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90" yWindow="630" windowWidth="23760" windowHeight="8835" tabRatio="775" firstSheet="3" activeTab="5"/>
  </bookViews>
  <sheets>
    <sheet name="Table_0_Information" sheetId="2" r:id="rId1"/>
    <sheet name="Table_1a_Codes_Rec" sheetId="3" r:id="rId2"/>
    <sheet name="Definitions" sheetId="8" r:id="rId3"/>
    <sheet name="Table_2.1_CSTE_Indicator" sheetId="1" r:id="rId4"/>
    <sheet name="Table_2.2_Adverse_Effects" sheetId="6" r:id="rId5"/>
    <sheet name="Table_2.3_Specific_Drugs" sheetId="7" r:id="rId6"/>
    <sheet name="Table_2.4_DDPI_PFS" sheetId="5" r:id="rId7"/>
    <sheet name="Table_2.5_Search_Order" sheetId="9" r:id="rId8"/>
  </sheets>
  <externalReferences>
    <externalReference r:id="rId9"/>
  </externalReferences>
  <calcPr calcId="152511"/>
</workbook>
</file>

<file path=xl/calcChain.xml><?xml version="1.0" encoding="utf-8"?>
<calcChain xmlns="http://schemas.openxmlformats.org/spreadsheetml/2006/main">
  <c r="B4" i="5" l="1"/>
  <c r="B5" i="1"/>
  <c r="B4" i="3"/>
  <c r="C4" i="3"/>
  <c r="D4" i="3"/>
  <c r="E4" i="3"/>
  <c r="F4" i="3"/>
  <c r="G4" i="3"/>
  <c r="H4" i="3"/>
  <c r="I4" i="3"/>
  <c r="J4" i="3"/>
  <c r="K4" i="3"/>
  <c r="L4" i="3"/>
  <c r="M4" i="3"/>
  <c r="P4" i="3"/>
  <c r="Q4" i="3"/>
  <c r="R4" i="3"/>
  <c r="S4" i="3"/>
  <c r="T4" i="3"/>
  <c r="U4" i="3"/>
  <c r="V4" i="3"/>
  <c r="W4" i="3"/>
  <c r="X4" i="3"/>
  <c r="Y4" i="3"/>
  <c r="Z4" i="3"/>
  <c r="AA4" i="3"/>
  <c r="B16" i="3"/>
  <c r="P5" i="3"/>
  <c r="C16" i="3"/>
  <c r="Q5" i="3"/>
  <c r="D16" i="3"/>
  <c r="R5" i="3"/>
  <c r="E16" i="3"/>
  <c r="S5" i="3"/>
  <c r="F16" i="3"/>
  <c r="T5" i="3"/>
  <c r="G16" i="3"/>
  <c r="U5" i="3"/>
  <c r="H16" i="3"/>
  <c r="V6" i="3"/>
  <c r="I16" i="3"/>
  <c r="W5" i="3"/>
  <c r="J16" i="3"/>
  <c r="X5" i="3"/>
  <c r="K16" i="3"/>
  <c r="Y5" i="3"/>
  <c r="L16" i="3"/>
  <c r="Z5" i="3"/>
  <c r="M16" i="3"/>
  <c r="AA6" i="3"/>
  <c r="AA15" i="3"/>
  <c r="S15" i="3"/>
  <c r="W14" i="3"/>
  <c r="AA13" i="3"/>
  <c r="S13" i="3"/>
  <c r="W12" i="3"/>
  <c r="AA11" i="3"/>
  <c r="S11" i="3"/>
  <c r="W10" i="3"/>
  <c r="AA9" i="3"/>
  <c r="W9" i="3"/>
  <c r="W8" i="3"/>
  <c r="AA7" i="3"/>
  <c r="S7" i="3"/>
  <c r="W6" i="3"/>
  <c r="AA5" i="3"/>
  <c r="Z15" i="3"/>
  <c r="R15" i="3"/>
  <c r="V14" i="3"/>
  <c r="Z13" i="3"/>
  <c r="R13" i="3"/>
  <c r="V12" i="3"/>
  <c r="R12" i="3"/>
  <c r="V11" i="3"/>
  <c r="V10" i="3"/>
  <c r="R9" i="3"/>
  <c r="V8" i="3"/>
  <c r="R8" i="3"/>
  <c r="V7" i="3"/>
  <c r="Z6" i="3"/>
  <c r="R6" i="3"/>
  <c r="V5" i="3"/>
  <c r="Y15" i="3"/>
  <c r="U15" i="3"/>
  <c r="Q15" i="3"/>
  <c r="Y14" i="3"/>
  <c r="U14" i="3"/>
  <c r="Q14" i="3"/>
  <c r="Y13" i="3"/>
  <c r="U13" i="3"/>
  <c r="Q13" i="3"/>
  <c r="Y12" i="3"/>
  <c r="U12" i="3"/>
  <c r="Q12" i="3"/>
  <c r="Y11" i="3"/>
  <c r="U11" i="3"/>
  <c r="Q11" i="3"/>
  <c r="Y10" i="3"/>
  <c r="U10" i="3"/>
  <c r="Q10" i="3"/>
  <c r="Y9" i="3"/>
  <c r="U9" i="3"/>
  <c r="Q9" i="3"/>
  <c r="Y8" i="3"/>
  <c r="U8" i="3"/>
  <c r="Q8" i="3"/>
  <c r="Y7" i="3"/>
  <c r="U7" i="3"/>
  <c r="Q7" i="3"/>
  <c r="Y6" i="3"/>
  <c r="U6" i="3"/>
  <c r="Q6" i="3"/>
  <c r="W15" i="3"/>
  <c r="AA14" i="3"/>
  <c r="S14" i="3"/>
  <c r="W13" i="3"/>
  <c r="AA12" i="3"/>
  <c r="S12" i="3"/>
  <c r="W11" i="3"/>
  <c r="AA10" i="3"/>
  <c r="S10" i="3"/>
  <c r="S9" i="3"/>
  <c r="AA8" i="3"/>
  <c r="S8" i="3"/>
  <c r="W7" i="3"/>
  <c r="S6" i="3"/>
  <c r="V15" i="3"/>
  <c r="Z14" i="3"/>
  <c r="R14" i="3"/>
  <c r="V13" i="3"/>
  <c r="Z12" i="3"/>
  <c r="Z11" i="3"/>
  <c r="R11" i="3"/>
  <c r="Z10" i="3"/>
  <c r="R10" i="3"/>
  <c r="Z9" i="3"/>
  <c r="V9" i="3"/>
  <c r="Z8" i="3"/>
  <c r="Z7" i="3"/>
  <c r="R7" i="3"/>
  <c r="X15" i="3"/>
  <c r="T15" i="3"/>
  <c r="P15" i="3"/>
  <c r="X14" i="3"/>
  <c r="T14" i="3"/>
  <c r="P14" i="3"/>
  <c r="X13" i="3"/>
  <c r="T13" i="3"/>
  <c r="P13" i="3"/>
  <c r="X12" i="3"/>
  <c r="T12" i="3"/>
  <c r="P12" i="3"/>
  <c r="X11" i="3"/>
  <c r="T11" i="3"/>
  <c r="P11" i="3"/>
  <c r="X10" i="3"/>
  <c r="T10" i="3"/>
  <c r="P10" i="3"/>
  <c r="X9" i="3"/>
  <c r="T9" i="3"/>
  <c r="P9" i="3"/>
  <c r="X8" i="3"/>
  <c r="T8" i="3"/>
  <c r="P8" i="3"/>
  <c r="X7" i="3"/>
  <c r="T7" i="3"/>
  <c r="P7" i="3"/>
  <c r="X6" i="3"/>
  <c r="T6" i="3"/>
  <c r="P6" i="3"/>
</calcChain>
</file>

<file path=xl/sharedStrings.xml><?xml version="1.0" encoding="utf-8"?>
<sst xmlns="http://schemas.openxmlformats.org/spreadsheetml/2006/main" count="216" uniqueCount="161">
  <si>
    <t>Validation dataset</t>
  </si>
  <si>
    <t>Jan 1, 2016- Dec 31, 2016</t>
  </si>
  <si>
    <t>VALIDATION</t>
  </si>
  <si>
    <t>State 11</t>
  </si>
  <si>
    <t>State 10</t>
  </si>
  <si>
    <t>State 9</t>
  </si>
  <si>
    <t>State 8</t>
  </si>
  <si>
    <t>State 7</t>
  </si>
  <si>
    <t>State 6</t>
  </si>
  <si>
    <t>State 5</t>
  </si>
  <si>
    <t>New Mexico Hospital Discharge Data System January 1, 2016 through December 31, 2016</t>
  </si>
  <si>
    <t>New Mexico</t>
  </si>
  <si>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</si>
  <si>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</si>
  <si>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</si>
  <si>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</si>
  <si>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</si>
  <si>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</si>
  <si>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</si>
  <si>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</si>
  <si>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</si>
  <si>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</si>
  <si>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</si>
  <si>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</si>
  <si>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</si>
  <si>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Percent</t>
  </si>
  <si>
    <t>Total</t>
  </si>
  <si>
    <t>.</t>
  </si>
  <si>
    <t>*</t>
  </si>
  <si>
    <t>Number of Records</t>
  </si>
  <si>
    <t>Number of drug poisoning T-codes per record</t>
  </si>
  <si>
    <t>Frequency Distribution of Number of Drug Poisoning Codes Per Record, CSTE Working Case Definition of Drug Poisoning</t>
  </si>
  <si>
    <t>Table 1a. Number of drug T-codes per record</t>
  </si>
  <si>
    <t>2015-4</t>
  </si>
  <si>
    <t>2016-1</t>
  </si>
  <si>
    <t>2016-2</t>
  </si>
  <si>
    <t>2016-3</t>
  </si>
  <si>
    <t>2016-4</t>
  </si>
  <si>
    <t>2017-1</t>
  </si>
  <si>
    <t>2017-2</t>
  </si>
  <si>
    <t>2017-3</t>
  </si>
  <si>
    <t>2017-4</t>
  </si>
  <si>
    <t>Subindicator: Methampthetamine  - Case Definition Drug Overdose, Adverse Effect</t>
  </si>
  <si>
    <t>Subindicator: Methampthetamine  - Case Definition Drug Overdose</t>
  </si>
  <si>
    <t>Subindicator: Other Amphetamines  - Case Definition Drug Overdose</t>
  </si>
  <si>
    <t>Subindicator: Other Amphetamine  - Case Definition Drug Overdose, Adverse Effect</t>
  </si>
  <si>
    <t>Subindicator: Other Stimulants  - Case Definition Drug Overdose</t>
  </si>
  <si>
    <t>Subindicator: Other Stimulants  - Case Definition Drug Overdose, Adverse Effect</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</si>
  <si>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</si>
  <si>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</si>
  <si>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</si>
  <si>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</si>
  <si>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</si>
  <si>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</si>
  <si>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</si>
  <si>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</si>
  <si>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2015-4 through 2016-4</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</si>
  <si>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</si>
  <si>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</si>
  <si>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</si>
  <si>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</si>
  <si>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</si>
  <si>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</si>
  <si>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</si>
  <si>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</si>
  <si>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</si>
  <si>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</si>
  <si>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</si>
  <si>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</si>
  <si>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</si>
  <si>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</si>
  <si>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</si>
  <si>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_____Amphetamines (Includes methamphetamines, Ritalin)</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</si>
  <si>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</si>
  <si>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</si>
  <si>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</si>
  <si>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</si>
  <si>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</si>
  <si>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</si>
  <si>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</si>
  <si>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</si>
  <si>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</si>
  <si>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</si>
  <si>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</si>
  <si>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</si>
  <si>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</si>
  <si>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Note: Cody the regular expression is 09932 and not O9932.</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</si>
  <si>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</si>
  <si>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</si>
  <si>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</si>
  <si>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</si>
  <si>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Phase II Table 4 Case Definition</t>
  </si>
  <si>
    <t xml:space="preserve">Indicator Definition 2.1a. </t>
  </si>
  <si>
    <t xml:space="preserve">Indicator Definition 2.1b. </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</si>
  <si>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</si>
  <si>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</si>
  <si>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</si>
  <si>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2.2 CSTE Case Definition Adverse Effects</t>
  </si>
  <si>
    <t>Indicator 2.3.1 Opioids - Case Definition Drug Overdose</t>
  </si>
  <si>
    <t>Indicator 2.3.1a  Opioids - Case Definition Drug Overdose, Adverse Effect</t>
  </si>
  <si>
    <t>Indicator 2.3.1b  Opioids  - Case Definition  Adverse Effect, Behavioral Health (Addiction disorders)</t>
  </si>
  <si>
    <t>As defined in Indicator 2.3.1 but includes a 6th character of 5 or adverse affect.</t>
  </si>
  <si>
    <t>Any mention of T40.0-T40.4,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</si>
  <si>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As defined in Indicator 2.3.1 but includes a 6th character of 5 or adverse affect and behavioral health codes F11.</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</si>
  <si>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</si>
  <si>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</si>
  <si>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</si>
  <si>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Principal diagnosis of O99.32 and no drug T-code (as definted in 2.1a.) in any diagnosis field.</t>
  </si>
  <si>
    <t>Principal diagnosis of T36 -T50 (as definted in 2.1a.) but only includes adverse effects.</t>
  </si>
  <si>
    <t>Indicator 2.3.2 Cannabis - Case Definition Drug Overdose</t>
  </si>
  <si>
    <t>Any mention of T40.7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</si>
  <si>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2.3.2a Cannabis - Case Definition Drug Overdose, Adverse Effect</t>
  </si>
  <si>
    <t>As defined in Indicator 2.3.2 but includes a 6th character of 5 or adverse affect.</t>
  </si>
  <si>
    <t>Indicator 2.3.2b Cannabis - Case Definition, Adverse Effect, Behavioral Health</t>
  </si>
  <si>
    <t>As defined in Indicator 2.3.2 but includes a 6th character of 5 or adverse affect and behavioral health codes F12.</t>
  </si>
  <si>
    <t>Any mention of T43.62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</si>
  <si>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2.3.3 Ampthetamines - Case Definition Drug Overdose</t>
  </si>
  <si>
    <t>As defined in Indicator 2.3.3 but includes a 6th character of 5 or adverse affect.</t>
  </si>
  <si>
    <t>DDPI/PFS Indicator 2.4.1. Non-Fatal drug overdose hospitalizations</t>
  </si>
  <si>
    <t>DDPI / PFS Indicator 2.4.3. Hospitalizations involving non-fatal heroin overdose</t>
  </si>
  <si>
    <t>DDPI / PFS Indicator 2.4.2. Hospitalizations involving non-fatal opioid overdose excluding heroin</t>
  </si>
  <si>
    <t>Indicator 2.3.3a Ampthetamines - Case Definition Drug Overdose, Adverse Effect</t>
  </si>
  <si>
    <t>Non fatal hospitalizations with principal diagnosis/first valid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</si>
  <si>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r>
      <t xml:space="preserve">Non fatal hospitalizations with any mention of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</si>
  <si>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</si>
  <si>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T40.0, T40.2-T40.4, T40.60 &amp; T40.69 (Opioids) AND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</si>
  <si>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Non fatal hospitalizations with any mention of T40.1 (Heroin) but NO mention of T40.0, T40.2-T40.4, T40.60 &amp; T40.69 (Opioids).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</si>
  <si>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Note: Cody when you explain this really clarify the differnces from Indicator 2.4.4</t>
  </si>
  <si>
    <t xml:space="preserve">Non fatal hospitalizations with any mention of T40.0, T40.2-T40.4, T40.60 &amp; T40.69 (Opioids) but NOT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</si>
  <si>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</si>
  <si>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</si>
  <si>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</si>
  <si>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</si>
  <si>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</si>
  <si>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Table 1. Variations on the CSTE Drug Poisoning Indicator Case Definition 1 from Phase 1 analysis.</t>
  </si>
  <si>
    <t xml:space="preserve">CSTE Proposed Case Definition 1: </t>
  </si>
  <si>
    <t>Principal/first listed diagnosis of T36 -T50 (All drug poisoning). 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</si>
  <si>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Table 2: Indicator 2.2 CSTE Case Definition Adverse Effects</t>
  </si>
  <si>
    <t>Table 3: Specific Drugs, CSTE Definitions</t>
  </si>
  <si>
    <t>Indicator 2.3.1a Opioids - Case Definition Drug Overdose, Adverse Effect</t>
  </si>
  <si>
    <t>Indicator 2.3.1b Opioids - Case Definition  Adverse Effect, Behavioral Health (Addiction disorders)</t>
  </si>
  <si>
    <t>DDPI/PFS Indicator 2.4.1. Non-fatal drug overdose hospitalizations</t>
  </si>
  <si>
    <t>Table 4. Variations of DDPI / PfS Drug Poisoning Indicator Case Definitions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</si>
  <si>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</si>
  <si>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</si>
  <si>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</si>
  <si>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</si>
  <si>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</si>
  <si>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</si>
  <si>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</si>
  <si>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Add Benzos.</t>
  </si>
  <si>
    <t>2016 Total</t>
  </si>
  <si>
    <t>Table 5. Search Order</t>
  </si>
  <si>
    <t>Why is this important:</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</si>
  <si>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</si>
  <si>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Primary Dx of Drug Poisoning (CSTE 2.1a)</t>
  </si>
  <si>
    <t>Additional Cases Secondary Dx of Drug Poisoning (CSTE 2.1b Minus 2.1a)</t>
  </si>
  <si>
    <t>Cases Secondary Dx Drug Poisoning with Mechanism / Manner Code Before Dx Code (Prin Dx, Secondary Dx, External Cause)</t>
  </si>
  <si>
    <t>Cases Secondary Dx Drug Poisoning with Mechanism / Manner Code Before Dx Code (Prin Dx, External Cause Fields, Secondary Dx)</t>
  </si>
  <si>
    <t>Indicator 2.3.4b Cocaine - Case Definition  Adverse Effect, Behavioral Health (Addiction disorders)</t>
  </si>
  <si>
    <t>Table 2.4c: DDPI / PfS Case Definitions, by manner 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</si>
</sst>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12" x14ac:knownFonts="1">
    <font>
      <sz val="11"/>
      <color theme="1"/>
      <name val="Calibri"/>
      <family val="2"/>
      <scheme val="minor"/>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s>
  <fills count="4">
    <fill>
      <patternFill patternType="none"/>
    </fill>
    <fill>
      <patternFill patternType="gray125"/>
    </fill>
    <fill>
      <patternFill patternType="solid">
        <fgColor rgb="FFFFCC99"/>
      </patternFill>
    </fill>
    <fill>
      <patternFill patternType="solid">
        <fgColor rgb="FFF2F2F2"/>
      </patternFill>
    </fill>
  </fills>
  <borders count="10">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medium">
        <color rgb="FFC1C1C1"/>
      </left>
      <right/>
      <top style="medium">
        <color rgb="FFC1C1C1"/>
      </top>
      <bottom/>
      <diagonal/>
    </border>
    <border>
      <left/>
      <right/>
      <top style="medium">
        <color rgb="FFC1C1C1"/>
      </top>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3" borderId="2" applyNumberFormat="0" applyAlignment="0" applyProtection="0"/>
  </cellStyleXfs>
  <cellXfs count="53">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5" fillId="0" borderId="1" xfId="1" applyFont="1"/>
    <xf numFmtId="0" fontId="5" fillId="0" borderId="1" xfId="1" applyFont="1" applyAlignment="1">
      <alignment wrapText="1"/>
    </xf>
    <xf numFmtId="164" fontId="5" fillId="0" borderId="1" xfId="1" applyNumberFormat="1" applyFont="1"/>
    <xf numFmtId="0" fontId="4" fillId="0" borderId="3" xfId="0" applyFont="1" applyBorder="1"/>
    <xf numFmtId="0" fontId="0" fillId="0" borderId="3" xfId="0" applyBorder="1"/>
    <xf numFmtId="10" fontId="3" fillId="3" borderId="2" xfId="3" applyNumberFormat="1"/>
    <xf numFmtId="0" fontId="4" fillId="0" borderId="4" xfId="0" applyFont="1" applyBorder="1" applyAlignment="1">
      <alignment horizontal="center" vertical="top" wrapText="1"/>
    </xf>
    <xf numFmtId="0" fontId="2" fillId="2" borderId="2" xfId="2" applyAlignment="1">
      <alignment horizontal="right"/>
    </xf>
    <xf numFmtId="0" fontId="2" fillId="2" borderId="2" xfId="2" applyAlignment="1">
      <alignmen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2" fillId="2" borderId="7" xfId="2" applyBorder="1" applyAlignment="1">
      <alignment vertical="top" wrapText="1"/>
    </xf>
    <xf numFmtId="0" fontId="2" fillId="2" borderId="7" xfId="2" applyBorder="1" applyAlignment="1">
      <alignment horizontal="right"/>
    </xf>
    <xf numFmtId="0" fontId="2" fillId="2" borderId="7" xfId="2" applyBorder="1"/>
    <xf numFmtId="0" fontId="2" fillId="2" borderId="2" xfId="2" applyAlignment="1">
      <alignment horizontal="right" vertical="center" wrapText="1"/>
    </xf>
    <xf numFmtId="0" fontId="1" fillId="0" borderId="1" xfId="1" applyAlignment="1">
      <alignment vertical="top" wrapText="1"/>
    </xf>
    <xf numFmtId="0" fontId="0" fillId="0" borderId="0" xfId="0" applyAlignment="1">
      <alignment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wrapText="1"/>
    </xf>
    <xf numFmtId="0" fontId="7" fillId="0" borderId="8" xfId="0" applyFont="1" applyBorder="1" applyAlignment="1">
      <alignment vertical="top" wrapText="1"/>
    </xf>
    <xf numFmtId="0" fontId="7" fillId="0" borderId="9" xfId="0" applyFont="1" applyBorder="1" applyAlignment="1">
      <alignment vertical="top" wrapText="1"/>
    </xf>
    <xf numFmtId="0" fontId="7" fillId="0" borderId="0" xfId="0" applyFont="1" applyFill="1" applyBorder="1" applyAlignment="1">
      <alignment vertical="top" wrapText="1"/>
    </xf>
    <xf numFmtId="0" fontId="8" fillId="0" borderId="0" xfId="0" applyFont="1"/>
    <xf numFmtId="0" fontId="0" fillId="0" borderId="0" xfId="0"/>
    <xf numFmtId="0" fontId="0" fillId="0" borderId="0" xfId="0"/>
    <xf numFmtId="0" fontId="6" fillId="0" borderId="0" xfId="0" applyFont="1" applyFill="1" applyBorder="1" applyAlignment="1">
      <alignment wrapText="1"/>
    </xf>
    <xf numFmtId="0" fontId="4" fillId="0" borderId="0" xfId="0" applyFont="1"/>
    <xf numFmtId="0" fontId="7" fillId="0" borderId="0" xfId="0" applyFont="1" applyBorder="1" applyAlignment="1">
      <alignment vertical="top" wrapText="1"/>
    </xf>
    <xf numFmtId="0" fontId="9" fillId="0" borderId="0" xfId="0" applyFont="1"/>
    <xf numFmtId="0" fontId="0" fillId="0" borderId="0" xfId="0"/>
    <xf numFmtId="0" fontId="0" fillId="0" borderId="0" xfId="0"/>
    <xf numFmtId="0" fontId="6" fillId="0" borderId="0" xfId="0" applyFont="1" applyFill="1" applyBorder="1" applyAlignment="1">
      <alignment horizontal="center" vertical="top" wrapText="1"/>
    </xf>
    <xf numFmtId="0" fontId="0" fillId="0" borderId="0" xfId="0"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wrapText="1"/>
    </xf>
    <xf numFmtId="0" fontId="0" fillId="0" borderId="0" xfId="0"/>
    <xf numFmtId="0" fontId="11" fillId="0" borderId="0" xfId="0" applyFont="1"/>
    <xf numFmtId="0" fontId="11" fillId="0" borderId="0" xfId="0" applyFont="1" applyAlignment="1">
      <alignment horizontal="left" vertical="center" wrapText="1"/>
    </xf>
    <xf numFmtId="0" fontId="0" fillId="0" borderId="0" xfId="0" applyFont="1" applyAlignment="1">
      <alignment wrapText="1"/>
    </xf>
    <xf numFmtId="0" fontId="0" fillId="0" borderId="0" xfId="0"/>
    <xf numFmtId="0" fontId="0" fillId="0" borderId="0" xfId="0"/>
    <xf numFmtId="0" fontId="0" fillId="0" borderId="0" xfId="0"/>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cellXfs>
  <cellStyles count="4">
    <cellStyle name="Calculation" xfId="3" builtinId="22"/>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2-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3-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4-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5-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6-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7-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8-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9-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A-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B-BFF3-4807-B73D-17248857E59B}"/>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dLbls>
          <c:showLegendKey val="0"/>
          <c:showVal val="0"/>
          <c:showCatName val="0"/>
          <c:showSerName val="0"/>
          <c:showPercent val="0"/>
          <c:showBubbleSize val="0"/>
        </c:dLbls>
        <c:gapWidth val="219"/>
        <c:overlap val="-27"/>
        <c:axId val="345958392"/>
        <c:axId val="345954080"/>
      </c:barChart>
      <c:catAx>
        <c:axId val="345958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4080"/>
        <c:crosses val="autoZero"/>
        <c:auto val="1"/>
        <c:lblAlgn val="ctr"/>
        <c:lblOffset val="100"/>
        <c:noMultiLvlLbl val="0"/>
      </c:catAx>
      <c:valAx>
        <c:axId val="345954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8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xmlns:c16r2="http://schemas.microsoft.com/office/drawing/2015/06/char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xmlns:c16r2="http://schemas.microsoft.com/office/drawing/2015/06/char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xmlns:c16r2="http://schemas.microsoft.com/office/drawing/2015/06/char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345960352"/>
        <c:axId val="345956040"/>
      </c:barChart>
      <c:catAx>
        <c:axId val="345960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6040"/>
        <c:crosses val="autoZero"/>
        <c:auto val="1"/>
        <c:lblAlgn val="ctr"/>
        <c:lblOffset val="100"/>
        <c:noMultiLvlLbl val="0"/>
      </c:catAx>
      <c:valAx>
        <c:axId val="345956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6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xdr:cNvSpPr txBox="1"/>
      </xdr:nvSpPr>
      <xdr:spPr>
        <a:xfrm>
          <a:off x="0" y="3246120"/>
          <a:ext cx="3893820" cy="51130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MHDD\Identified\Projects\2018\CSTE_Drug_Poisoning\Multiple_States_CaseDefinitionTables_AllDrugHosp.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0_Information"/>
      <sheetName val="Table_1a_Codes_Rec"/>
      <sheetName val="Table_1b_Codes_List"/>
      <sheetName val="Table_2_Encounter"/>
      <sheetName val="Table_3_Manner"/>
      <sheetName val="Table_4_Other_Codes"/>
      <sheetName val="Table_5_Behavioral"/>
      <sheetName val="Table_6_First_Mention"/>
      <sheetName val="Table_7_Primary"/>
      <sheetName val="Table_9_Any_Mention"/>
      <sheetName val="Optional_Table _10_Quarter"/>
      <sheetName val="Table_11_Discharge_Expired"/>
    </sheetNames>
    <sheetDataSet>
      <sheetData sheetId="0">
        <row r="4">
          <cell r="A4" t="str">
            <v>Montana</v>
          </cell>
        </row>
        <row r="5">
          <cell r="A5" t="str">
            <v>Colorado</v>
          </cell>
        </row>
        <row r="6">
          <cell r="A6" t="str">
            <v>Kentucky</v>
          </cell>
        </row>
        <row r="7">
          <cell r="A7" t="str">
            <v>New Mexico</v>
          </cell>
        </row>
        <row r="8">
          <cell r="A8" t="str">
            <v>State 5</v>
          </cell>
        </row>
        <row r="9">
          <cell r="A9" t="str">
            <v>State 6</v>
          </cell>
        </row>
        <row r="10">
          <cell r="A10" t="str">
            <v>State 7</v>
          </cell>
        </row>
        <row r="11">
          <cell r="A11" t="str">
            <v>State 8</v>
          </cell>
        </row>
        <row r="12">
          <cell r="A12" t="str">
            <v>State 9</v>
          </cell>
        </row>
        <row r="13">
          <cell r="A13" t="str">
            <v>State 10</v>
          </cell>
        </row>
        <row r="14">
          <cell r="A14" t="str">
            <v>State 11</v>
          </cell>
        </row>
        <row r="15">
          <cell r="A15" t="str">
            <v>VALIDATION</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4" sqref="A4"/>
    </sheetView>
  </sheetViews>
  <sheetFormatPr defaultRowHeight="15" x14ac:dyDescent="0.25"/>
  <cols>
    <col min="1" max="1" width="37.7109375" bestFit="1" customWidth="1"/>
    <col min="2" max="2" width="17.85546875" style="1" bestFit="1" customWidth="1"/>
    <col min="3" max="3" width="17.140625" customWidth="1"/>
    <col min="4" max="4" width="22.7109375" bestFit="1" customWidth="1"/>
    <col min="5" max="5" width="80.85546875" customWidth="1"/>
  </cols>
  <sheetData>
    <row r="1" spans="1:5" x14ac:dyDescent="0.25">
      <c r="A1" t="s">
        <v>24</v>
      </c>
    </row>
    <row r="3" spans="1:5" ht="47.25" customHeight="1" thickBot="1" x14ac:dyDescent="0.3">
      <c r="A3" s="5" t="s">
        <v>23</v>
      </c>
      <c r="B3" s="7" t="s">
        <v>22</v>
      </c>
      <c r="C3" s="6" t="s">
        <v>21</v>
      </c>
      <c r="D3" s="5" t="s">
        <v>20</v>
      </c>
      <c r="E3" s="5" t="s">
        <v>19</v>
      </c>
    </row>
    <row r="4" spans="1:5" ht="15.75" thickTop="1" x14ac:dyDescent="0.25">
      <c r="A4" s="2" t="s">
        <v>18</v>
      </c>
      <c r="B4" s="3">
        <v>43126</v>
      </c>
      <c r="C4" s="2">
        <v>9</v>
      </c>
      <c r="D4" s="2" t="s">
        <v>15</v>
      </c>
      <c r="E4" s="2" t="s">
        <v>17</v>
      </c>
    </row>
    <row r="5" spans="1:5" x14ac:dyDescent="0.25">
      <c r="A5" s="2" t="s">
        <v>16</v>
      </c>
      <c r="B5" s="3">
        <v>43027</v>
      </c>
      <c r="C5" s="2">
        <v>30</v>
      </c>
      <c r="D5" s="2" t="s">
        <v>15</v>
      </c>
      <c r="E5" s="4" t="s">
        <v>14</v>
      </c>
    </row>
    <row r="6" spans="1:5" x14ac:dyDescent="0.25">
      <c r="A6" s="2" t="s">
        <v>13</v>
      </c>
      <c r="B6" s="3">
        <v>43074</v>
      </c>
      <c r="C6" s="2">
        <v>25</v>
      </c>
      <c r="D6" s="2"/>
      <c r="E6" s="2" t="s">
        <v>12</v>
      </c>
    </row>
    <row r="7" spans="1:5" x14ac:dyDescent="0.25">
      <c r="A7" s="2" t="s">
        <v>11</v>
      </c>
      <c r="B7" s="3">
        <v>43087</v>
      </c>
      <c r="C7" s="2"/>
      <c r="D7" s="2" t="s">
        <v>1</v>
      </c>
      <c r="E7" s="4" t="s">
        <v>10</v>
      </c>
    </row>
    <row r="8" spans="1:5" x14ac:dyDescent="0.25">
      <c r="A8" s="2" t="s">
        <v>9</v>
      </c>
      <c r="B8" s="3"/>
      <c r="C8" s="2"/>
      <c r="D8" s="2"/>
      <c r="E8" s="2"/>
    </row>
    <row r="9" spans="1:5" x14ac:dyDescent="0.25">
      <c r="A9" s="2" t="s">
        <v>8</v>
      </c>
      <c r="B9" s="3"/>
      <c r="C9" s="2"/>
      <c r="D9" s="2"/>
      <c r="E9" s="2"/>
    </row>
    <row r="10" spans="1:5" x14ac:dyDescent="0.25">
      <c r="A10" s="2" t="s">
        <v>7</v>
      </c>
      <c r="B10" s="3"/>
      <c r="C10" s="2"/>
      <c r="D10" s="2"/>
      <c r="E10" s="2"/>
    </row>
    <row r="11" spans="1:5" x14ac:dyDescent="0.25">
      <c r="A11" s="2" t="s">
        <v>6</v>
      </c>
      <c r="B11" s="3"/>
      <c r="C11" s="2"/>
      <c r="D11" s="2"/>
      <c r="E11" s="2"/>
    </row>
    <row r="12" spans="1:5" x14ac:dyDescent="0.25">
      <c r="A12" s="2" t="s">
        <v>5</v>
      </c>
      <c r="B12" s="3"/>
      <c r="C12" s="2"/>
      <c r="D12" s="2"/>
      <c r="E12" s="2"/>
    </row>
    <row r="13" spans="1:5" x14ac:dyDescent="0.25">
      <c r="A13" s="2" t="s">
        <v>4</v>
      </c>
      <c r="B13" s="3"/>
      <c r="C13" s="2"/>
      <c r="D13" s="2"/>
      <c r="E13" s="2"/>
    </row>
    <row r="14" spans="1:5" x14ac:dyDescent="0.25">
      <c r="A14" s="2" t="s">
        <v>3</v>
      </c>
      <c r="B14" s="3"/>
      <c r="C14" s="2"/>
      <c r="D14" s="2"/>
      <c r="E14" s="2"/>
    </row>
    <row r="15" spans="1:5" x14ac:dyDescent="0.25">
      <c r="A15" s="2" t="s">
        <v>2</v>
      </c>
      <c r="B15" s="3">
        <v>43111</v>
      </c>
      <c r="C15" s="2">
        <v>10</v>
      </c>
      <c r="D15" s="2" t="s">
        <v>1</v>
      </c>
      <c r="E15" s="2" t="s">
        <v>0</v>
      </c>
    </row>
    <row r="16" spans="1:5" x14ac:dyDescent="0.25">
      <c r="B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workbookViewId="0"/>
  </sheetViews>
  <sheetFormatPr defaultRowHeight="15" x14ac:dyDescent="0.25"/>
  <cols>
    <col min="1" max="1" width="13.140625" customWidth="1"/>
    <col min="2" max="2" width="12.28515625" customWidth="1"/>
    <col min="3" max="3" width="12.140625" customWidth="1"/>
    <col min="4" max="4" width="14.7109375" customWidth="1"/>
    <col min="5" max="5" width="11" customWidth="1"/>
  </cols>
  <sheetData>
    <row r="1" spans="1:27" x14ac:dyDescent="0.25">
      <c r="A1" t="s">
        <v>32</v>
      </c>
    </row>
    <row r="2" spans="1:27" x14ac:dyDescent="0.25">
      <c r="A2" t="s">
        <v>31</v>
      </c>
    </row>
    <row r="3" spans="1:27" ht="75" x14ac:dyDescent="0.25">
      <c r="A3" s="21" t="s">
        <v>30</v>
      </c>
      <c r="B3" s="49" t="s">
        <v>29</v>
      </c>
      <c r="C3" s="49"/>
      <c r="D3" s="49"/>
      <c r="E3" s="49"/>
    </row>
    <row r="4" spans="1:27" ht="39" customHeight="1" thickBot="1" x14ac:dyDescent="0.3">
      <c r="A4" s="20"/>
      <c r="B4" s="20" t="str">
        <f>[1]Table_0_Information!$A$4</f>
        <v>Montana</v>
      </c>
      <c r="C4" s="20" t="str">
        <f>[1]Table_0_Information!$A$5</f>
        <v>Colorado</v>
      </c>
      <c r="D4" s="20" t="str">
        <f>[1]Table_0_Information!$A$6</f>
        <v>Kentucky</v>
      </c>
      <c r="E4" s="20" t="str">
        <f>[1]Table_0_Information!$A$7</f>
        <v>New Mexico</v>
      </c>
      <c r="F4" s="20" t="str">
        <f>[1]Table_0_Information!$A$8</f>
        <v>State 5</v>
      </c>
      <c r="G4" s="20" t="str">
        <f>[1]Table_0_Information!$A$9</f>
        <v>State 6</v>
      </c>
      <c r="H4" s="20" t="str">
        <f>[1]Table_0_Information!$A$10</f>
        <v>State 7</v>
      </c>
      <c r="I4" s="20" t="str">
        <f>[1]Table_0_Information!$A$11</f>
        <v>State 8</v>
      </c>
      <c r="J4" s="20" t="str">
        <f>[1]Table_0_Information!$A$12</f>
        <v>State 9</v>
      </c>
      <c r="K4" s="20" t="str">
        <f>[1]Table_0_Information!$A$13</f>
        <v>State 10</v>
      </c>
      <c r="L4" s="20" t="str">
        <f>[1]Table_0_Information!$A$14</f>
        <v>State 11</v>
      </c>
      <c r="M4" s="20" t="str">
        <f>[1]Table_0_Information!$A$15</f>
        <v>VALIDATION</v>
      </c>
      <c r="O4" s="20"/>
      <c r="P4" s="20" t="str">
        <f>[1]Table_0_Information!$A$4</f>
        <v>Montana</v>
      </c>
      <c r="Q4" s="20" t="str">
        <f>[1]Table_0_Information!$A$5</f>
        <v>Colorado</v>
      </c>
      <c r="R4" s="20" t="str">
        <f>[1]Table_0_Information!$A$6</f>
        <v>Kentucky</v>
      </c>
      <c r="S4" s="20" t="str">
        <f>[1]Table_0_Information!$A$7</f>
        <v>New Mexico</v>
      </c>
      <c r="T4" s="20" t="str">
        <f>[1]Table_0_Information!$A$8</f>
        <v>State 5</v>
      </c>
      <c r="U4" s="20" t="str">
        <f>[1]Table_0_Information!$A$9</f>
        <v>State 6</v>
      </c>
      <c r="V4" s="20" t="str">
        <f>[1]Table_0_Information!$A$10</f>
        <v>State 7</v>
      </c>
      <c r="W4" s="20" t="str">
        <f>[1]Table_0_Information!$A$11</f>
        <v>State 8</v>
      </c>
      <c r="X4" s="20" t="str">
        <f>[1]Table_0_Information!$A$12</f>
        <v>State 9</v>
      </c>
      <c r="Y4" s="20" t="str">
        <f>[1]Table_0_Information!$A$13</f>
        <v>State 10</v>
      </c>
      <c r="Z4" s="20" t="str">
        <f>[1]Table_0_Information!$A$14</f>
        <v>State 11</v>
      </c>
      <c r="AA4" s="20" t="str">
        <f>[1]Table_0_Information!$A$15</f>
        <v>VALIDATION</v>
      </c>
    </row>
    <row r="5" spans="1:27" ht="15.75" thickTop="1" x14ac:dyDescent="0.25">
      <c r="A5" s="15">
        <v>1</v>
      </c>
      <c r="B5" s="13">
        <v>652</v>
      </c>
      <c r="C5" s="13">
        <v>6454</v>
      </c>
      <c r="D5" s="19">
        <v>748</v>
      </c>
      <c r="E5" s="13">
        <v>1000</v>
      </c>
      <c r="F5" s="13"/>
      <c r="G5" s="2"/>
      <c r="H5" s="13"/>
      <c r="I5" s="2"/>
      <c r="J5" s="2"/>
      <c r="K5" s="2"/>
      <c r="L5" s="2"/>
      <c r="M5" s="2">
        <v>48</v>
      </c>
      <c r="O5" s="15">
        <v>1</v>
      </c>
      <c r="P5" s="10">
        <f t="shared" ref="P5:P15" si="0">B5/B$16</f>
        <v>0.66803278688524592</v>
      </c>
      <c r="Q5" s="10">
        <f t="shared" ref="Q5:Q15" si="1">C5/C$16</f>
        <v>0.65803425774877655</v>
      </c>
      <c r="R5" s="10">
        <f t="shared" ref="R5:R15" si="2">D5/D$16</f>
        <v>0.66607301869991098</v>
      </c>
      <c r="S5" s="10">
        <f t="shared" ref="S5:S15" si="3">E5/E$16</f>
        <v>0.64308681672025725</v>
      </c>
      <c r="T5" s="10" t="e">
        <f t="shared" ref="T5:T15" si="4">F5/F$16</f>
        <v>#DIV/0!</v>
      </c>
      <c r="U5" s="10" t="e">
        <f t="shared" ref="U5:U15" si="5">G5/G$16</f>
        <v>#DIV/0!</v>
      </c>
      <c r="V5" s="10" t="e">
        <f t="shared" ref="V5:V15" si="6">H5/H$16</f>
        <v>#DIV/0!</v>
      </c>
      <c r="W5" s="10" t="e">
        <f t="shared" ref="W5:W15" si="7">I5/I$16</f>
        <v>#DIV/0!</v>
      </c>
      <c r="X5" s="10" t="e">
        <f t="shared" ref="X5:X15" si="8">J5/J$16</f>
        <v>#DIV/0!</v>
      </c>
      <c r="Y5" s="10" t="e">
        <f t="shared" ref="Y5:Y15" si="9">K5/K$16</f>
        <v>#DIV/0!</v>
      </c>
      <c r="Z5" s="10" t="e">
        <f t="shared" ref="Z5:Z15" si="10">L5/L$16</f>
        <v>#DIV/0!</v>
      </c>
      <c r="AA5" s="10">
        <f t="shared" ref="AA5:AA15" si="11">M5/M$16</f>
        <v>0.28915662650602408</v>
      </c>
    </row>
    <row r="6" spans="1:27" x14ac:dyDescent="0.25">
      <c r="A6" s="15">
        <v>2</v>
      </c>
      <c r="B6" s="13">
        <v>201</v>
      </c>
      <c r="C6" s="13">
        <v>2134</v>
      </c>
      <c r="D6" s="19">
        <v>247</v>
      </c>
      <c r="E6" s="13">
        <v>350</v>
      </c>
      <c r="F6" s="13"/>
      <c r="G6" s="2"/>
      <c r="H6" s="13"/>
      <c r="I6" s="2"/>
      <c r="J6" s="2"/>
      <c r="K6" s="2"/>
      <c r="L6" s="2"/>
      <c r="M6" s="2">
        <v>15</v>
      </c>
      <c r="O6" s="15">
        <v>2</v>
      </c>
      <c r="P6" s="10">
        <f t="shared" si="0"/>
        <v>0.20594262295081966</v>
      </c>
      <c r="Q6" s="10">
        <f t="shared" si="1"/>
        <v>0.21757748776508973</v>
      </c>
      <c r="R6" s="10">
        <f t="shared" si="2"/>
        <v>0.21994657168299198</v>
      </c>
      <c r="S6" s="10">
        <f t="shared" si="3"/>
        <v>0.22508038585209003</v>
      </c>
      <c r="T6" s="10" t="e">
        <f t="shared" si="4"/>
        <v>#DIV/0!</v>
      </c>
      <c r="U6" s="10" t="e">
        <f t="shared" si="5"/>
        <v>#DIV/0!</v>
      </c>
      <c r="V6" s="10" t="e">
        <f t="shared" si="6"/>
        <v>#DIV/0!</v>
      </c>
      <c r="W6" s="10" t="e">
        <f t="shared" si="7"/>
        <v>#DIV/0!</v>
      </c>
      <c r="X6" s="10" t="e">
        <f t="shared" si="8"/>
        <v>#DIV/0!</v>
      </c>
      <c r="Y6" s="10" t="e">
        <f t="shared" si="9"/>
        <v>#DIV/0!</v>
      </c>
      <c r="Z6" s="10" t="e">
        <f t="shared" si="10"/>
        <v>#DIV/0!</v>
      </c>
      <c r="AA6" s="10">
        <f t="shared" si="11"/>
        <v>9.036144578313253E-2</v>
      </c>
    </row>
    <row r="7" spans="1:27" x14ac:dyDescent="0.25">
      <c r="A7" s="15">
        <v>3</v>
      </c>
      <c r="B7" s="13">
        <v>84</v>
      </c>
      <c r="C7" s="13">
        <v>798</v>
      </c>
      <c r="D7" s="19">
        <v>103</v>
      </c>
      <c r="E7" s="13">
        <v>135</v>
      </c>
      <c r="F7" s="13"/>
      <c r="G7" s="2"/>
      <c r="H7" s="13"/>
      <c r="I7" s="2"/>
      <c r="J7" s="2"/>
      <c r="K7" s="2"/>
      <c r="L7" s="2"/>
      <c r="M7" s="2">
        <v>103</v>
      </c>
      <c r="O7" s="15">
        <v>3</v>
      </c>
      <c r="P7" s="10">
        <f t="shared" si="0"/>
        <v>8.6065573770491802E-2</v>
      </c>
      <c r="Q7" s="10">
        <f t="shared" si="1"/>
        <v>8.1362153344208807E-2</v>
      </c>
      <c r="R7" s="10">
        <f t="shared" si="2"/>
        <v>9.1718610863757793E-2</v>
      </c>
      <c r="S7" s="10">
        <f t="shared" si="3"/>
        <v>8.6816720257234734E-2</v>
      </c>
      <c r="T7" s="10" t="e">
        <f t="shared" si="4"/>
        <v>#DIV/0!</v>
      </c>
      <c r="U7" s="10" t="e">
        <f t="shared" si="5"/>
        <v>#DIV/0!</v>
      </c>
      <c r="V7" s="10" t="e">
        <f t="shared" si="6"/>
        <v>#DIV/0!</v>
      </c>
      <c r="W7" s="10" t="e">
        <f t="shared" si="7"/>
        <v>#DIV/0!</v>
      </c>
      <c r="X7" s="10" t="e">
        <f t="shared" si="8"/>
        <v>#DIV/0!</v>
      </c>
      <c r="Y7" s="10" t="e">
        <f t="shared" si="9"/>
        <v>#DIV/0!</v>
      </c>
      <c r="Z7" s="10" t="e">
        <f t="shared" si="10"/>
        <v>#DIV/0!</v>
      </c>
      <c r="AA7" s="10">
        <f t="shared" si="11"/>
        <v>0.62048192771084343</v>
      </c>
    </row>
    <row r="8" spans="1:27" x14ac:dyDescent="0.25">
      <c r="A8" s="15">
        <v>4</v>
      </c>
      <c r="B8" s="13">
        <v>30</v>
      </c>
      <c r="C8" s="13">
        <v>284</v>
      </c>
      <c r="D8" s="19">
        <v>25</v>
      </c>
      <c r="E8" s="13">
        <v>40</v>
      </c>
      <c r="F8" s="13"/>
      <c r="G8" s="2"/>
      <c r="H8" s="13"/>
      <c r="I8" s="2"/>
      <c r="J8" s="2"/>
      <c r="K8" s="2"/>
      <c r="L8" s="2"/>
      <c r="M8" s="2"/>
      <c r="O8" s="15">
        <v>4</v>
      </c>
      <c r="P8" s="10">
        <f t="shared" si="0"/>
        <v>3.0737704918032786E-2</v>
      </c>
      <c r="Q8" s="10">
        <f t="shared" si="1"/>
        <v>2.8955954323001631E-2</v>
      </c>
      <c r="R8" s="10">
        <f t="shared" si="2"/>
        <v>2.2261798753339269E-2</v>
      </c>
      <c r="S8" s="10">
        <f t="shared" si="3"/>
        <v>2.5723472668810289E-2</v>
      </c>
      <c r="T8" s="10" t="e">
        <f t="shared" si="4"/>
        <v>#DIV/0!</v>
      </c>
      <c r="U8" s="10" t="e">
        <f t="shared" si="5"/>
        <v>#DIV/0!</v>
      </c>
      <c r="V8" s="10" t="e">
        <f t="shared" si="6"/>
        <v>#DIV/0!</v>
      </c>
      <c r="W8" s="10" t="e">
        <f t="shared" si="7"/>
        <v>#DIV/0!</v>
      </c>
      <c r="X8" s="10" t="e">
        <f t="shared" si="8"/>
        <v>#DIV/0!</v>
      </c>
      <c r="Y8" s="10" t="e">
        <f t="shared" si="9"/>
        <v>#DIV/0!</v>
      </c>
      <c r="Z8" s="10" t="e">
        <f t="shared" si="10"/>
        <v>#DIV/0!</v>
      </c>
      <c r="AA8" s="10">
        <f t="shared" si="11"/>
        <v>0</v>
      </c>
    </row>
    <row r="9" spans="1:27" x14ac:dyDescent="0.25">
      <c r="A9" s="15">
        <v>5</v>
      </c>
      <c r="B9" s="13">
        <v>6</v>
      </c>
      <c r="C9" s="13">
        <v>88</v>
      </c>
      <c r="D9" s="19" t="s">
        <v>28</v>
      </c>
      <c r="E9" s="13">
        <v>20</v>
      </c>
      <c r="F9" s="13"/>
      <c r="G9" s="2"/>
      <c r="H9" s="13"/>
      <c r="I9" s="2"/>
      <c r="J9" s="2"/>
      <c r="K9" s="2"/>
      <c r="L9" s="2"/>
      <c r="M9" s="2"/>
      <c r="O9" s="15">
        <v>5</v>
      </c>
      <c r="P9" s="10">
        <f t="shared" si="0"/>
        <v>6.1475409836065573E-3</v>
      </c>
      <c r="Q9" s="10">
        <f t="shared" si="1"/>
        <v>8.9722675367047301E-3</v>
      </c>
      <c r="R9" s="10" t="e">
        <f t="shared" si="2"/>
        <v>#VALUE!</v>
      </c>
      <c r="S9" s="10">
        <f t="shared" si="3"/>
        <v>1.2861736334405145E-2</v>
      </c>
      <c r="T9" s="10" t="e">
        <f t="shared" si="4"/>
        <v>#DIV/0!</v>
      </c>
      <c r="U9" s="10" t="e">
        <f t="shared" si="5"/>
        <v>#DIV/0!</v>
      </c>
      <c r="V9" s="10" t="e">
        <f t="shared" si="6"/>
        <v>#DIV/0!</v>
      </c>
      <c r="W9" s="10" t="e">
        <f t="shared" si="7"/>
        <v>#DIV/0!</v>
      </c>
      <c r="X9" s="10" t="e">
        <f t="shared" si="8"/>
        <v>#DIV/0!</v>
      </c>
      <c r="Y9" s="10" t="e">
        <f t="shared" si="9"/>
        <v>#DIV/0!</v>
      </c>
      <c r="Z9" s="10" t="e">
        <f t="shared" si="10"/>
        <v>#DIV/0!</v>
      </c>
      <c r="AA9" s="10">
        <f t="shared" si="11"/>
        <v>0</v>
      </c>
    </row>
    <row r="10" spans="1:27" x14ac:dyDescent="0.25">
      <c r="A10" s="15">
        <v>6</v>
      </c>
      <c r="B10" s="13">
        <v>1</v>
      </c>
      <c r="C10" s="13">
        <v>34</v>
      </c>
      <c r="D10" s="19" t="s">
        <v>28</v>
      </c>
      <c r="E10" s="13">
        <v>4</v>
      </c>
      <c r="F10" s="13"/>
      <c r="G10" s="2"/>
      <c r="H10" s="13"/>
      <c r="I10" s="2"/>
      <c r="J10" s="2"/>
      <c r="K10" s="2"/>
      <c r="L10" s="2"/>
      <c r="M10" s="2"/>
      <c r="O10" s="15">
        <v>6</v>
      </c>
      <c r="P10" s="10">
        <f t="shared" si="0"/>
        <v>1.0245901639344263E-3</v>
      </c>
      <c r="Q10" s="10">
        <f t="shared" si="1"/>
        <v>3.4665579119086461E-3</v>
      </c>
      <c r="R10" s="10" t="e">
        <f t="shared" si="2"/>
        <v>#VALUE!</v>
      </c>
      <c r="S10" s="10">
        <f t="shared" si="3"/>
        <v>2.572347266881029E-3</v>
      </c>
      <c r="T10" s="10" t="e">
        <f t="shared" si="4"/>
        <v>#DIV/0!</v>
      </c>
      <c r="U10" s="10" t="e">
        <f t="shared" si="5"/>
        <v>#DIV/0!</v>
      </c>
      <c r="V10" s="10" t="e">
        <f t="shared" si="6"/>
        <v>#DIV/0!</v>
      </c>
      <c r="W10" s="10" t="e">
        <f t="shared" si="7"/>
        <v>#DIV/0!</v>
      </c>
      <c r="X10" s="10" t="e">
        <f t="shared" si="8"/>
        <v>#DIV/0!</v>
      </c>
      <c r="Y10" s="10" t="e">
        <f t="shared" si="9"/>
        <v>#DIV/0!</v>
      </c>
      <c r="Z10" s="10" t="e">
        <f t="shared" si="10"/>
        <v>#DIV/0!</v>
      </c>
      <c r="AA10" s="10">
        <f t="shared" si="11"/>
        <v>0</v>
      </c>
    </row>
    <row r="11" spans="1:27" x14ac:dyDescent="0.25">
      <c r="A11" s="15">
        <v>7</v>
      </c>
      <c r="B11" s="13">
        <v>1</v>
      </c>
      <c r="C11" s="13">
        <v>6</v>
      </c>
      <c r="D11" s="12" t="s">
        <v>27</v>
      </c>
      <c r="E11" s="13">
        <v>3</v>
      </c>
      <c r="F11" s="13"/>
      <c r="G11" s="2"/>
      <c r="H11" s="13"/>
      <c r="I11" s="2"/>
      <c r="J11" s="2"/>
      <c r="K11" s="2"/>
      <c r="L11" s="2"/>
      <c r="M11" s="2"/>
      <c r="O11" s="15">
        <v>7</v>
      </c>
      <c r="P11" s="10">
        <f t="shared" si="0"/>
        <v>1.0245901639344263E-3</v>
      </c>
      <c r="Q11" s="10">
        <f t="shared" si="1"/>
        <v>6.1174551386623159E-4</v>
      </c>
      <c r="R11" s="10" t="e">
        <f t="shared" si="2"/>
        <v>#VALUE!</v>
      </c>
      <c r="S11" s="10">
        <f t="shared" si="3"/>
        <v>1.9292604501607716E-3</v>
      </c>
      <c r="T11" s="10" t="e">
        <f t="shared" si="4"/>
        <v>#DIV/0!</v>
      </c>
      <c r="U11" s="10" t="e">
        <f t="shared" si="5"/>
        <v>#DIV/0!</v>
      </c>
      <c r="V11" s="10" t="e">
        <f t="shared" si="6"/>
        <v>#DIV/0!</v>
      </c>
      <c r="W11" s="10" t="e">
        <f t="shared" si="7"/>
        <v>#DIV/0!</v>
      </c>
      <c r="X11" s="10" t="e">
        <f t="shared" si="8"/>
        <v>#DIV/0!</v>
      </c>
      <c r="Y11" s="10" t="e">
        <f t="shared" si="9"/>
        <v>#DIV/0!</v>
      </c>
      <c r="Z11" s="10" t="e">
        <f t="shared" si="10"/>
        <v>#DIV/0!</v>
      </c>
      <c r="AA11" s="10">
        <f t="shared" si="11"/>
        <v>0</v>
      </c>
    </row>
    <row r="12" spans="1:27" x14ac:dyDescent="0.25">
      <c r="A12" s="15">
        <v>8</v>
      </c>
      <c r="B12" s="13">
        <v>1</v>
      </c>
      <c r="C12" s="13">
        <v>4</v>
      </c>
      <c r="D12" s="12" t="s">
        <v>27</v>
      </c>
      <c r="E12" s="13">
        <v>2</v>
      </c>
      <c r="F12" s="13"/>
      <c r="G12" s="2"/>
      <c r="H12" s="13"/>
      <c r="I12" s="2"/>
      <c r="J12" s="2"/>
      <c r="K12" s="2"/>
      <c r="L12" s="2"/>
      <c r="M12" s="2"/>
      <c r="O12" s="15">
        <v>8</v>
      </c>
      <c r="P12" s="10">
        <f t="shared" si="0"/>
        <v>1.0245901639344263E-3</v>
      </c>
      <c r="Q12" s="10">
        <f t="shared" si="1"/>
        <v>4.0783034257748778E-4</v>
      </c>
      <c r="R12" s="10" t="e">
        <f t="shared" si="2"/>
        <v>#VALUE!</v>
      </c>
      <c r="S12" s="10">
        <f t="shared" si="3"/>
        <v>1.2861736334405145E-3</v>
      </c>
      <c r="T12" s="10" t="e">
        <f t="shared" si="4"/>
        <v>#DIV/0!</v>
      </c>
      <c r="U12" s="10" t="e">
        <f t="shared" si="5"/>
        <v>#DIV/0!</v>
      </c>
      <c r="V12" s="10" t="e">
        <f t="shared" si="6"/>
        <v>#DIV/0!</v>
      </c>
      <c r="W12" s="10" t="e">
        <f t="shared" si="7"/>
        <v>#DIV/0!</v>
      </c>
      <c r="X12" s="10" t="e">
        <f t="shared" si="8"/>
        <v>#DIV/0!</v>
      </c>
      <c r="Y12" s="10" t="e">
        <f t="shared" si="9"/>
        <v>#DIV/0!</v>
      </c>
      <c r="Z12" s="10" t="e">
        <f t="shared" si="10"/>
        <v>#DIV/0!</v>
      </c>
      <c r="AA12" s="10">
        <f t="shared" si="11"/>
        <v>0</v>
      </c>
    </row>
    <row r="13" spans="1:27" x14ac:dyDescent="0.25">
      <c r="A13" s="15">
        <v>9</v>
      </c>
      <c r="B13" s="18"/>
      <c r="C13" s="16">
        <v>2</v>
      </c>
      <c r="D13" s="17" t="s">
        <v>27</v>
      </c>
      <c r="E13" s="16">
        <v>1</v>
      </c>
      <c r="F13" s="16"/>
      <c r="G13" s="2"/>
      <c r="H13" s="16"/>
      <c r="I13" s="2"/>
      <c r="J13" s="2"/>
      <c r="K13" s="2"/>
      <c r="L13" s="2"/>
      <c r="M13" s="2"/>
      <c r="O13" s="15">
        <v>9</v>
      </c>
      <c r="P13" s="10">
        <f t="shared" si="0"/>
        <v>0</v>
      </c>
      <c r="Q13" s="10">
        <f t="shared" si="1"/>
        <v>2.0391517128874389E-4</v>
      </c>
      <c r="R13" s="10" t="e">
        <f t="shared" si="2"/>
        <v>#VALUE!</v>
      </c>
      <c r="S13" s="10">
        <f t="shared" si="3"/>
        <v>6.4308681672025725E-4</v>
      </c>
      <c r="T13" s="10" t="e">
        <f t="shared" si="4"/>
        <v>#DIV/0!</v>
      </c>
      <c r="U13" s="10" t="e">
        <f t="shared" si="5"/>
        <v>#DIV/0!</v>
      </c>
      <c r="V13" s="10" t="e">
        <f t="shared" si="6"/>
        <v>#DIV/0!</v>
      </c>
      <c r="W13" s="10" t="e">
        <f t="shared" si="7"/>
        <v>#DIV/0!</v>
      </c>
      <c r="X13" s="10" t="e">
        <f t="shared" si="8"/>
        <v>#DIV/0!</v>
      </c>
      <c r="Y13" s="10" t="e">
        <f t="shared" si="9"/>
        <v>#DIV/0!</v>
      </c>
      <c r="Z13" s="10" t="e">
        <f t="shared" si="10"/>
        <v>#DIV/0!</v>
      </c>
      <c r="AA13" s="10">
        <f t="shared" si="11"/>
        <v>0</v>
      </c>
    </row>
    <row r="14" spans="1:27" x14ac:dyDescent="0.25">
      <c r="A14" s="14">
        <v>10</v>
      </c>
      <c r="B14" s="2"/>
      <c r="C14" s="13">
        <v>2</v>
      </c>
      <c r="D14" s="12" t="s">
        <v>27</v>
      </c>
      <c r="E14" s="2"/>
      <c r="F14" s="2"/>
      <c r="G14" s="2"/>
      <c r="H14" s="2"/>
      <c r="I14" s="2"/>
      <c r="J14" s="2"/>
      <c r="K14" s="2"/>
      <c r="L14" s="2"/>
      <c r="M14" s="2"/>
      <c r="O14" s="14">
        <v>10</v>
      </c>
      <c r="P14" s="10">
        <f t="shared" si="0"/>
        <v>0</v>
      </c>
      <c r="Q14" s="10">
        <f t="shared" si="1"/>
        <v>2.0391517128874389E-4</v>
      </c>
      <c r="R14" s="10" t="e">
        <f t="shared" si="2"/>
        <v>#VALUE!</v>
      </c>
      <c r="S14" s="10">
        <f t="shared" si="3"/>
        <v>0</v>
      </c>
      <c r="T14" s="10" t="e">
        <f t="shared" si="4"/>
        <v>#DIV/0!</v>
      </c>
      <c r="U14" s="10" t="e">
        <f t="shared" si="5"/>
        <v>#DIV/0!</v>
      </c>
      <c r="V14" s="10" t="e">
        <f t="shared" si="6"/>
        <v>#DIV/0!</v>
      </c>
      <c r="W14" s="10" t="e">
        <f t="shared" si="7"/>
        <v>#DIV/0!</v>
      </c>
      <c r="X14" s="10" t="e">
        <f t="shared" si="8"/>
        <v>#DIV/0!</v>
      </c>
      <c r="Y14" s="10" t="e">
        <f t="shared" si="9"/>
        <v>#DIV/0!</v>
      </c>
      <c r="Z14" s="10" t="e">
        <f t="shared" si="10"/>
        <v>#DIV/0!</v>
      </c>
      <c r="AA14" s="10">
        <f t="shared" si="11"/>
        <v>0</v>
      </c>
    </row>
    <row r="15" spans="1:27" x14ac:dyDescent="0.25">
      <c r="A15" s="11">
        <v>11</v>
      </c>
      <c r="B15" s="2"/>
      <c r="C15" s="13">
        <v>2</v>
      </c>
      <c r="D15" s="12" t="s">
        <v>27</v>
      </c>
      <c r="E15" s="2"/>
      <c r="F15" s="2"/>
      <c r="G15" s="2"/>
      <c r="H15" s="2"/>
      <c r="I15" s="2"/>
      <c r="J15" s="2"/>
      <c r="K15" s="2"/>
      <c r="L15" s="2"/>
      <c r="M15" s="2"/>
      <c r="O15" s="11">
        <v>11</v>
      </c>
      <c r="P15" s="10">
        <f t="shared" si="0"/>
        <v>0</v>
      </c>
      <c r="Q15" s="10">
        <f t="shared" si="1"/>
        <v>2.0391517128874389E-4</v>
      </c>
      <c r="R15" s="10" t="e">
        <f t="shared" si="2"/>
        <v>#VALUE!</v>
      </c>
      <c r="S15" s="10">
        <f t="shared" si="3"/>
        <v>0</v>
      </c>
      <c r="T15" s="10" t="e">
        <f t="shared" si="4"/>
        <v>#DIV/0!</v>
      </c>
      <c r="U15" s="10" t="e">
        <f t="shared" si="5"/>
        <v>#DIV/0!</v>
      </c>
      <c r="V15" s="10" t="e">
        <f t="shared" si="6"/>
        <v>#DIV/0!</v>
      </c>
      <c r="W15" s="10" t="e">
        <f t="shared" si="7"/>
        <v>#DIV/0!</v>
      </c>
      <c r="X15" s="10" t="e">
        <f t="shared" si="8"/>
        <v>#DIV/0!</v>
      </c>
      <c r="Y15" s="10" t="e">
        <f t="shared" si="9"/>
        <v>#DIV/0!</v>
      </c>
      <c r="Z15" s="10" t="e">
        <f t="shared" si="10"/>
        <v>#DIV/0!</v>
      </c>
      <c r="AA15" s="10">
        <f t="shared" si="11"/>
        <v>0</v>
      </c>
    </row>
    <row r="16" spans="1:27" x14ac:dyDescent="0.25">
      <c r="A16" s="8" t="s">
        <v>26</v>
      </c>
      <c r="B16" s="9">
        <f t="shared" ref="B16:M16" si="12">SUM(B5:B15)</f>
        <v>976</v>
      </c>
      <c r="C16" s="9">
        <f t="shared" si="12"/>
        <v>9808</v>
      </c>
      <c r="D16" s="9">
        <f t="shared" si="12"/>
        <v>1123</v>
      </c>
      <c r="E16" s="9">
        <f t="shared" si="12"/>
        <v>1555</v>
      </c>
      <c r="F16" s="9">
        <f t="shared" si="12"/>
        <v>0</v>
      </c>
      <c r="G16" s="9">
        <f t="shared" si="12"/>
        <v>0</v>
      </c>
      <c r="H16" s="9">
        <f t="shared" si="12"/>
        <v>0</v>
      </c>
      <c r="I16" s="9">
        <f t="shared" si="12"/>
        <v>0</v>
      </c>
      <c r="J16" s="9">
        <f t="shared" si="12"/>
        <v>0</v>
      </c>
      <c r="K16" s="9">
        <f t="shared" si="12"/>
        <v>0</v>
      </c>
      <c r="L16" s="9">
        <f t="shared" si="12"/>
        <v>0</v>
      </c>
      <c r="M16" s="9">
        <f t="shared" si="12"/>
        <v>166</v>
      </c>
      <c r="O16" s="8"/>
    </row>
    <row r="17" spans="2:5" x14ac:dyDescent="0.25">
      <c r="B17" s="50" t="s">
        <v>25</v>
      </c>
      <c r="C17" s="50"/>
      <c r="D17" s="50"/>
      <c r="E17" s="50"/>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9"/>
  <sheetViews>
    <sheetView topLeftCell="A38" workbookViewId="0">
      <selection activeCell="B37" sqref="B37:B39"/>
    </sheetView>
  </sheetViews>
  <sheetFormatPr defaultRowHeight="15" x14ac:dyDescent="0.25"/>
  <cols>
    <col min="2" max="2" width="29.42578125" style="42" customWidth="1"/>
    <col min="3" max="3" width="87.42578125" customWidth="1"/>
    <col min="4" max="4" width="95.5703125" style="21" customWidth="1"/>
  </cols>
  <sheetData>
    <row r="2" spans="2:4" s="35" customFormat="1" x14ac:dyDescent="0.25">
      <c r="B2" s="42" t="s">
        <v>87</v>
      </c>
      <c r="D2" s="21"/>
    </row>
    <row r="3" spans="2:4" ht="30" x14ac:dyDescent="0.25">
      <c r="B3" s="42" t="s">
        <v>85</v>
      </c>
    </row>
    <row r="4" spans="2:4" s="35" customFormat="1" x14ac:dyDescent="0.25">
      <c r="B4" s="42"/>
      <c r="D4" s="21"/>
    </row>
    <row r="5" spans="2:4" ht="90" x14ac:dyDescent="0.25">
      <c r="B5" s="40" t="s">
        <v>92</v>
      </c>
      <c r="C5" s="38" t="s">
        <v>82</v>
      </c>
      <c r="D5" s="21" t="s">
        <v>88</v>
      </c>
    </row>
    <row r="6" spans="2:4" ht="30" x14ac:dyDescent="0.25">
      <c r="B6" s="40" t="s">
        <v>93</v>
      </c>
      <c r="C6" s="38" t="s">
        <v>104</v>
      </c>
    </row>
    <row r="7" spans="2:4" ht="45" x14ac:dyDescent="0.25">
      <c r="B7" s="41" t="s">
        <v>94</v>
      </c>
      <c r="C7" s="38" t="s">
        <v>105</v>
      </c>
      <c r="D7" s="21" t="s">
        <v>83</v>
      </c>
    </row>
    <row r="8" spans="2:4" ht="60" x14ac:dyDescent="0.25">
      <c r="B8" s="39" t="s">
        <v>95</v>
      </c>
      <c r="C8" s="38" t="s">
        <v>106</v>
      </c>
      <c r="D8" s="21" t="s">
        <v>84</v>
      </c>
    </row>
    <row r="9" spans="2:4" ht="60" x14ac:dyDescent="0.25">
      <c r="B9" s="39" t="s">
        <v>96</v>
      </c>
      <c r="C9" s="38" t="s">
        <v>107</v>
      </c>
      <c r="D9" s="21" t="s">
        <v>86</v>
      </c>
    </row>
    <row r="11" spans="2:4" x14ac:dyDescent="0.25">
      <c r="B11" s="42" t="s">
        <v>89</v>
      </c>
    </row>
    <row r="12" spans="2:4" ht="30" x14ac:dyDescent="0.25">
      <c r="B12" s="42" t="s">
        <v>97</v>
      </c>
      <c r="C12" s="38" t="s">
        <v>108</v>
      </c>
    </row>
    <row r="14" spans="2:4" x14ac:dyDescent="0.25">
      <c r="B14" s="42" t="s">
        <v>90</v>
      </c>
    </row>
    <row r="15" spans="2:4" ht="60" x14ac:dyDescent="0.25">
      <c r="B15" s="42" t="s">
        <v>98</v>
      </c>
      <c r="C15" s="38" t="s">
        <v>102</v>
      </c>
    </row>
    <row r="16" spans="2:4" ht="45" x14ac:dyDescent="0.25">
      <c r="B16" s="42" t="s">
        <v>99</v>
      </c>
      <c r="C16" s="38" t="s">
        <v>101</v>
      </c>
    </row>
    <row r="17" spans="2:3" ht="60" x14ac:dyDescent="0.25">
      <c r="B17" s="42" t="s">
        <v>100</v>
      </c>
      <c r="C17" s="38" t="s">
        <v>103</v>
      </c>
    </row>
    <row r="19" spans="2:3" ht="60" x14ac:dyDescent="0.25">
      <c r="B19" s="42" t="s">
        <v>109</v>
      </c>
      <c r="C19" s="38" t="s">
        <v>110</v>
      </c>
    </row>
    <row r="20" spans="2:3" ht="45" x14ac:dyDescent="0.25">
      <c r="B20" s="42" t="s">
        <v>111</v>
      </c>
      <c r="C20" s="38" t="s">
        <v>112</v>
      </c>
    </row>
    <row r="21" spans="2:3" ht="45" x14ac:dyDescent="0.25">
      <c r="B21" s="42" t="s">
        <v>113</v>
      </c>
      <c r="C21" s="38" t="s">
        <v>114</v>
      </c>
    </row>
    <row r="23" spans="2:3" ht="60" x14ac:dyDescent="0.25">
      <c r="B23" s="42" t="s">
        <v>116</v>
      </c>
      <c r="C23" s="38" t="s">
        <v>115</v>
      </c>
    </row>
    <row r="24" spans="2:3" ht="60" x14ac:dyDescent="0.25">
      <c r="B24" s="42" t="s">
        <v>121</v>
      </c>
      <c r="C24" s="38" t="s">
        <v>117</v>
      </c>
    </row>
    <row r="26" spans="2:3" ht="45" x14ac:dyDescent="0.25">
      <c r="B26" s="42" t="s">
        <v>43</v>
      </c>
    </row>
    <row r="27" spans="2:3" ht="60" x14ac:dyDescent="0.25">
      <c r="B27" s="42" t="s">
        <v>42</v>
      </c>
    </row>
    <row r="28" spans="2:3" ht="45" x14ac:dyDescent="0.25">
      <c r="B28" s="42" t="s">
        <v>44</v>
      </c>
    </row>
    <row r="29" spans="2:3" ht="60" x14ac:dyDescent="0.25">
      <c r="B29" s="42" t="s">
        <v>45</v>
      </c>
    </row>
    <row r="30" spans="2:3" ht="45" x14ac:dyDescent="0.25">
      <c r="B30" s="42" t="s">
        <v>46</v>
      </c>
    </row>
    <row r="31" spans="2:3" ht="45" x14ac:dyDescent="0.25">
      <c r="B31" s="42" t="s">
        <v>47</v>
      </c>
    </row>
    <row r="33" spans="2:4" x14ac:dyDescent="0.25">
      <c r="B33" s="42" t="s">
        <v>91</v>
      </c>
    </row>
    <row r="34" spans="2:4" ht="90" x14ac:dyDescent="0.25">
      <c r="B34" s="42" t="s">
        <v>118</v>
      </c>
      <c r="C34" s="38" t="s">
        <v>122</v>
      </c>
    </row>
    <row r="35" spans="2:4" ht="75.400000000000006" customHeight="1" x14ac:dyDescent="0.25">
      <c r="B35" s="42" t="s">
        <v>120</v>
      </c>
      <c r="C35" s="21" t="s">
        <v>123</v>
      </c>
    </row>
    <row r="36" spans="2:4" ht="75" x14ac:dyDescent="0.25">
      <c r="B36" s="42" t="s">
        <v>119</v>
      </c>
      <c r="C36" s="21" t="s">
        <v>124</v>
      </c>
      <c r="D36" s="21" t="s">
        <v>127</v>
      </c>
    </row>
    <row r="37" spans="2:4" ht="75" x14ac:dyDescent="0.25">
      <c r="B37" s="42" t="s">
        <v>129</v>
      </c>
      <c r="C37" s="21" t="s">
        <v>126</v>
      </c>
    </row>
    <row r="38" spans="2:4" ht="75" x14ac:dyDescent="0.25">
      <c r="B38" s="42" t="s">
        <v>130</v>
      </c>
      <c r="C38" s="21" t="s">
        <v>125</v>
      </c>
    </row>
    <row r="39" spans="2:4" ht="75" x14ac:dyDescent="0.25">
      <c r="B39" s="42" t="s">
        <v>131</v>
      </c>
      <c r="C39" s="21" t="s">
        <v>128</v>
      </c>
    </row>
  </sheetData>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A11" sqref="A11"/>
    </sheetView>
  </sheetViews>
  <sheetFormatPr defaultRowHeight="15" x14ac:dyDescent="0.25"/>
  <cols>
    <col min="1" max="1" width="60.5703125" customWidth="1"/>
  </cols>
  <sheetData>
    <row r="1" spans="1:11" x14ac:dyDescent="0.25">
      <c r="A1" s="32" t="s">
        <v>134</v>
      </c>
    </row>
    <row r="2" spans="1:11" s="36" customFormat="1" x14ac:dyDescent="0.25">
      <c r="A2" s="36" t="s">
        <v>135</v>
      </c>
    </row>
    <row r="3" spans="1:11" s="36" customFormat="1" ht="64.900000000000006" customHeight="1" x14ac:dyDescent="0.25">
      <c r="A3" s="51" t="s">
        <v>136</v>
      </c>
      <c r="B3" s="52"/>
      <c r="C3" s="52"/>
      <c r="D3" s="52"/>
      <c r="E3" s="52"/>
      <c r="F3" s="52"/>
      <c r="G3" s="52"/>
      <c r="H3" s="52"/>
      <c r="I3" s="52"/>
      <c r="J3" s="52"/>
      <c r="K3" s="52"/>
    </row>
    <row r="5" spans="1:11" ht="15.75" thickBot="1" x14ac:dyDescent="0.3">
      <c r="A5" s="36"/>
      <c r="B5" t="str">
        <f>Table_0_Information!$A$4</f>
        <v>Montana</v>
      </c>
    </row>
    <row r="6" spans="1:11" ht="15.75" thickBot="1" x14ac:dyDescent="0.3">
      <c r="A6" s="36"/>
      <c r="B6" s="22" t="s">
        <v>33</v>
      </c>
      <c r="C6" s="23" t="s">
        <v>34</v>
      </c>
      <c r="D6" s="23" t="s">
        <v>35</v>
      </c>
      <c r="E6" s="23" t="s">
        <v>36</v>
      </c>
      <c r="F6" s="23" t="s">
        <v>37</v>
      </c>
      <c r="G6" s="23" t="s">
        <v>38</v>
      </c>
      <c r="H6" s="23" t="s">
        <v>39</v>
      </c>
      <c r="I6" s="23" t="s">
        <v>40</v>
      </c>
      <c r="J6" s="23" t="s">
        <v>41</v>
      </c>
      <c r="K6" s="37" t="s">
        <v>26</v>
      </c>
    </row>
    <row r="7" spans="1:11" ht="30.75" thickBot="1" x14ac:dyDescent="0.3">
      <c r="A7" s="24" t="s">
        <v>132</v>
      </c>
      <c r="B7" s="25"/>
      <c r="C7" s="26"/>
      <c r="D7" s="26"/>
      <c r="E7" s="26"/>
      <c r="F7" s="26"/>
      <c r="K7" s="13">
        <v>976</v>
      </c>
    </row>
    <row r="8" spans="1:11" ht="30.75" thickBot="1" x14ac:dyDescent="0.3">
      <c r="A8" s="24" t="s">
        <v>133</v>
      </c>
      <c r="B8" s="25"/>
      <c r="C8" s="26"/>
      <c r="D8" s="26"/>
      <c r="E8" s="26"/>
      <c r="F8" s="27"/>
      <c r="K8" s="35"/>
    </row>
    <row r="9" spans="1:11" ht="30.75" thickBot="1" x14ac:dyDescent="0.3">
      <c r="A9" s="24" t="s">
        <v>94</v>
      </c>
      <c r="B9" s="25"/>
      <c r="C9" s="26"/>
      <c r="D9" s="26"/>
      <c r="E9" s="26"/>
      <c r="F9" s="26"/>
      <c r="K9" s="32">
        <v>1414</v>
      </c>
    </row>
    <row r="10" spans="1:11" ht="30" x14ac:dyDescent="0.25">
      <c r="A10" s="24" t="s">
        <v>95</v>
      </c>
      <c r="B10" s="25"/>
      <c r="C10" s="26"/>
      <c r="D10" s="26"/>
      <c r="E10" s="26"/>
      <c r="F10" s="26"/>
      <c r="K10" s="35"/>
    </row>
    <row r="11" spans="1:11" s="30" customFormat="1" ht="30" x14ac:dyDescent="0.25">
      <c r="A11" s="24" t="s">
        <v>96</v>
      </c>
      <c r="B11" s="33"/>
      <c r="C11" s="33"/>
      <c r="D11" s="33"/>
      <c r="E11" s="33"/>
      <c r="F11" s="33"/>
      <c r="K11" s="35"/>
    </row>
    <row r="14" spans="1:11" x14ac:dyDescent="0.25">
      <c r="A14" s="31" t="s">
        <v>48</v>
      </c>
    </row>
    <row r="15" spans="1:11" ht="30" x14ac:dyDescent="0.25">
      <c r="A15" s="21" t="s">
        <v>49</v>
      </c>
    </row>
  </sheetData>
  <mergeCells count="1">
    <mergeCell ref="A3:K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164.7109375" bestFit="1" customWidth="1"/>
  </cols>
  <sheetData>
    <row r="1" spans="1:2" ht="23.25" customHeight="1" x14ac:dyDescent="0.25">
      <c r="A1" s="32" t="s">
        <v>137</v>
      </c>
    </row>
    <row r="2" spans="1:2" x14ac:dyDescent="0.25">
      <c r="A2" s="29" t="s">
        <v>62</v>
      </c>
      <c r="B2" s="29"/>
    </row>
    <row r="3" spans="1:2" x14ac:dyDescent="0.25">
      <c r="A3" s="29" t="s">
        <v>63</v>
      </c>
      <c r="B3" s="29"/>
    </row>
    <row r="4" spans="1:2" x14ac:dyDescent="0.25">
      <c r="A4" s="29" t="s">
        <v>64</v>
      </c>
      <c r="B4" s="29"/>
    </row>
    <row r="5" spans="1:2" x14ac:dyDescent="0.25">
      <c r="A5" s="29" t="s">
        <v>65</v>
      </c>
      <c r="B5" s="29"/>
    </row>
    <row r="6" spans="1:2" x14ac:dyDescent="0.25">
      <c r="A6" s="29" t="s">
        <v>66</v>
      </c>
      <c r="B6" s="29"/>
    </row>
    <row r="7" spans="1:2" x14ac:dyDescent="0.25">
      <c r="A7" s="29" t="s">
        <v>67</v>
      </c>
      <c r="B7" s="29"/>
    </row>
    <row r="8" spans="1:2" x14ac:dyDescent="0.25">
      <c r="A8" s="29" t="s">
        <v>68</v>
      </c>
      <c r="B8" s="29"/>
    </row>
    <row r="9" spans="1:2" x14ac:dyDescent="0.25">
      <c r="A9" s="29" t="s">
        <v>69</v>
      </c>
      <c r="B9" s="29"/>
    </row>
    <row r="10" spans="1:2" x14ac:dyDescent="0.25">
      <c r="A10" s="29" t="s">
        <v>70</v>
      </c>
      <c r="B10" s="29"/>
    </row>
    <row r="11" spans="1:2" x14ac:dyDescent="0.25">
      <c r="A11" s="29" t="s">
        <v>71</v>
      </c>
      <c r="B11" s="29"/>
    </row>
    <row r="12" spans="1:2" x14ac:dyDescent="0.25">
      <c r="A12" s="29" t="s">
        <v>72</v>
      </c>
      <c r="B12" s="29"/>
    </row>
    <row r="13" spans="1:2" x14ac:dyDescent="0.25">
      <c r="A13" s="29" t="s">
        <v>73</v>
      </c>
      <c r="B13" s="29"/>
    </row>
    <row r="14" spans="1:2" x14ac:dyDescent="0.25">
      <c r="A14" s="29" t="s">
        <v>74</v>
      </c>
      <c r="B14" s="29"/>
    </row>
    <row r="15" spans="1:2" x14ac:dyDescent="0.25">
      <c r="A15" s="29" t="s">
        <v>75</v>
      </c>
      <c r="B15" s="29"/>
    </row>
    <row r="16" spans="1:2" x14ac:dyDescent="0.25">
      <c r="A16" s="29" t="s">
        <v>76</v>
      </c>
      <c r="B16" s="29"/>
    </row>
    <row r="17" spans="1:2" x14ac:dyDescent="0.25">
      <c r="A17" s="29" t="s">
        <v>77</v>
      </c>
      <c r="B17" s="29"/>
    </row>
    <row r="18" spans="1:2" x14ac:dyDescent="0.25">
      <c r="A18" s="29" t="s">
        <v>78</v>
      </c>
      <c r="B18" s="29"/>
    </row>
    <row r="19" spans="1:2" x14ac:dyDescent="0.25">
      <c r="A19" s="29" t="s">
        <v>79</v>
      </c>
      <c r="B19" s="29"/>
    </row>
    <row r="21" spans="1:2" x14ac:dyDescent="0.25">
      <c r="A21" t="s">
        <v>48</v>
      </c>
    </row>
    <row r="22" spans="1:2" ht="30" x14ac:dyDescent="0.25">
      <c r="A22" s="21"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workbookViewId="0">
      <selection activeCell="E12" sqref="E12"/>
    </sheetView>
  </sheetViews>
  <sheetFormatPr defaultRowHeight="15" x14ac:dyDescent="0.25"/>
  <cols>
    <col min="1" max="1" width="62.85546875" customWidth="1"/>
  </cols>
  <sheetData>
    <row r="1" spans="1:10" x14ac:dyDescent="0.25">
      <c r="A1" t="s">
        <v>138</v>
      </c>
    </row>
    <row r="2" spans="1:10" x14ac:dyDescent="0.25">
      <c r="A2" t="s">
        <v>150</v>
      </c>
    </row>
    <row r="3" spans="1:10" ht="15.75" thickBot="1" x14ac:dyDescent="0.3"/>
    <row r="4" spans="1:10" ht="15.75" thickBot="1" x14ac:dyDescent="0.3">
      <c r="B4" s="22" t="s">
        <v>33</v>
      </c>
      <c r="C4" s="23" t="s">
        <v>34</v>
      </c>
      <c r="D4" s="23" t="s">
        <v>35</v>
      </c>
      <c r="E4" s="23" t="s">
        <v>36</v>
      </c>
      <c r="F4" s="23" t="s">
        <v>37</v>
      </c>
      <c r="G4" s="23" t="s">
        <v>38</v>
      </c>
      <c r="H4" s="23" t="s">
        <v>39</v>
      </c>
      <c r="I4" s="23" t="s">
        <v>40</v>
      </c>
      <c r="J4" s="23" t="s">
        <v>41</v>
      </c>
    </row>
    <row r="5" spans="1:10" ht="15.75" thickBot="1" x14ac:dyDescent="0.3">
      <c r="A5" t="s">
        <v>98</v>
      </c>
      <c r="B5" s="25"/>
      <c r="C5" s="26"/>
      <c r="D5" s="26"/>
      <c r="E5" s="26"/>
      <c r="F5" s="26"/>
    </row>
    <row r="6" spans="1:10" ht="15.75" thickBot="1" x14ac:dyDescent="0.3">
      <c r="A6" t="s">
        <v>139</v>
      </c>
      <c r="B6" s="25"/>
      <c r="C6" s="26"/>
      <c r="D6" s="26"/>
      <c r="E6" s="26"/>
      <c r="F6" s="26"/>
    </row>
    <row r="7" spans="1:10" x14ac:dyDescent="0.25">
      <c r="A7" t="s">
        <v>140</v>
      </c>
      <c r="B7" s="25"/>
      <c r="C7" s="26"/>
      <c r="D7" s="26"/>
      <c r="E7" s="26"/>
      <c r="F7" s="26"/>
    </row>
    <row r="8" spans="1:10" ht="15.75" thickBot="1" x14ac:dyDescent="0.3"/>
    <row r="9" spans="1:10" ht="15.75" thickBot="1" x14ac:dyDescent="0.3">
      <c r="A9" t="s">
        <v>109</v>
      </c>
      <c r="B9" s="25"/>
      <c r="C9" s="26"/>
      <c r="D9" s="26"/>
      <c r="E9" s="26"/>
      <c r="F9" s="26"/>
    </row>
    <row r="10" spans="1:10" ht="15.75" thickBot="1" x14ac:dyDescent="0.3">
      <c r="A10" t="s">
        <v>111</v>
      </c>
      <c r="B10" s="25"/>
      <c r="C10" s="26"/>
      <c r="D10" s="26"/>
      <c r="E10" s="26"/>
      <c r="F10" s="26"/>
    </row>
    <row r="11" spans="1:10" x14ac:dyDescent="0.25">
      <c r="A11" t="s">
        <v>113</v>
      </c>
      <c r="B11" s="25"/>
      <c r="C11" s="26"/>
      <c r="D11" s="26"/>
      <c r="E11" s="26"/>
      <c r="F11" s="26"/>
    </row>
    <row r="12" spans="1:10" ht="15.75" thickBot="1" x14ac:dyDescent="0.3"/>
    <row r="13" spans="1:10" ht="15.75" thickBot="1" x14ac:dyDescent="0.3">
      <c r="A13" t="s">
        <v>116</v>
      </c>
      <c r="B13" s="25"/>
      <c r="C13" s="26"/>
      <c r="D13" s="26"/>
      <c r="E13" s="26"/>
      <c r="F13" s="26"/>
    </row>
    <row r="14" spans="1:10" x14ac:dyDescent="0.25">
      <c r="A14" t="s">
        <v>121</v>
      </c>
      <c r="B14" s="25"/>
      <c r="C14" s="26"/>
      <c r="D14" s="26"/>
      <c r="E14" s="26"/>
      <c r="F14" s="26"/>
    </row>
    <row r="15" spans="1:10" s="43" customFormat="1" x14ac:dyDescent="0.25">
      <c r="B15" s="33"/>
      <c r="C15" s="33"/>
      <c r="D15" s="33"/>
      <c r="E15" s="33"/>
      <c r="F15" s="33"/>
    </row>
    <row r="16" spans="1:10" s="43" customFormat="1" x14ac:dyDescent="0.25">
      <c r="A16" s="43" t="s">
        <v>148</v>
      </c>
      <c r="B16" s="33"/>
      <c r="C16" s="33"/>
      <c r="D16" s="33"/>
      <c r="E16" s="33"/>
      <c r="F16" s="33"/>
    </row>
    <row r="17" spans="1:6" s="43" customFormat="1" x14ac:dyDescent="0.25">
      <c r="A17" s="43" t="s">
        <v>149</v>
      </c>
      <c r="B17" s="33"/>
      <c r="C17" s="33"/>
      <c r="D17" s="33"/>
      <c r="E17" s="33"/>
      <c r="F17" s="33"/>
    </row>
    <row r="18" spans="1:6" s="43" customFormat="1" x14ac:dyDescent="0.25">
      <c r="A18" s="43" t="s">
        <v>159</v>
      </c>
      <c r="B18" s="33"/>
      <c r="C18" s="33"/>
      <c r="D18" s="33"/>
      <c r="E18" s="33"/>
      <c r="F18" s="33"/>
    </row>
    <row r="21" spans="1:6" x14ac:dyDescent="0.25">
      <c r="A21" s="29"/>
    </row>
    <row r="22" spans="1:6" x14ac:dyDescent="0.25">
      <c r="A22" s="29"/>
    </row>
    <row r="23" spans="1:6" x14ac:dyDescent="0.25">
      <c r="A23" s="29"/>
    </row>
    <row r="24" spans="1:6" x14ac:dyDescent="0.25">
      <c r="A24" s="29"/>
    </row>
    <row r="25" spans="1:6" x14ac:dyDescent="0.25">
      <c r="A25" s="29"/>
    </row>
    <row r="27" spans="1:6" x14ac:dyDescent="0.25">
      <c r="A27" t="s">
        <v>48</v>
      </c>
    </row>
    <row r="28" spans="1:6" ht="45" x14ac:dyDescent="0.25">
      <c r="A28" s="21" t="s">
        <v>81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workbookViewId="0">
      <selection activeCell="B6" sqref="B6"/>
    </sheetView>
  </sheetViews>
  <sheetFormatPr defaultRowHeight="15" x14ac:dyDescent="0.25"/>
  <cols>
    <col min="1" max="1" width="71.85546875" customWidth="1"/>
    <col min="2" max="2" width="20.5703125" bestFit="1" customWidth="1"/>
    <col min="7" max="7" width="9.140625" style="47"/>
  </cols>
  <sheetData>
    <row r="1" spans="1:11" x14ac:dyDescent="0.25">
      <c r="A1" t="s">
        <v>142</v>
      </c>
    </row>
    <row r="4" spans="1:11" ht="15.75" thickBot="1" x14ac:dyDescent="0.3">
      <c r="B4" t="str">
        <f>Table_0_Information!$A$4</f>
        <v>Montana</v>
      </c>
    </row>
    <row r="5" spans="1:11" ht="30.75" thickBot="1" x14ac:dyDescent="0.3">
      <c r="A5" s="32" t="s">
        <v>50</v>
      </c>
      <c r="B5" s="22" t="s">
        <v>33</v>
      </c>
      <c r="C5" s="23" t="s">
        <v>34</v>
      </c>
      <c r="D5" s="23" t="s">
        <v>35</v>
      </c>
      <c r="E5" s="23" t="s">
        <v>36</v>
      </c>
      <c r="F5" s="23" t="s">
        <v>37</v>
      </c>
      <c r="G5" s="23" t="s">
        <v>151</v>
      </c>
      <c r="H5" s="23" t="s">
        <v>38</v>
      </c>
      <c r="I5" s="23" t="s">
        <v>39</v>
      </c>
      <c r="J5" s="23" t="s">
        <v>40</v>
      </c>
      <c r="K5" s="23" t="s">
        <v>41</v>
      </c>
    </row>
    <row r="6" spans="1:11" ht="16.5" thickBot="1" x14ac:dyDescent="0.3">
      <c r="A6" s="44" t="s">
        <v>141</v>
      </c>
      <c r="B6" s="25"/>
      <c r="C6" s="26"/>
      <c r="D6" s="26"/>
      <c r="E6" s="26"/>
      <c r="F6" s="26"/>
      <c r="G6" s="33"/>
    </row>
    <row r="7" spans="1:11" ht="32.25" thickBot="1" x14ac:dyDescent="0.3">
      <c r="A7" s="45" t="s">
        <v>120</v>
      </c>
      <c r="B7" s="25"/>
      <c r="C7" s="26"/>
      <c r="D7" s="26"/>
      <c r="E7" s="26"/>
      <c r="F7" s="26"/>
      <c r="G7" s="33"/>
    </row>
    <row r="8" spans="1:11" ht="16.5" thickBot="1" x14ac:dyDescent="0.3">
      <c r="A8" s="44" t="s">
        <v>119</v>
      </c>
      <c r="B8" s="25"/>
      <c r="C8" s="26"/>
      <c r="D8" s="26"/>
      <c r="E8" s="26"/>
      <c r="F8" s="26"/>
      <c r="G8" s="33"/>
    </row>
    <row r="9" spans="1:11" ht="15.75" thickBot="1" x14ac:dyDescent="0.3">
      <c r="A9" s="32" t="s">
        <v>51</v>
      </c>
      <c r="B9" s="25"/>
      <c r="C9" s="26"/>
      <c r="D9" s="26"/>
      <c r="E9" s="26"/>
      <c r="F9" s="26"/>
      <c r="G9" s="33"/>
    </row>
    <row r="10" spans="1:11" ht="16.5" thickBot="1" x14ac:dyDescent="0.3">
      <c r="A10" s="44" t="s">
        <v>141</v>
      </c>
      <c r="B10" s="25"/>
      <c r="C10" s="26"/>
      <c r="D10" s="26"/>
      <c r="E10" s="26"/>
      <c r="F10" s="26"/>
      <c r="G10" s="33"/>
    </row>
    <row r="11" spans="1:11" ht="32.25" thickBot="1" x14ac:dyDescent="0.3">
      <c r="A11" s="45" t="s">
        <v>120</v>
      </c>
      <c r="B11" s="25"/>
      <c r="C11" s="26"/>
      <c r="D11" s="26"/>
      <c r="E11" s="26"/>
      <c r="F11" s="26"/>
      <c r="G11" s="33"/>
    </row>
    <row r="12" spans="1:11" ht="15.75" x14ac:dyDescent="0.25">
      <c r="A12" s="44" t="s">
        <v>119</v>
      </c>
      <c r="B12" s="25"/>
      <c r="C12" s="26"/>
      <c r="D12" s="26"/>
      <c r="E12" s="26"/>
      <c r="F12" s="26"/>
      <c r="G12" s="33"/>
    </row>
    <row r="13" spans="1:11" ht="15.75" thickBot="1" x14ac:dyDescent="0.3">
      <c r="A13" s="32" t="s">
        <v>52</v>
      </c>
    </row>
    <row r="14" spans="1:11" ht="16.5" thickBot="1" x14ac:dyDescent="0.3">
      <c r="A14" s="44" t="s">
        <v>141</v>
      </c>
      <c r="B14" s="25"/>
      <c r="C14" s="26"/>
      <c r="D14" s="26"/>
      <c r="E14" s="26"/>
      <c r="F14" s="26"/>
      <c r="G14" s="33"/>
    </row>
    <row r="15" spans="1:11" ht="32.25" thickBot="1" x14ac:dyDescent="0.3">
      <c r="A15" s="45" t="s">
        <v>120</v>
      </c>
      <c r="B15" s="25"/>
      <c r="C15" s="26"/>
      <c r="D15" s="26"/>
      <c r="E15" s="26"/>
      <c r="F15" s="26"/>
      <c r="G15" s="33"/>
    </row>
    <row r="16" spans="1:11" ht="16.5" thickBot="1" x14ac:dyDescent="0.3">
      <c r="A16" s="44" t="s">
        <v>119</v>
      </c>
      <c r="B16" s="25"/>
      <c r="C16" s="26"/>
      <c r="D16" s="26"/>
      <c r="E16" s="26"/>
      <c r="F16" s="26"/>
      <c r="G16" s="33"/>
    </row>
    <row r="17" spans="1:7" s="36" customFormat="1" ht="16.5" thickBot="1" x14ac:dyDescent="0.3">
      <c r="A17" s="44"/>
      <c r="B17" s="25"/>
      <c r="C17" s="26"/>
      <c r="D17" s="26"/>
      <c r="E17" s="26"/>
      <c r="F17" s="26"/>
      <c r="G17" s="33"/>
    </row>
    <row r="18" spans="1:7" s="30" customFormat="1" ht="16.5" thickBot="1" x14ac:dyDescent="0.3">
      <c r="A18" s="34" t="s">
        <v>147</v>
      </c>
      <c r="B18" s="25"/>
      <c r="C18" s="26"/>
      <c r="D18" s="26"/>
      <c r="E18" s="26"/>
      <c r="F18" s="26"/>
      <c r="G18" s="33"/>
    </row>
    <row r="19" spans="1:7" s="30" customFormat="1" ht="16.5" thickBot="1" x14ac:dyDescent="0.3">
      <c r="A19" s="44" t="s">
        <v>143</v>
      </c>
      <c r="B19" s="25"/>
      <c r="C19" s="26"/>
      <c r="D19" s="26"/>
      <c r="E19" s="26"/>
      <c r="F19" s="26"/>
      <c r="G19" s="33"/>
    </row>
    <row r="20" spans="1:7" s="30" customFormat="1" ht="32.25" thickBot="1" x14ac:dyDescent="0.3">
      <c r="A20" s="45" t="s">
        <v>144</v>
      </c>
      <c r="B20" s="25"/>
      <c r="C20" s="26"/>
      <c r="D20" s="26"/>
      <c r="E20" s="26"/>
      <c r="F20" s="26"/>
      <c r="G20" s="33"/>
    </row>
    <row r="21" spans="1:7" s="30" customFormat="1" ht="15.75" x14ac:dyDescent="0.25">
      <c r="A21" s="44" t="s">
        <v>145</v>
      </c>
      <c r="B21" s="25"/>
      <c r="C21" s="26"/>
      <c r="D21" s="26"/>
      <c r="E21" s="26"/>
      <c r="F21" s="26"/>
      <c r="G21" s="33"/>
    </row>
    <row r="22" spans="1:7" s="30" customFormat="1" ht="15.75" x14ac:dyDescent="0.25">
      <c r="A22" s="28"/>
      <c r="B22" s="33"/>
      <c r="C22" s="33"/>
      <c r="D22" s="33"/>
      <c r="E22" s="33"/>
      <c r="F22" s="33"/>
      <c r="G22" s="33"/>
    </row>
    <row r="23" spans="1:7" s="36" customFormat="1" ht="15.75" x14ac:dyDescent="0.25">
      <c r="A23" s="34" t="s">
        <v>146</v>
      </c>
      <c r="B23" s="33"/>
      <c r="C23" s="33"/>
      <c r="D23" s="33"/>
      <c r="E23" s="33"/>
      <c r="F23" s="33"/>
      <c r="G23" s="33"/>
    </row>
    <row r="24" spans="1:7" s="30" customFormat="1" ht="15.75" thickBot="1" x14ac:dyDescent="0.3">
      <c r="A24" s="32" t="s">
        <v>50</v>
      </c>
      <c r="B24" s="33"/>
      <c r="C24" s="33"/>
      <c r="D24" s="33"/>
      <c r="E24" s="33"/>
      <c r="F24" s="33"/>
      <c r="G24" s="33"/>
    </row>
    <row r="25" spans="1:7" s="30" customFormat="1" x14ac:dyDescent="0.25">
      <c r="A25" s="46" t="s">
        <v>129</v>
      </c>
      <c r="B25" s="25"/>
      <c r="C25" s="26"/>
      <c r="D25" s="26"/>
      <c r="E25" s="26"/>
      <c r="F25" s="26"/>
      <c r="G25" s="33"/>
    </row>
    <row r="26" spans="1:7" s="30" customFormat="1" ht="15.75" thickBot="1" x14ac:dyDescent="0.3">
      <c r="A26" s="46" t="s">
        <v>130</v>
      </c>
      <c r="B26" s="33"/>
      <c r="C26" s="33"/>
      <c r="D26" s="33"/>
      <c r="E26" s="33"/>
      <c r="F26" s="33"/>
      <c r="G26" s="33"/>
    </row>
    <row r="27" spans="1:7" s="30" customFormat="1" x14ac:dyDescent="0.25">
      <c r="A27" s="46" t="s">
        <v>131</v>
      </c>
      <c r="B27" s="25"/>
      <c r="C27" s="26"/>
      <c r="D27" s="26"/>
      <c r="E27" s="26"/>
      <c r="F27" s="26"/>
      <c r="G27" s="33"/>
    </row>
    <row r="28" spans="1:7" s="30" customFormat="1" ht="15.75" x14ac:dyDescent="0.25">
      <c r="A28" s="28"/>
      <c r="B28" s="33"/>
      <c r="C28" s="33"/>
      <c r="D28" s="33"/>
      <c r="E28" s="33"/>
      <c r="F28" s="33"/>
      <c r="G28" s="33"/>
    </row>
    <row r="30" spans="1:7" x14ac:dyDescent="0.25">
      <c r="A30" t="s">
        <v>53</v>
      </c>
    </row>
    <row r="31" spans="1:7" ht="30" x14ac:dyDescent="0.25">
      <c r="A31" s="21" t="s">
        <v>54</v>
      </c>
    </row>
    <row r="32" spans="1:7" ht="45" x14ac:dyDescent="0.25">
      <c r="A32" s="21" t="s">
        <v>55</v>
      </c>
    </row>
    <row r="33" spans="1:7" s="36" customFormat="1" x14ac:dyDescent="0.25">
      <c r="A33" s="21"/>
      <c r="G33" s="47"/>
    </row>
    <row r="34" spans="1:7" x14ac:dyDescent="0.25">
      <c r="A34" s="32" t="s">
        <v>160</v>
      </c>
      <c r="B34" t="s">
        <v>56</v>
      </c>
    </row>
    <row r="35" spans="1:7" ht="15.75" thickBot="1" x14ac:dyDescent="0.3">
      <c r="A35" s="32" t="s">
        <v>50</v>
      </c>
      <c r="B35" t="s">
        <v>57</v>
      </c>
      <c r="C35" t="s">
        <v>58</v>
      </c>
      <c r="D35" t="s">
        <v>59</v>
      </c>
      <c r="E35" t="s">
        <v>60</v>
      </c>
    </row>
    <row r="36" spans="1:7" ht="16.5" thickBot="1" x14ac:dyDescent="0.3">
      <c r="A36" s="44" t="s">
        <v>141</v>
      </c>
      <c r="B36" s="25"/>
      <c r="C36" s="26"/>
      <c r="D36" s="26"/>
      <c r="E36" s="26"/>
    </row>
    <row r="37" spans="1:7" ht="32.25" thickBot="1" x14ac:dyDescent="0.3">
      <c r="A37" s="45" t="s">
        <v>120</v>
      </c>
      <c r="B37" s="25"/>
      <c r="C37" s="26"/>
      <c r="D37" s="26"/>
      <c r="E37" s="26"/>
    </row>
    <row r="38" spans="1:7" ht="15.75" x14ac:dyDescent="0.25">
      <c r="A38" s="44" t="s">
        <v>119</v>
      </c>
      <c r="B38" s="25"/>
      <c r="C38" s="26"/>
      <c r="D38" s="26"/>
      <c r="E38" s="26"/>
    </row>
    <row r="40" spans="1:7" x14ac:dyDescent="0.25">
      <c r="A40" s="29" t="s">
        <v>53</v>
      </c>
    </row>
    <row r="41" spans="1:7" ht="60" x14ac:dyDescent="0.25">
      <c r="A41" s="21" t="s">
        <v>61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A3" sqref="A3"/>
    </sheetView>
  </sheetViews>
  <sheetFormatPr defaultRowHeight="15" x14ac:dyDescent="0.25"/>
  <cols>
    <col min="1" max="1" width="66.5703125" customWidth="1"/>
  </cols>
  <sheetData>
    <row r="1" spans="1:2" x14ac:dyDescent="0.25">
      <c r="A1" t="s">
        <v>152</v>
      </c>
    </row>
    <row r="2" spans="1:2" x14ac:dyDescent="0.25">
      <c r="A2" s="48" t="s">
        <v>153</v>
      </c>
    </row>
    <row r="3" spans="1:2" ht="94.5" customHeight="1" x14ac:dyDescent="0.25">
      <c r="A3" s="21" t="s">
        <v>154</v>
      </c>
    </row>
    <row r="4" spans="1:2" x14ac:dyDescent="0.25">
      <c r="B4" t="s">
        <v>18</v>
      </c>
    </row>
    <row r="5" spans="1:2" x14ac:dyDescent="0.25">
      <c r="A5" t="s">
        <v>155</v>
      </c>
    </row>
    <row r="6" spans="1:2" x14ac:dyDescent="0.25">
      <c r="A6" t="s">
        <v>156</v>
      </c>
    </row>
    <row r="7" spans="1:2" ht="30" x14ac:dyDescent="0.25">
      <c r="A7" s="21" t="s">
        <v>158</v>
      </c>
    </row>
    <row r="8" spans="1:2" ht="30" x14ac:dyDescent="0.25">
      <c r="A8" s="21"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Table_0_Information</vt:lpstr>
      <vt:lpstr>Table_1a_Codes_Rec</vt:lpstr>
      <vt:lpstr>Definitions</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2018-02-21T17:54:03Z</dcterms:modified>
</cp:coreProperties>
</file>