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8413" windowHeight="5790" tabRatio="666" firstSheet="4" activeTab="7"/>
  </bookViews>
  <sheets>
    <sheet name="Table_0_Information" sheetId="2" r:id="rId1"/>
    <sheet name="Table_1a_Codes_Rec" sheetId="3" r:id="rId2"/>
    <sheet name="Definitions" sheetId="8" r:id="rId3"/>
    <sheet name="Table_2.1_CSTE_Indicator" sheetId="1" r:id="rId4"/>
    <sheet name="Table_2.2_Adverse_Effects" sheetId="6" r:id="rId5"/>
    <sheet name="Table_2.3_Specific_Drugs" sheetId="7" r:id="rId6"/>
    <sheet name="Table_2.4_DDPI_PFS" sheetId="5" r:id="rId7"/>
    <sheet name="Table_2.5_Search_Order" sheetId="9" r:id="rId8"/>
  </sheets>
  <externalReferences>
    <externalReference r:id="rId9"/>
  </externalReferences>
  <calcPr calcId="152511"/>
</workbook>
</file>

<file path=xl/calcChain.xml><?xml version="1.0" encoding="utf-8"?>
<calcChain xmlns="http://schemas.openxmlformats.org/spreadsheetml/2006/main">
  <c r="B27" i="5" l="1"/>
  <c r="B20" i="5"/>
  <c r="B4" i="5"/>
  <c r="B5" i="1" l="1"/>
  <c r="B4" i="3"/>
  <c r="C4" i="3"/>
  <c r="D4" i="3"/>
  <c r="E4" i="3"/>
  <c r="F4" i="3"/>
  <c r="G4" i="3"/>
  <c r="H4" i="3"/>
  <c r="I4" i="3"/>
  <c r="J4" i="3"/>
  <c r="K4" i="3"/>
  <c r="L4" i="3"/>
  <c r="M4" i="3"/>
  <c r="P4" i="3"/>
  <c r="Q4" i="3"/>
  <c r="R4" i="3"/>
  <c r="S4" i="3"/>
  <c r="T4" i="3"/>
  <c r="U4" i="3"/>
  <c r="V4" i="3"/>
  <c r="W4" i="3"/>
  <c r="X4" i="3"/>
  <c r="Y4" i="3"/>
  <c r="Z4" i="3"/>
  <c r="AA4" i="3"/>
  <c r="B16" i="3"/>
  <c r="P5" i="3"/>
  <c r="C16" i="3"/>
  <c r="Q5" i="3"/>
  <c r="D16" i="3"/>
  <c r="R5" i="3"/>
  <c r="E16" i="3"/>
  <c r="S5" i="3"/>
  <c r="F16" i="3"/>
  <c r="T5" i="3"/>
  <c r="G16" i="3"/>
  <c r="U5" i="3"/>
  <c r="H16" i="3"/>
  <c r="V6" i="3"/>
  <c r="I16" i="3"/>
  <c r="W5" i="3"/>
  <c r="J16" i="3"/>
  <c r="X5" i="3"/>
  <c r="K16" i="3"/>
  <c r="Y5" i="3"/>
  <c r="L16" i="3"/>
  <c r="Z5" i="3"/>
  <c r="M16" i="3"/>
  <c r="AA6" i="3"/>
  <c r="AA15" i="3"/>
  <c r="S15" i="3"/>
  <c r="W14" i="3"/>
  <c r="AA13" i="3"/>
  <c r="S13" i="3"/>
  <c r="W12" i="3"/>
  <c r="AA11" i="3"/>
  <c r="S11" i="3"/>
  <c r="W10" i="3"/>
  <c r="AA9" i="3"/>
  <c r="W9" i="3"/>
  <c r="W8" i="3"/>
  <c r="AA7" i="3"/>
  <c r="S7" i="3"/>
  <c r="W6" i="3"/>
  <c r="AA5" i="3"/>
  <c r="Z15" i="3"/>
  <c r="R15" i="3"/>
  <c r="V14" i="3"/>
  <c r="Z13" i="3"/>
  <c r="R13" i="3"/>
  <c r="V12" i="3"/>
  <c r="R12" i="3"/>
  <c r="V11" i="3"/>
  <c r="V10" i="3"/>
  <c r="R9" i="3"/>
  <c r="V8" i="3"/>
  <c r="R8" i="3"/>
  <c r="V7" i="3"/>
  <c r="Z6" i="3"/>
  <c r="R6" i="3"/>
  <c r="V5" i="3"/>
  <c r="Y15" i="3"/>
  <c r="U15" i="3"/>
  <c r="Q15" i="3"/>
  <c r="Y14" i="3"/>
  <c r="U14" i="3"/>
  <c r="Q14" i="3"/>
  <c r="Y13" i="3"/>
  <c r="U13" i="3"/>
  <c r="Q13" i="3"/>
  <c r="Y12" i="3"/>
  <c r="U12" i="3"/>
  <c r="Q12" i="3"/>
  <c r="Y11" i="3"/>
  <c r="U11" i="3"/>
  <c r="Q11" i="3"/>
  <c r="Y10" i="3"/>
  <c r="U10" i="3"/>
  <c r="Q10" i="3"/>
  <c r="Y9" i="3"/>
  <c r="U9" i="3"/>
  <c r="Q9" i="3"/>
  <c r="Y8" i="3"/>
  <c r="U8" i="3"/>
  <c r="Q8" i="3"/>
  <c r="Y7" i="3"/>
  <c r="U7" i="3"/>
  <c r="Q7" i="3"/>
  <c r="Y6" i="3"/>
  <c r="U6" i="3"/>
  <c r="Q6" i="3"/>
  <c r="W15" i="3"/>
  <c r="AA14" i="3"/>
  <c r="S14" i="3"/>
  <c r="W13" i="3"/>
  <c r="AA12" i="3"/>
  <c r="S12" i="3"/>
  <c r="W11" i="3"/>
  <c r="AA10" i="3"/>
  <c r="S10" i="3"/>
  <c r="S9" i="3"/>
  <c r="AA8" i="3"/>
  <c r="S8" i="3"/>
  <c r="W7" i="3"/>
  <c r="S6" i="3"/>
  <c r="V15" i="3"/>
  <c r="Z14" i="3"/>
  <c r="R14" i="3"/>
  <c r="V13" i="3"/>
  <c r="Z12" i="3"/>
  <c r="Z11" i="3"/>
  <c r="R11" i="3"/>
  <c r="Z10" i="3"/>
  <c r="R10" i="3"/>
  <c r="Z9" i="3"/>
  <c r="V9" i="3"/>
  <c r="Z8" i="3"/>
  <c r="Z7" i="3"/>
  <c r="R7" i="3"/>
  <c r="X15" i="3"/>
  <c r="T15" i="3"/>
  <c r="P15" i="3"/>
  <c r="X14" i="3"/>
  <c r="T14" i="3"/>
  <c r="P14" i="3"/>
  <c r="X13" i="3"/>
  <c r="T13" i="3"/>
  <c r="P13" i="3"/>
  <c r="X12" i="3"/>
  <c r="T12" i="3"/>
  <c r="P12" i="3"/>
  <c r="X11" i="3"/>
  <c r="T11" i="3"/>
  <c r="P11" i="3"/>
  <c r="X10" i="3"/>
  <c r="T10" i="3"/>
  <c r="P10" i="3"/>
  <c r="X9" i="3"/>
  <c r="T9" i="3"/>
  <c r="P9" i="3"/>
  <c r="X8" i="3"/>
  <c r="T8" i="3"/>
  <c r="P8" i="3"/>
  <c r="X7" i="3"/>
  <c r="T7" i="3"/>
  <c r="P7" i="3"/>
  <c r="X6" i="3"/>
  <c r="T6" i="3"/>
  <c r="P6" i="3"/>
</calcChain>
</file>

<file path=xl/sharedStrings.xml><?xml version="1.0" encoding="utf-8"?>
<sst xmlns="http://schemas.openxmlformats.org/spreadsheetml/2006/main" count="241" uniqueCount="179">
  <si>
    <t>Validation dataset</t>
  </si>
  <si>
    <t>Jan 1, 2016- Dec 31, 2016</t>
  </si>
  <si>
    <t>VALIDATION</t>
  </si>
  <si>
    <t>State 11</t>
  </si>
  <si>
    <t>State 10</t>
  </si>
  <si>
    <t>State 9</t>
  </si>
  <si>
    <t>State 8</t>
  </si>
  <si>
    <t>State 7</t>
  </si>
  <si>
    <t>State 6</t>
  </si>
  <si>
    <t>State 5</t>
  </si>
  <si>
    <t>New Mexico Hospital Discharge Data System January 1, 2016 through December 31, 2016</t>
  </si>
  <si>
    <t>New Mexico</t>
  </si>
  <si>
    <t>Produced by the Kentucky Injury Prevention and Research Center, as bona fide agent of the Kentucky Department for Public Health, December 2017. Data Source: Kentucky Inpatient Hospitalization Files, Frankfort, KY [2013-2017], Cabinet for Health and Family Services, Office of Health Policy. Data are provisional and are subject to change.</t>
  </si>
  <si>
    <t>Kentucky</t>
  </si>
  <si>
    <t>COLORADO Hospital Discharge Data System; Oct 1, 2015-Dec 31, 2016</t>
  </si>
  <si>
    <t>Oct 1, 2015- Dec 31, 2016</t>
  </si>
  <si>
    <t>Colorado</t>
  </si>
  <si>
    <t>Montana Hospital Discharge Data System; Oct 1, 2015-Dec 31, 2016</t>
  </si>
  <si>
    <t>Montana</t>
  </si>
  <si>
    <t>Note</t>
  </si>
  <si>
    <t>Date Range</t>
  </si>
  <si>
    <t>Number of Primary and Secondary Fields</t>
  </si>
  <si>
    <t>Date Submitted</t>
  </si>
  <si>
    <t>Jurisdiction</t>
  </si>
  <si>
    <t>Table 0: Information_About_Jurisdictions</t>
  </si>
  <si>
    <t>Percent</t>
  </si>
  <si>
    <t>Total</t>
  </si>
  <si>
    <t>.</t>
  </si>
  <si>
    <t>*</t>
  </si>
  <si>
    <t>Number of Records</t>
  </si>
  <si>
    <t>Number of drug poisoning T-codes per record</t>
  </si>
  <si>
    <t>Frequency Distribution of Number of Drug Poisoning Codes Per Record, CSTE Working Case Definition of Drug Poisoning</t>
  </si>
  <si>
    <t>Table 1a. Number of drug T-codes per record</t>
  </si>
  <si>
    <t>2015-4</t>
  </si>
  <si>
    <t>2016-1</t>
  </si>
  <si>
    <t>2016-2</t>
  </si>
  <si>
    <t>2016-3</t>
  </si>
  <si>
    <t>2016-4</t>
  </si>
  <si>
    <t>2017-1</t>
  </si>
  <si>
    <t>2017-2</t>
  </si>
  <si>
    <t>2017-3</t>
  </si>
  <si>
    <t>2017-4</t>
  </si>
  <si>
    <t>Subindicator: Methampthetamine  - Case Definition Drug Overdose, Adverse Effect</t>
  </si>
  <si>
    <t>Subindicator: Methampthetamine  - Case Definition Drug Overdose</t>
  </si>
  <si>
    <t>Subindicator: Other Amphetamines  - Case Definition Drug Overdose</t>
  </si>
  <si>
    <t>Subindicator: Other Amphetamine  - Case Definition Drug Overdose, Adverse Effect</t>
  </si>
  <si>
    <t>Subindicator: Other Stimulants  - Case Definition Drug Overdose</t>
  </si>
  <si>
    <t>Subindicator: Other Stimulants  - Case Definition Drug Overdose, Adverse Effect</t>
  </si>
  <si>
    <t>Why is this important?</t>
  </si>
  <si>
    <t>There was great concern that we failed to capture drug poisoning due to a prefernce of mental health codes for acute intoxication.</t>
  </si>
  <si>
    <t>All Diagnosis</t>
  </si>
  <si>
    <t>First Five Diagnoses</t>
  </si>
  <si>
    <t>First Ten Diagnoses</t>
  </si>
  <si>
    <t>Why are these important:</t>
  </si>
  <si>
    <t>All diagnosis is used for DDPI / PfS grant planning.  These indicators will be used for CDC planning and evaluation.</t>
  </si>
  <si>
    <t>Because the number of diagnosis codes varies from jurisdiction to jurisdiction, this will allow Katelyn to examine how that impacts case definition.  She plans on submitting a late breaking abstract for the results.</t>
  </si>
  <si>
    <t>Unintentional</t>
  </si>
  <si>
    <t>Self-Harm</t>
  </si>
  <si>
    <t>Assault</t>
  </si>
  <si>
    <t>Undetermined</t>
  </si>
  <si>
    <t>Because of technical limitations, manner was inconsitently captured in ICD-9-CM.  This is the first opportunity to consistently examine manner.  For prevention purposes, self-harm is a much different problem than unintentional overdose.</t>
  </si>
  <si>
    <t>_____ Opioids</t>
  </si>
  <si>
    <t>_____ Cannabis</t>
  </si>
  <si>
    <t>_____Amphetamines (Includes methamphetamines, Ritalin)</t>
  </si>
  <si>
    <t>Adverse effects swamp drug overdose by case definition.  We need to determine what these adverse effects represent.  Ideally, we would do this with a Present on Admission indicator.  However; Colorado, Montana, and the Validation dataset lack such.</t>
  </si>
  <si>
    <t>These drugs are of great interest to policymakers.  We want to examine how adding adverse effects would affect these specific drugs.</t>
  </si>
  <si>
    <t>Principal diagnosis of T36 -T50 (All drug poisoning). Includes unintentional, intentional self harm, assault, and undetermined intent [with a 6th character of 1, 2, 3, or 4 (Exceptions: T36.9, T37.9, T39.9, T41.4, T42.7, T43.9, T45.9, T47.9, and T49.9 with a 5th character of 1, 2, 3, or 4)] Excludes adverse effects, underdosing (5,6), and invalid or missing intent. Includes Initial encounters and Subsequent encounters (with a 7th character of A, D, or missing). Excludes sequelae (7th character of S)</t>
  </si>
  <si>
    <t>Note: Cody check the code, I am not sure it is actually pulling this.</t>
  </si>
  <si>
    <t>Note: Cody it looks like the code is looking for F-code with intoxication in the primary diagnosis and no other poisoning codes, but it is not clear if the definition is an F-code with intoxication in the primary diagnosis or any diagnosis field with not other poisoning code. We should clarify.</t>
  </si>
  <si>
    <t>CSTE: How-To Guide Drug Poisoning Hospitalizations</t>
  </si>
  <si>
    <t>Note: Cody the regular expression is 09932 and not O9932.</t>
  </si>
  <si>
    <t>Phase II Table 1 Definitions</t>
  </si>
  <si>
    <t>Note: Cody does this include missing encounter types? I cannot tell in the code? Also I thought the CSTE case definition was prinicpal diagnosis or first listed diagnosis of drug poisoning? I think the code is just pulling the principal diagnosis of drug poisoning.</t>
  </si>
  <si>
    <t>Phase II Table 2 Definition</t>
  </si>
  <si>
    <t>Phase II Table 3 Definitions</t>
  </si>
  <si>
    <t>Phase II Table 4 Case Definition</t>
  </si>
  <si>
    <t xml:space="preserve">Indicator Definition 2.1a. </t>
  </si>
  <si>
    <t xml:space="preserve">Indicator Definition 2.1b. </t>
  </si>
  <si>
    <t>Indicator Definition 2.1c. Prinicpal and Secondary Diagnosis of Drug Poisoning</t>
  </si>
  <si>
    <t>Indicator Definition 2.1d. Prinicpal Intoxication Without Mention of Drug Poisoning</t>
  </si>
  <si>
    <t>Indicator Definition 2.1e. Principal Diagnosis of Pregnancy complicated by Drug poisoning (O99.32)</t>
  </si>
  <si>
    <t>Indicator 2.2 CSTE Case Definition Adverse Effects</t>
  </si>
  <si>
    <t>Indicator 2.3.1 Opioids - Case Definition Drug Overdose</t>
  </si>
  <si>
    <t>Indicator 2.3.1a  Opioids - Case Definition Drug Overdose, Adverse Effect</t>
  </si>
  <si>
    <t>Indicator 2.3.1b  Opioids  - Case Definition  Adverse Effect, Behavioral Health (Addiction disorders)</t>
  </si>
  <si>
    <t>As defined in Indicator 2.3.1 but includes a 6th character of 5 or adverse affect.</t>
  </si>
  <si>
    <t>Any mention of T40.0-T40.4, T40.60 &amp; T40.69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t>
  </si>
  <si>
    <t>As defined in Indicator 2.3.1 but includes a 6th character of 5 or adverse affect and behavioral health codes F11.</t>
  </si>
  <si>
    <t>Principal Diagnosis is F11-F16, F18, or F19 and at least one other diagnosis of drug poisoning T36 -T50 (as definted in 2.1a.).</t>
  </si>
  <si>
    <t>Principal diagnosis of T36 -T50 (All drug poisoning) and at least one other diagnosis of drug poisoning T36-50 (as definted in 2.1a.).</t>
  </si>
  <si>
    <t>Principal diagnosis of F-codes “with intoxication” (F11.12, F11.22, F11.92, F12.12, F12.22, F12.92, F13.12, F13.22, F13.92, F14.12, F14.22, F14.92, F15.12, F15.22, F15.92, F16.12, F16.22, F16.92, F18.12, F18.22, F18.92, F19.12, F19.22, F19.92) with no drug T-code (as definted in 2.1a.) in any diagnosis field.</t>
  </si>
  <si>
    <t>Principal diagnosis of O99.32 and no drug T-code (as definted in 2.1a.) in any diagnosis field.</t>
  </si>
  <si>
    <t>Principal diagnosis of T36 -T50 (as definted in 2.1a.) but only includes adverse effects.</t>
  </si>
  <si>
    <t>Indicator 2.3.2 Cannabis - Case Definition Drug Overdose</t>
  </si>
  <si>
    <t>Any mention of T40.7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t>
  </si>
  <si>
    <t>Indicator 2.3.2a Cannabis - Case Definition Drug Overdose, Adverse Effect</t>
  </si>
  <si>
    <t>As defined in Indicator 2.3.2 but includes a 6th character of 5 or adverse affect.</t>
  </si>
  <si>
    <t>Indicator 2.3.2b Cannabis - Case Definition, Adverse Effect, Behavioral Health</t>
  </si>
  <si>
    <t>As defined in Indicator 2.3.2 but includes a 6th character of 5 or adverse affect and behavioral health codes F12.</t>
  </si>
  <si>
    <t>Any mention of T43.62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t>
  </si>
  <si>
    <t>Indicator 2.3.3 Ampthetamines - Case Definition Drug Overdose</t>
  </si>
  <si>
    <t>As defined in Indicator 2.3.3 but includes a 6th character of 5 or adverse affect.</t>
  </si>
  <si>
    <t>DDPI/PFS Indicator 2.4.1. Non-Fatal drug overdose hospitalizations</t>
  </si>
  <si>
    <t>DDPI / PFS Indicator 2.4.3. Hospitalizations involving non-fatal heroin overdose</t>
  </si>
  <si>
    <t>DDPI / PFS Indicator 2.4.2. Hospitalizations involving non-fatal opioid overdose excluding heroin</t>
  </si>
  <si>
    <t>Indicator 2.3.3a Ampthetamines - Case Definition Drug Overdose, Adverse Effect</t>
  </si>
  <si>
    <t>Non fatal hospitalizations with principal diagnosis/first valid of T36 -T50 (All drug poisoning). Includes unintentional, intentional self harm, assault, and undetermined intent [with a 6th character of 1, 2, 3, or 4 (Exceptions: T36.9, T37.9, T39.9, T41.4, T42.7, T43.9, T45.9, T47.9, and T49.9 with a 5th character of 1, 2, 3, or 4)] Excludes adverse effects, underdosing (5,6), and invalid or missing intent. Includes Initial encounters and Subsequent encounters (with a 7th character of A, D, or missing). Excludes sequelae (7th character of S)</t>
  </si>
  <si>
    <r>
      <t xml:space="preserve">Non fatal hospitalizations with any mention of T40.0, T40.2-T40.4, T40.60 &amp; T40.69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 </t>
    </r>
    <r>
      <rPr>
        <b/>
        <sz val="11"/>
        <color theme="1"/>
        <rFont val="Calibri"/>
        <family val="2"/>
        <scheme val="minor"/>
      </rPr>
      <t>Excludes heroin code T40.1X[1-4][AD ].</t>
    </r>
  </si>
  <si>
    <t>Non fatal hospitalizations with any mention of T40.1.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t>
  </si>
  <si>
    <t xml:space="preserve">Non fatal hospitalizations with any mention of T40.0, T40.2-T40.4, T40.60 &amp; T40.69 (Opioids) AND T40.1 (Heroin).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 </t>
  </si>
  <si>
    <t>Non fatal hospitalizations with any mention of T40.1 (Heroin) but NO mention of T40.0, T40.2-T40.4, T40.60 &amp; T40.69 (Opioids).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t>
  </si>
  <si>
    <t>Note: Cody when you explain this really clarify the differnces from Indicator 2.4.4</t>
  </si>
  <si>
    <t xml:space="preserve">Non fatal hospitalizations with any mention of T40.0, T40.2-T40.4, T40.60 &amp; T40.69 (Opioids) but NOT T40.1 (Heroin).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 </t>
  </si>
  <si>
    <t>DDPI / PFS Indicator 2.4.4. Hospitalizations involving heroin alone</t>
  </si>
  <si>
    <t>DDPI / PFS Indicator 2.4.5. Hospitalizations involving heroin and other opiods</t>
  </si>
  <si>
    <t>DDPI / PFS Indicator 2.4.6. Hospitalizations involving other opioids alone</t>
  </si>
  <si>
    <t xml:space="preserve">CSTE Proposed Case Definition 1: </t>
  </si>
  <si>
    <t>Principal/first listed diagnosis of T36 -T50 (All drug poisoning). Includes unintentional, intentional harm, assault, and undetermined intent [with a 6th character of 1, 2, 3, or 4 
(Exceptions: T36.9, T37.9, T39.9, T41.4, T42.7, T43.9, T45.9, T47.9, and T49.9 with a 5th character of 1, 2, 3, or 4)] Excludes adverse effects, underdosing (5,6), and invalid or 
missing intent. Includes Initial encounters and Subsequent encounters (with a 7th character of A, D, or missing). Excludes sequelae (7th character of S).</t>
  </si>
  <si>
    <t>Table 3: Specific Drugs, CSTE Definitions</t>
  </si>
  <si>
    <t>Table 2.4b: DDPI / PfS Case Definitions (Alternative Heroin and Other Opioids), By Quarter</t>
  </si>
  <si>
    <t>Table 2.4a. Initial Encounter (and Missing) Only, by Quarter</t>
  </si>
  <si>
    <t>Add Benzos.</t>
  </si>
  <si>
    <t>Table 5. Search Order</t>
  </si>
  <si>
    <t>Why is this important:</t>
  </si>
  <si>
    <t>There is concern about how the search order affects the decision to assign a drug poisoning vs external cause code for surveillance.  The current search pattern used for injury and poisoning is Principal Dx, External Cause, Secondary Dx.  Based on work in Phase I, drug poisoning codes are in Secondary Dx fields, not External Cause fields.  This table examines search order prioirty.</t>
  </si>
  <si>
    <t>Primary Dx of Drug Poisoning (CSTE 2.1a)</t>
  </si>
  <si>
    <t>Additional Cases Secondary Dx of Drug Poisoning (CSTE 2.1b Minus 2.1a)</t>
  </si>
  <si>
    <t>Cases Secondary Dx Drug Poisoning with Mechanism / Manner Code Before Dx Code (Prin Dx, Secondary Dx, External Cause)</t>
  </si>
  <si>
    <t>Cases Secondary Dx Drug Poisoning with Mechanism / Manner Code Before Dx Code (Prin Dx, External Cause Fields, Secondary Dx)</t>
  </si>
  <si>
    <r>
      <t xml:space="preserve">Indicator Definition 2.1a. </t>
    </r>
    <r>
      <rPr>
        <sz val="11"/>
        <color rgb="FF000000"/>
        <rFont val="Arial"/>
        <family val="2"/>
      </rPr>
      <t>Prinicpal Diagnosis of Drug Poisoning</t>
    </r>
  </si>
  <si>
    <r>
      <t xml:space="preserve">Indicator Definition 2.1b. </t>
    </r>
    <r>
      <rPr>
        <sz val="11"/>
        <color rgb="FF000000"/>
        <rFont val="Arial"/>
        <family val="2"/>
      </rPr>
      <t>Principal Diagnosis is F11-F16,F18,F19 and Secondary Diagnosis of Drug Poisoning</t>
    </r>
  </si>
  <si>
    <r>
      <t>Indicator Definition 2.1c.</t>
    </r>
    <r>
      <rPr>
        <sz val="11"/>
        <color rgb="FF000000"/>
        <rFont val="Arial"/>
        <family val="2"/>
      </rPr>
      <t xml:space="preserve"> Prinicpal and Secondary Diagnosis of Drug Poisoning</t>
    </r>
  </si>
  <si>
    <r>
      <t xml:space="preserve">Indicator Definition 2.1d. </t>
    </r>
    <r>
      <rPr>
        <sz val="11"/>
        <color rgb="FF000000"/>
        <rFont val="Arial"/>
        <family val="2"/>
      </rPr>
      <t>Prinicpal Intoxication Without Mention of Drug Poisoning</t>
    </r>
  </si>
  <si>
    <r>
      <t xml:space="preserve">Indicator Definition 2.1e. </t>
    </r>
    <r>
      <rPr>
        <sz val="11"/>
        <color rgb="FF000000"/>
        <rFont val="Arial"/>
        <family val="2"/>
      </rPr>
      <t>Principal Diagnosis of Pregnancy complicated by Drug poisoning (O99.32)</t>
    </r>
  </si>
  <si>
    <t>Poisoning by, adverse effect of systemic antibiotics</t>
  </si>
  <si>
    <t>Poisoning by, adverse effect of other systemic anti- infectives and antiparasitics</t>
  </si>
  <si>
    <t>Poisoning by, adverse effect of hormones and their synthetic substitutes and antagonists, not elsewhere classified</t>
  </si>
  <si>
    <t>Poisoning by, adverse effect of nonopioid analgesics, antipyretics and antirheumatics</t>
  </si>
  <si>
    <t>Poisoning by, adverse effect of narcotics and psychodysleptics [hallucinogens]</t>
  </si>
  <si>
    <t>Poisoning by, adverse effect of anesthetics and therapeutic gases</t>
  </si>
  <si>
    <t>Poisoning by, adverse effect of antiepileptic, sedative- hypnotic and antiparkinsonism drugs</t>
  </si>
  <si>
    <t>Poisoning by, adverse effect of psychotropic drugs, not elsewhere classified</t>
  </si>
  <si>
    <t>Poisoning by, adverse effect of drugs primarily affecting the autonomic nervous system</t>
  </si>
  <si>
    <t>Poisoning by, adverse effect of primarily systemic and hematological agents, not elsewhere classified</t>
  </si>
  <si>
    <t>Poisoning by, adverse effect of agents primarily affecting the cardiovascular system</t>
  </si>
  <si>
    <t>Poisoning by, adverse effect of agents primarily affecting the gastrointestinal system</t>
  </si>
  <si>
    <t>Poisoning by, adverse effect of agents primarily acting on smooth and skeletal muscles and the respiratory system</t>
  </si>
  <si>
    <t>Poisoning by, adverse effect of topical agents primarily affecting skin and mucous membrane and by ophthalmological, otorhinorlaryngological and dental drugs</t>
  </si>
  <si>
    <t>Poisoning by, adverse effect of diuretics and other and unspecified drugs, medicaments and biological substances</t>
  </si>
  <si>
    <t>N</t>
  </si>
  <si>
    <t>Table 2.1. Variations on the CSTE Drug Poisoning Indicator Case Definition 1 from Phase 1 analysis.</t>
  </si>
  <si>
    <t>Table 2.2: CSTE Case Definition Adverse Effects</t>
  </si>
  <si>
    <t>Code DescriA1+A2:A2:B20</t>
  </si>
  <si>
    <r>
      <rPr>
        <b/>
        <sz val="11"/>
        <color theme="1"/>
        <rFont val="Calibri"/>
        <family val="2"/>
        <scheme val="minor"/>
      </rPr>
      <t>Indicator 2.3.1 Opioids</t>
    </r>
    <r>
      <rPr>
        <sz val="11"/>
        <color theme="1"/>
        <rFont val="Calibri"/>
        <family val="2"/>
        <scheme val="minor"/>
      </rPr>
      <t xml:space="preserve"> - Case Definition Drug Overdose</t>
    </r>
  </si>
  <si>
    <r>
      <rPr>
        <b/>
        <sz val="11"/>
        <color theme="1"/>
        <rFont val="Calibri"/>
        <family val="2"/>
        <scheme val="minor"/>
      </rPr>
      <t>Indicator 2.3.1a Opioids</t>
    </r>
    <r>
      <rPr>
        <sz val="11"/>
        <color theme="1"/>
        <rFont val="Calibri"/>
        <family val="2"/>
        <scheme val="minor"/>
      </rPr>
      <t xml:space="preserve"> - Case Definition Drug Overdose, Adverse Effect</t>
    </r>
  </si>
  <si>
    <r>
      <rPr>
        <b/>
        <sz val="11"/>
        <color theme="1"/>
        <rFont val="Calibri"/>
        <family val="2"/>
        <scheme val="minor"/>
      </rPr>
      <t>Indicator 2.3.1b Opioids</t>
    </r>
    <r>
      <rPr>
        <sz val="11"/>
        <color theme="1"/>
        <rFont val="Calibri"/>
        <family val="2"/>
        <scheme val="minor"/>
      </rPr>
      <t xml:space="preserve"> - Case Definition  Adverse Effect, Behavioral Health (Addiction disorders)</t>
    </r>
  </si>
  <si>
    <r>
      <rPr>
        <b/>
        <sz val="11"/>
        <color theme="1"/>
        <rFont val="Calibri"/>
        <family val="2"/>
        <scheme val="minor"/>
      </rPr>
      <t>Indicator 2.3.2 Cannabis</t>
    </r>
    <r>
      <rPr>
        <sz val="11"/>
        <color theme="1"/>
        <rFont val="Calibri"/>
        <family val="2"/>
        <scheme val="minor"/>
      </rPr>
      <t xml:space="preserve"> - Case Definition Drug Overdose</t>
    </r>
  </si>
  <si>
    <r>
      <rPr>
        <b/>
        <sz val="11"/>
        <color theme="1"/>
        <rFont val="Calibri"/>
        <family val="2"/>
        <scheme val="minor"/>
      </rPr>
      <t>Indicator 2.3.2a Cannabis</t>
    </r>
    <r>
      <rPr>
        <sz val="11"/>
        <color theme="1"/>
        <rFont val="Calibri"/>
        <family val="2"/>
        <scheme val="minor"/>
      </rPr>
      <t xml:space="preserve"> - Case Definition Drug Overdose, Adverse Effect</t>
    </r>
  </si>
  <si>
    <r>
      <rPr>
        <b/>
        <sz val="11"/>
        <color theme="1"/>
        <rFont val="Calibri"/>
        <family val="2"/>
        <scheme val="minor"/>
      </rPr>
      <t>Indicator 2.3.2b Cannabis</t>
    </r>
    <r>
      <rPr>
        <sz val="11"/>
        <color theme="1"/>
        <rFont val="Calibri"/>
        <family val="2"/>
        <scheme val="minor"/>
      </rPr>
      <t xml:space="preserve"> - Case Definition, Adverse Effect, Behavioral Health</t>
    </r>
  </si>
  <si>
    <r>
      <rPr>
        <b/>
        <sz val="11"/>
        <color theme="1"/>
        <rFont val="Calibri"/>
        <family val="2"/>
        <scheme val="minor"/>
      </rPr>
      <t>Indicator 2.3.3 Ampthetamines</t>
    </r>
    <r>
      <rPr>
        <sz val="11"/>
        <color theme="1"/>
        <rFont val="Calibri"/>
        <family val="2"/>
        <scheme val="minor"/>
      </rPr>
      <t xml:space="preserve"> - Case Definition Drug Overdose</t>
    </r>
  </si>
  <si>
    <r>
      <rPr>
        <b/>
        <sz val="11"/>
        <color theme="1"/>
        <rFont val="Calibri"/>
        <family val="2"/>
        <scheme val="minor"/>
      </rPr>
      <t>Indicator 2.3.3a Ampthetamines</t>
    </r>
    <r>
      <rPr>
        <sz val="11"/>
        <color theme="1"/>
        <rFont val="Calibri"/>
        <family val="2"/>
        <scheme val="minor"/>
      </rPr>
      <t xml:space="preserve"> - Case Definition Drug Overdose, Adverse Effect</t>
    </r>
  </si>
  <si>
    <r>
      <rPr>
        <b/>
        <sz val="11"/>
        <color theme="1"/>
        <rFont val="Calibri"/>
        <family val="2"/>
        <scheme val="minor"/>
      </rPr>
      <t>Indicator 2.3.4 Cocaine</t>
    </r>
    <r>
      <rPr>
        <sz val="11"/>
        <color theme="1"/>
        <rFont val="Calibri"/>
        <family val="2"/>
        <scheme val="minor"/>
      </rPr>
      <t xml:space="preserve"> - Case Definition Drug Overdose</t>
    </r>
  </si>
  <si>
    <r>
      <rPr>
        <b/>
        <sz val="11"/>
        <color theme="1"/>
        <rFont val="Calibri"/>
        <family val="2"/>
        <scheme val="minor"/>
      </rPr>
      <t>Indicator 2.3.4a Cocaine</t>
    </r>
    <r>
      <rPr>
        <sz val="11"/>
        <color theme="1"/>
        <rFont val="Calibri"/>
        <family val="2"/>
        <scheme val="minor"/>
      </rPr>
      <t xml:space="preserve"> - Case Definition Drug Overdose, Adverse Effect</t>
    </r>
  </si>
  <si>
    <r>
      <rPr>
        <b/>
        <sz val="11"/>
        <color theme="1"/>
        <rFont val="Calibri"/>
        <family val="2"/>
        <scheme val="minor"/>
      </rPr>
      <t>Indicator 2.3.4b Cocaine</t>
    </r>
    <r>
      <rPr>
        <sz val="11"/>
        <color theme="1"/>
        <rFont val="Calibri"/>
        <family val="2"/>
        <scheme val="minor"/>
      </rPr>
      <t xml:space="preserve"> - Case Definition  Adverse Effect, Behavioral Health (Addiction disorders)</t>
    </r>
  </si>
  <si>
    <r>
      <rPr>
        <b/>
        <sz val="11"/>
        <color theme="1"/>
        <rFont val="Calibri"/>
        <family val="2"/>
        <scheme val="minor"/>
      </rPr>
      <t>Indicator 2.3.5 Benzodiazepines</t>
    </r>
    <r>
      <rPr>
        <sz val="11"/>
        <color theme="1"/>
        <rFont val="Calibri"/>
        <family val="2"/>
        <scheme val="minor"/>
      </rPr>
      <t xml:space="preserve"> - Case Definition Drug Overdose</t>
    </r>
  </si>
  <si>
    <r>
      <rPr>
        <b/>
        <sz val="11"/>
        <color theme="1"/>
        <rFont val="Calibri"/>
        <family val="2"/>
        <scheme val="minor"/>
      </rPr>
      <t>Indicator 2.3.5a Benzodiazepines</t>
    </r>
    <r>
      <rPr>
        <sz val="11"/>
        <color theme="1"/>
        <rFont val="Calibri"/>
        <family val="2"/>
        <scheme val="minor"/>
      </rPr>
      <t xml:space="preserve"> - Case Definition Drug Overdose, Adverse Effect</t>
    </r>
  </si>
  <si>
    <t>Table 2.4. Variations of DDPI / PfS Drug Poisoning Indicator Case Definitions</t>
  </si>
  <si>
    <r>
      <rPr>
        <b/>
        <sz val="12"/>
        <rFont val="Calibri"/>
        <family val="2"/>
        <scheme val="minor"/>
      </rPr>
      <t>DDPI/PFS Indicator 2.4.1.</t>
    </r>
    <r>
      <rPr>
        <sz val="12"/>
        <rFont val="Calibri"/>
        <family val="2"/>
        <scheme val="minor"/>
      </rPr>
      <t xml:space="preserve"> Non-fatal drug overdose hospitalizations</t>
    </r>
  </si>
  <si>
    <r>
      <rPr>
        <b/>
        <sz val="12"/>
        <rFont val="Calibri"/>
        <family val="2"/>
        <scheme val="minor"/>
      </rPr>
      <t>DDPI / PFS Indicator 2.4.2.</t>
    </r>
    <r>
      <rPr>
        <sz val="12"/>
        <rFont val="Calibri"/>
        <family val="2"/>
        <scheme val="minor"/>
      </rPr>
      <t xml:space="preserve"> Hospitalizations involving non-fatal opioid overdose excluding heroin</t>
    </r>
  </si>
  <si>
    <r>
      <rPr>
        <b/>
        <sz val="12"/>
        <rFont val="Calibri"/>
        <family val="2"/>
        <scheme val="minor"/>
      </rPr>
      <t>DDPI / PFS Indicator 2.4.3.</t>
    </r>
    <r>
      <rPr>
        <sz val="12"/>
        <rFont val="Calibri"/>
        <family val="2"/>
        <scheme val="minor"/>
      </rPr>
      <t xml:space="preserve"> Hospitalizations involving non-fatal heroin overdose</t>
    </r>
  </si>
  <si>
    <r>
      <rPr>
        <b/>
        <sz val="12"/>
        <rFont val="Calibri"/>
        <family val="2"/>
        <scheme val="minor"/>
      </rPr>
      <t xml:space="preserve">DDPI/PFS Indicator 2.4.1. </t>
    </r>
    <r>
      <rPr>
        <sz val="12"/>
        <rFont val="Calibri"/>
        <family val="2"/>
        <scheme val="minor"/>
      </rPr>
      <t>Non-fatal drug overdose hospitalizations</t>
    </r>
  </si>
  <si>
    <r>
      <rPr>
        <b/>
        <sz val="12"/>
        <rFont val="Calibri"/>
        <family val="2"/>
        <scheme val="minor"/>
      </rPr>
      <t>DDPI/PFS Indicator 2.4.1a.</t>
    </r>
    <r>
      <rPr>
        <sz val="12"/>
        <rFont val="Calibri"/>
        <family val="2"/>
        <scheme val="minor"/>
      </rPr>
      <t xml:space="preserve"> Non-fatal drug overdose hospitalizations</t>
    </r>
  </si>
  <si>
    <r>
      <rPr>
        <b/>
        <sz val="12"/>
        <rFont val="Calibri"/>
        <family val="2"/>
        <scheme val="minor"/>
      </rPr>
      <t>DDPI / PFS Indicator 2.4.2a.</t>
    </r>
    <r>
      <rPr>
        <sz val="12"/>
        <rFont val="Calibri"/>
        <family val="2"/>
        <scheme val="minor"/>
      </rPr>
      <t xml:space="preserve"> Hospitalizations involving non-fatal opioid overdose excluding heroin</t>
    </r>
  </si>
  <si>
    <r>
      <rPr>
        <b/>
        <sz val="12"/>
        <rFont val="Calibri"/>
        <family val="2"/>
        <scheme val="minor"/>
      </rPr>
      <t xml:space="preserve">DDPI / PFS Indicator 2.4.3a. </t>
    </r>
    <r>
      <rPr>
        <sz val="12"/>
        <rFont val="Calibri"/>
        <family val="2"/>
        <scheme val="minor"/>
      </rPr>
      <t>Hospitalizations involving non-fatal heroin overdose</t>
    </r>
  </si>
  <si>
    <r>
      <rPr>
        <b/>
        <sz val="11"/>
        <color theme="1"/>
        <rFont val="Calibri"/>
        <family val="2"/>
        <scheme val="minor"/>
      </rPr>
      <t>DDPI / PFS Indicator 2.4.4.</t>
    </r>
    <r>
      <rPr>
        <sz val="11"/>
        <color theme="1"/>
        <rFont val="Calibri"/>
        <family val="2"/>
        <scheme val="minor"/>
      </rPr>
      <t xml:space="preserve"> Hospitalizations involving heroin alone</t>
    </r>
  </si>
  <si>
    <r>
      <rPr>
        <b/>
        <sz val="11"/>
        <color theme="1"/>
        <rFont val="Calibri"/>
        <family val="2"/>
        <scheme val="minor"/>
      </rPr>
      <t>DDPI / PFS Indicator 2.4.5.</t>
    </r>
    <r>
      <rPr>
        <sz val="11"/>
        <color theme="1"/>
        <rFont val="Calibri"/>
        <family val="2"/>
        <scheme val="minor"/>
      </rPr>
      <t xml:space="preserve"> Hospitalizations involving heroin and other opiods</t>
    </r>
  </si>
  <si>
    <r>
      <rPr>
        <b/>
        <sz val="11"/>
        <color theme="1"/>
        <rFont val="Calibri"/>
        <family val="2"/>
        <scheme val="minor"/>
      </rPr>
      <t>DDPI / PFS Indicator 2.4.6.</t>
    </r>
    <r>
      <rPr>
        <sz val="11"/>
        <color theme="1"/>
        <rFont val="Calibri"/>
        <family val="2"/>
        <scheme val="minor"/>
      </rPr>
      <t xml:space="preserve"> Hospitalizations involving other opioids alone</t>
    </r>
  </si>
  <si>
    <t>Table 2.4c: DDPI / PfS Case Definitions, by manner type (2015-4 through 2016-4)</t>
  </si>
  <si>
    <r>
      <rPr>
        <b/>
        <sz val="12"/>
        <rFont val="Calibri"/>
        <family val="2"/>
        <scheme val="minor"/>
      </rPr>
      <t xml:space="preserve">DDPI / PFS Indicator 2.4.3. </t>
    </r>
    <r>
      <rPr>
        <sz val="12"/>
        <rFont val="Calibri"/>
        <family val="2"/>
        <scheme val="minor"/>
      </rPr>
      <t>Hospitalizations involving non-fatal heroin overdose</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</si>
</sst>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09]mmmm\ d\,\ yyyy;@"/>
  </numFmts>
  <fonts count="14" x14ac:knownFonts="1">
    <font>
      <sz val="11"/>
      <color theme="1"/>
      <name val="Calibri"/>
      <family val="2"/>
      <scheme val="minor"/>
    </font>
    <font>
      <b/>
      <sz val="15"/>
      <color theme="3"/>
      <name val="Calibri"/>
      <family val="2"/>
      <scheme val="minor"/>
    </font>
    <font>
      <sz val="11"/>
      <color rgb="FF3F3F76"/>
      <name val="Calibri"/>
      <family val="2"/>
      <scheme val="minor"/>
    </font>
    <font>
      <b/>
      <sz val="11"/>
      <color rgb="FFFA7D00"/>
      <name val="Calibri"/>
      <family val="2"/>
      <scheme val="minor"/>
    </font>
    <font>
      <b/>
      <sz val="11"/>
      <color theme="1"/>
      <name val="Calibri"/>
      <family val="2"/>
      <scheme val="minor"/>
    </font>
    <font>
      <b/>
      <sz val="12"/>
      <color theme="3"/>
      <name val="Calibri"/>
      <family val="2"/>
      <scheme val="minor"/>
    </font>
    <font>
      <b/>
      <sz val="11"/>
      <color rgb="FF000000"/>
      <name val="Arial"/>
      <family val="2"/>
    </font>
    <font>
      <sz val="11"/>
      <color rgb="FF000000"/>
      <name val="Arial"/>
      <family val="2"/>
    </font>
    <font>
      <sz val="12"/>
      <color theme="1"/>
      <name val="Calibri"/>
      <family val="2"/>
      <scheme val="minor"/>
    </font>
    <font>
      <b/>
      <sz val="12"/>
      <color theme="1"/>
      <name val="Calibri"/>
      <family val="2"/>
      <scheme val="minor"/>
    </font>
    <font>
      <b/>
      <sz val="11"/>
      <color rgb="FF000000"/>
      <name val="Calibri"/>
      <family val="2"/>
      <scheme val="minor"/>
    </font>
    <font>
      <sz val="12"/>
      <name val="Calibri"/>
      <family val="2"/>
      <scheme val="minor"/>
    </font>
    <font>
      <b/>
      <sz val="14"/>
      <color theme="1"/>
      <name val="Calibri"/>
      <family val="2"/>
      <scheme val="minor"/>
    </font>
    <font>
      <b/>
      <sz val="12"/>
      <name val="Calibri"/>
      <family val="2"/>
      <scheme val="minor"/>
    </font>
  </fonts>
  <fills count="6">
    <fill>
      <patternFill patternType="none"/>
    </fill>
    <fill>
      <patternFill patternType="gray125"/>
    </fill>
    <fill>
      <patternFill patternType="solid">
        <fgColor rgb="FFFFCC99"/>
      </patternFill>
    </fill>
    <fill>
      <patternFill patternType="solid">
        <fgColor rgb="FFF2F2F2"/>
      </patternFill>
    </fill>
    <fill>
      <patternFill patternType="solid">
        <fgColor theme="0"/>
        <bgColor indexed="64"/>
      </patternFill>
    </fill>
    <fill>
      <patternFill patternType="solid">
        <fgColor theme="0" tint="-0.14999847407452621"/>
        <bgColor indexed="64"/>
      </patternFill>
    </fill>
  </fills>
  <borders count="9">
    <border>
      <left/>
      <right/>
      <top/>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right/>
      <top style="thin">
        <color auto="1"/>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1" applyNumberFormat="0" applyFill="0" applyAlignment="0" applyProtection="0"/>
    <xf numFmtId="0" fontId="2" fillId="2" borderId="2" applyNumberFormat="0" applyAlignment="0" applyProtection="0"/>
    <xf numFmtId="0" fontId="3" fillId="3" borderId="2" applyNumberFormat="0" applyAlignment="0" applyProtection="0"/>
  </cellStyleXfs>
  <cellXfs count="74">
    <xf numFmtId="0" fontId="0" fillId="0" borderId="0" xfId="0"/>
    <xf numFmtId="164" fontId="0" fillId="0" borderId="0" xfId="0" applyNumberFormat="1"/>
    <xf numFmtId="0" fontId="2" fillId="2" borderId="2" xfId="2"/>
    <xf numFmtId="164" fontId="2" fillId="2" borderId="2" xfId="2" applyNumberFormat="1"/>
    <xf numFmtId="0" fontId="2" fillId="2" borderId="2" xfId="2" applyAlignment="1">
      <alignment vertical="top"/>
    </xf>
    <xf numFmtId="0" fontId="5" fillId="0" borderId="1" xfId="1" applyFont="1"/>
    <xf numFmtId="0" fontId="5" fillId="0" borderId="1" xfId="1" applyFont="1" applyAlignment="1">
      <alignment wrapText="1"/>
    </xf>
    <xf numFmtId="164" fontId="5" fillId="0" borderId="1" xfId="1" applyNumberFormat="1" applyFont="1"/>
    <xf numFmtId="0" fontId="4" fillId="0" borderId="3" xfId="0" applyFont="1" applyBorder="1"/>
    <xf numFmtId="0" fontId="0" fillId="0" borderId="3" xfId="0" applyBorder="1"/>
    <xf numFmtId="10" fontId="3" fillId="3" borderId="2" xfId="3" applyNumberFormat="1"/>
    <xf numFmtId="0" fontId="4" fillId="0" borderId="4" xfId="0" applyFont="1" applyBorder="1" applyAlignment="1">
      <alignment horizontal="center" vertical="top" wrapText="1"/>
    </xf>
    <xf numFmtId="0" fontId="2" fillId="2" borderId="2" xfId="2" applyAlignment="1">
      <alignment horizontal="right"/>
    </xf>
    <xf numFmtId="0" fontId="2" fillId="2" borderId="2" xfId="2" applyAlignment="1">
      <alignment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2" fillId="2" borderId="7" xfId="2" applyBorder="1" applyAlignment="1">
      <alignment vertical="top" wrapText="1"/>
    </xf>
    <xf numFmtId="0" fontId="2" fillId="2" borderId="7" xfId="2" applyBorder="1" applyAlignment="1">
      <alignment horizontal="right"/>
    </xf>
    <xf numFmtId="0" fontId="2" fillId="2" borderId="7" xfId="2" applyBorder="1"/>
    <xf numFmtId="0" fontId="2" fillId="2" borderId="2" xfId="2" applyAlignment="1">
      <alignment horizontal="right" vertical="center" wrapText="1"/>
    </xf>
    <xf numFmtId="0" fontId="1" fillId="0" borderId="1" xfId="1" applyAlignment="1">
      <alignment vertical="top" wrapText="1"/>
    </xf>
    <xf numFmtId="0" fontId="0" fillId="0" borderId="0" xfId="0" applyAlignment="1">
      <alignment wrapText="1"/>
    </xf>
    <xf numFmtId="0" fontId="0" fillId="0" borderId="0" xfId="0"/>
    <xf numFmtId="0" fontId="0" fillId="0" borderId="0" xfId="0"/>
    <xf numFmtId="0" fontId="6" fillId="0" borderId="0" xfId="0" applyFont="1" applyFill="1" applyBorder="1" applyAlignment="1">
      <alignment wrapText="1"/>
    </xf>
    <xf numFmtId="0" fontId="4" fillId="0" borderId="0" xfId="0" applyFont="1"/>
    <xf numFmtId="0" fontId="7" fillId="0" borderId="0" xfId="0" applyFont="1" applyBorder="1" applyAlignment="1">
      <alignment vertical="top" wrapText="1"/>
    </xf>
    <xf numFmtId="0" fontId="0" fillId="0" borderId="0" xfId="0"/>
    <xf numFmtId="0" fontId="0" fillId="0" borderId="0" xfId="0"/>
    <xf numFmtId="0" fontId="0" fillId="0" borderId="0" xfId="0" applyAlignment="1">
      <alignment vertical="center" wrapText="1"/>
    </xf>
    <xf numFmtId="0" fontId="10" fillId="0" borderId="0" xfId="0" applyFont="1" applyAlignment="1">
      <alignment wrapText="1"/>
    </xf>
    <xf numFmtId="0" fontId="4" fillId="0" borderId="0" xfId="0" applyFont="1" applyAlignment="1">
      <alignment vertical="center" wrapText="1"/>
    </xf>
    <xf numFmtId="0" fontId="10" fillId="0" borderId="0" xfId="0" applyFont="1" applyAlignment="1">
      <alignment vertical="center" wrapText="1"/>
    </xf>
    <xf numFmtId="0" fontId="4" fillId="0" borderId="0" xfId="0" applyFont="1" applyAlignment="1">
      <alignment wrapText="1"/>
    </xf>
    <xf numFmtId="0" fontId="0" fillId="0" borderId="0" xfId="0"/>
    <xf numFmtId="0" fontId="0" fillId="0" borderId="0" xfId="0"/>
    <xf numFmtId="0" fontId="0" fillId="0" borderId="0" xfId="0"/>
    <xf numFmtId="0" fontId="0" fillId="0" borderId="0" xfId="0"/>
    <xf numFmtId="0" fontId="0" fillId="0" borderId="0" xfId="0" applyAlignment="1">
      <alignment horizontal="center"/>
    </xf>
    <xf numFmtId="0" fontId="0" fillId="0" borderId="0" xfId="0" applyAlignment="1">
      <alignment horizontal="left" vertical="top" wrapText="1"/>
    </xf>
    <xf numFmtId="0" fontId="0" fillId="0" borderId="0" xfId="0" applyAlignment="1">
      <alignment horizontal="left" vertical="top"/>
    </xf>
    <xf numFmtId="0" fontId="0" fillId="0" borderId="8" xfId="0" applyBorder="1"/>
    <xf numFmtId="0" fontId="12" fillId="0" borderId="8" xfId="0" applyFont="1" applyBorder="1" applyAlignment="1">
      <alignment horizontal="center"/>
    </xf>
    <xf numFmtId="0" fontId="6" fillId="0" borderId="8" xfId="0" applyFont="1" applyBorder="1" applyAlignment="1">
      <alignment horizontal="center" vertical="top" wrapText="1"/>
    </xf>
    <xf numFmtId="0" fontId="6" fillId="0" borderId="8" xfId="0" applyFont="1" applyFill="1" applyBorder="1" applyAlignment="1">
      <alignment horizontal="center" vertical="top" wrapText="1"/>
    </xf>
    <xf numFmtId="0" fontId="7" fillId="0" borderId="8" xfId="0" applyFont="1" applyBorder="1" applyAlignment="1">
      <alignment vertical="top" wrapText="1"/>
    </xf>
    <xf numFmtId="0" fontId="4" fillId="0" borderId="8" xfId="0" applyFont="1" applyBorder="1"/>
    <xf numFmtId="0" fontId="0" fillId="4" borderId="8" xfId="0" applyFill="1" applyBorder="1"/>
    <xf numFmtId="0" fontId="12" fillId="4" borderId="8" xfId="0" applyFont="1" applyFill="1" applyBorder="1" applyAlignment="1">
      <alignment horizontal="center"/>
    </xf>
    <xf numFmtId="0" fontId="6" fillId="4" borderId="8" xfId="0" applyFont="1" applyFill="1" applyBorder="1" applyAlignment="1">
      <alignment horizontal="center" vertical="top" wrapText="1"/>
    </xf>
    <xf numFmtId="0" fontId="6" fillId="4" borderId="8" xfId="0" applyFont="1" applyFill="1" applyBorder="1" applyAlignment="1">
      <alignment wrapText="1"/>
    </xf>
    <xf numFmtId="0" fontId="7" fillId="4" borderId="8" xfId="0" applyFont="1" applyFill="1" applyBorder="1" applyAlignment="1">
      <alignment vertical="top" wrapText="1"/>
    </xf>
    <xf numFmtId="0" fontId="2" fillId="4" borderId="8" xfId="2" applyFill="1" applyBorder="1" applyAlignment="1">
      <alignment vertical="top" wrapText="1"/>
    </xf>
    <xf numFmtId="0" fontId="4" fillId="4" borderId="8" xfId="0" applyFont="1" applyFill="1" applyBorder="1"/>
    <xf numFmtId="0" fontId="4" fillId="0" borderId="8" xfId="0" applyFont="1" applyBorder="1" applyAlignment="1">
      <alignment wrapText="1"/>
    </xf>
    <xf numFmtId="0" fontId="0" fillId="0" borderId="8" xfId="0" applyBorder="1" applyAlignment="1">
      <alignment wrapText="1"/>
    </xf>
    <xf numFmtId="0" fontId="0" fillId="0" borderId="8" xfId="0" applyBorder="1" applyAlignment="1">
      <alignment horizontal="center"/>
    </xf>
    <xf numFmtId="0" fontId="0" fillId="4" borderId="0" xfId="0" applyFill="1" applyBorder="1" applyAlignment="1">
      <alignment wrapText="1"/>
    </xf>
    <xf numFmtId="0" fontId="4" fillId="0" borderId="8" xfId="0" applyFont="1" applyBorder="1" applyAlignment="1">
      <alignment horizontal="center"/>
    </xf>
    <xf numFmtId="0" fontId="8" fillId="0" borderId="0" xfId="0" applyFont="1" applyAlignment="1">
      <alignment wrapText="1"/>
    </xf>
    <xf numFmtId="0" fontId="11" fillId="0" borderId="8" xfId="0" applyFont="1" applyBorder="1" applyAlignment="1">
      <alignment wrapText="1"/>
    </xf>
    <xf numFmtId="0" fontId="11" fillId="0" borderId="8" xfId="0" applyFont="1" applyBorder="1" applyAlignment="1">
      <alignment horizontal="left" vertical="center" wrapText="1"/>
    </xf>
    <xf numFmtId="0" fontId="9" fillId="0" borderId="8" xfId="0" applyFont="1" applyBorder="1" applyAlignment="1">
      <alignment wrapText="1"/>
    </xf>
    <xf numFmtId="0" fontId="0" fillId="0" borderId="8" xfId="0" applyFont="1" applyBorder="1" applyAlignment="1">
      <alignment wrapText="1"/>
    </xf>
    <xf numFmtId="0" fontId="4" fillId="0" borderId="0" xfId="0" applyFont="1" applyAlignment="1"/>
    <xf numFmtId="0" fontId="4" fillId="5" borderId="8" xfId="0" applyFont="1" applyFill="1" applyBorder="1" applyAlignment="1">
      <alignment wrapText="1"/>
    </xf>
    <xf numFmtId="0" fontId="0" fillId="5" borderId="8" xfId="0" applyFill="1" applyBorder="1"/>
    <xf numFmtId="0" fontId="7" fillId="5" borderId="8" xfId="0" applyFont="1" applyFill="1" applyBorder="1" applyAlignment="1">
      <alignment vertical="top" wrapText="1"/>
    </xf>
    <xf numFmtId="0" fontId="11" fillId="4" borderId="0" xfId="0" applyFont="1" applyFill="1" applyBorder="1" applyAlignment="1">
      <alignment wrapText="1"/>
    </xf>
    <xf numFmtId="0" fontId="7" fillId="4" borderId="0" xfId="0" applyFont="1" applyFill="1" applyBorder="1" applyAlignment="1">
      <alignment vertical="top" wrapText="1"/>
    </xf>
    <xf numFmtId="0" fontId="0" fillId="4" borderId="0" xfId="0" applyFill="1" applyBorder="1"/>
    <xf numFmtId="0" fontId="0" fillId="0" borderId="0" xfId="0" applyBorder="1"/>
    <xf numFmtId="0" fontId="9" fillId="0" borderId="0" xfId="0" applyFont="1" applyBorder="1" applyAlignment="1"/>
    <xf numFmtId="0" fontId="8" fillId="0" borderId="0" xfId="0" applyFont="1" applyBorder="1" applyAlignment="1">
      <alignment wrapText="1"/>
    </xf>
  </cellXfs>
  <cellStyles count="4">
    <cellStyle name="Calculation" xfId="3" builtinId="22"/>
    <cellStyle name="Heading 1" xfId="1" builtinId="16"/>
    <cellStyle name="Input" xfId="2" builtinId="20"/>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1">
                <a:effectLst/>
              </a:rPr>
              <a:t>Table 1a - Number of drug T-codes per record</a:t>
            </a:r>
            <a:endParaRPr lang="en-US">
              <a:effectLst/>
            </a:endParaRPr>
          </a:p>
        </c:rich>
      </c:tx>
      <c:overlay val="0"/>
      <c:spPr>
        <a:noFill/>
        <a:ln>
          <a:noFill/>
        </a:ln>
        <a:effectLst/>
      </c:spPr>
    </c:title>
    <c:autoTitleDeleted val="0"/>
    <c:plotArea>
      <c:layout/>
      <c:barChart>
        <c:barDir val="col"/>
        <c:grouping val="clustered"/>
        <c:varyColors val="0"/>
        <c:ser>
          <c:idx val="0"/>
          <c:order val="0"/>
          <c:spPr>
            <a:solidFill>
              <a:schemeClr val="accent1"/>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0-BFF3-4807-B73D-17248857E59B}"/>
            </c:ext>
            <c:ext xmlns:c15="http://schemas.microsoft.com/office/drawing/2012/chart" uri="{02D57815-91ED-43cb-92C2-25804820EDAC}">
              <c15:filteredSeriesTitle>
                <c15:tx>
                  <c:strRef>
                    <c:extLst xmlns:c16r2="http://schemas.microsoft.com/office/drawing/2015/06/char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Table_1a_Codes_Rec!#REF!</c15:sqref>
                        </c15:formulaRef>
                      </c:ext>
                    </c:extLst>
                  </c:multiLvlStrRef>
                </c15:cat>
              </c15:filteredCategoryTitle>
            </c:ext>
          </c:extLst>
        </c:ser>
        <c:ser>
          <c:idx val="1"/>
          <c:order val="1"/>
          <c:spPr>
            <a:solidFill>
              <a:schemeClr val="accent2"/>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1-BFF3-4807-B73D-17248857E59B}"/>
            </c:ext>
            <c:ext xmlns:c15="http://schemas.microsoft.com/office/drawing/2012/chart" uri="{02D57815-91ED-43cb-92C2-25804820EDAC}">
              <c15:filteredSeriesTitle>
                <c15:tx>
                  <c:strRef>
                    <c:extLst xmlns:c16r2="http://schemas.microsoft.com/office/drawing/2015/06/char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Table_1a_Codes_Rec!#REF!</c15:sqref>
                        </c15:formulaRef>
                      </c:ext>
                    </c:extLst>
                  </c:multiLvlStrRef>
                </c15:cat>
              </c15:filteredCategoryTitle>
            </c:ext>
          </c:extLst>
        </c:ser>
        <c:ser>
          <c:idx val="2"/>
          <c:order val="2"/>
          <c:spPr>
            <a:solidFill>
              <a:schemeClr val="accent3"/>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2-BFF3-4807-B73D-17248857E59B}"/>
            </c:ext>
            <c:ext xmlns:c15="http://schemas.microsoft.com/office/drawing/2012/chart" uri="{02D57815-91ED-43cb-92C2-25804820EDAC}">
              <c15:filteredSeriesTitle>
                <c15:tx>
                  <c:strRef>
                    <c:extLst xmlns:c16r2="http://schemas.microsoft.com/office/drawing/2015/06/char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Table_1a_Codes_Rec!#REF!</c15:sqref>
                        </c15:formulaRef>
                      </c:ext>
                    </c:extLst>
                  </c:multiLvlStrRef>
                </c15:cat>
              </c15:filteredCategoryTitle>
            </c:ext>
          </c:extLst>
        </c:ser>
        <c:ser>
          <c:idx val="3"/>
          <c:order val="3"/>
          <c:spPr>
            <a:solidFill>
              <a:schemeClr val="accent4"/>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3-BFF3-4807-B73D-17248857E59B}"/>
            </c:ext>
            <c:ext xmlns:c15="http://schemas.microsoft.com/office/drawing/2012/chart" uri="{02D57815-91ED-43cb-92C2-25804820EDAC}">
              <c15:filteredSeriesTitle>
                <c15:tx>
                  <c:strRef>
                    <c:extLst xmlns:c16r2="http://schemas.microsoft.com/office/drawing/2015/06/char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Table_1a_Codes_Rec!#REF!</c15:sqref>
                        </c15:formulaRef>
                      </c:ext>
                    </c:extLst>
                  </c:multiLvlStrRef>
                </c15:cat>
              </c15:filteredCategoryTitle>
            </c:ext>
          </c:extLst>
        </c:ser>
        <c:ser>
          <c:idx val="4"/>
          <c:order val="4"/>
          <c:spPr>
            <a:solidFill>
              <a:schemeClr val="accent5"/>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4-BFF3-4807-B73D-17248857E59B}"/>
            </c:ext>
            <c:ext xmlns:c15="http://schemas.microsoft.com/office/drawing/2012/chart" uri="{02D57815-91ED-43cb-92C2-25804820EDAC}">
              <c15:filteredSeriesTitle>
                <c15:tx>
                  <c:strRef>
                    <c:extLst xmlns:c16r2="http://schemas.microsoft.com/office/drawing/2015/06/char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Table_1a_Codes_Rec!#REF!</c15:sqref>
                        </c15:formulaRef>
                      </c:ext>
                    </c:extLst>
                  </c:multiLvlStrRef>
                </c15:cat>
              </c15:filteredCategoryTitle>
            </c:ext>
          </c:extLst>
        </c:ser>
        <c:ser>
          <c:idx val="5"/>
          <c:order val="5"/>
          <c:spPr>
            <a:solidFill>
              <a:schemeClr val="accent6"/>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5-BFF3-4807-B73D-17248857E59B}"/>
            </c:ext>
            <c:ext xmlns:c15="http://schemas.microsoft.com/office/drawing/2012/chart" uri="{02D57815-91ED-43cb-92C2-25804820EDAC}">
              <c15:filteredSeriesTitle>
                <c15:tx>
                  <c:strRef>
                    <c:extLst xmlns:c16r2="http://schemas.microsoft.com/office/drawing/2015/06/char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Table_1a_Codes_Rec!#REF!</c15:sqref>
                        </c15:formulaRef>
                      </c:ext>
                    </c:extLst>
                  </c:multiLvlStrRef>
                </c15:cat>
              </c15:filteredCategoryTitle>
            </c:ext>
          </c:extLst>
        </c:ser>
        <c:ser>
          <c:idx val="6"/>
          <c:order val="6"/>
          <c:spPr>
            <a:solidFill>
              <a:schemeClr val="accent1">
                <a:lumMod val="60000"/>
              </a:schemeClr>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6-BFF3-4807-B73D-17248857E59B}"/>
            </c:ext>
            <c:ext xmlns:c15="http://schemas.microsoft.com/office/drawing/2012/chart" uri="{02D57815-91ED-43cb-92C2-25804820EDAC}">
              <c15:filteredSeriesTitle>
                <c15:tx>
                  <c:strRef>
                    <c:extLst xmlns:c16r2="http://schemas.microsoft.com/office/drawing/2015/06/char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Table_1a_Codes_Rec!#REF!</c15:sqref>
                        </c15:formulaRef>
                      </c:ext>
                    </c:extLst>
                  </c:multiLvlStrRef>
                </c15:cat>
              </c15:filteredCategoryTitle>
            </c:ext>
          </c:extLst>
        </c:ser>
        <c:ser>
          <c:idx val="7"/>
          <c:order val="7"/>
          <c:spPr>
            <a:solidFill>
              <a:schemeClr val="accent2">
                <a:lumMod val="60000"/>
              </a:schemeClr>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7-BFF3-4807-B73D-17248857E59B}"/>
            </c:ext>
            <c:ext xmlns:c15="http://schemas.microsoft.com/office/drawing/2012/chart" uri="{02D57815-91ED-43cb-92C2-25804820EDAC}">
              <c15:filteredSeriesTitle>
                <c15:tx>
                  <c:strRef>
                    <c:extLst xmlns:c16r2="http://schemas.microsoft.com/office/drawing/2015/06/char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Table_1a_Codes_Rec!#REF!</c15:sqref>
                        </c15:formulaRef>
                      </c:ext>
                    </c:extLst>
                  </c:multiLvlStrRef>
                </c15:cat>
              </c15:filteredCategoryTitle>
            </c:ext>
          </c:extLst>
        </c:ser>
        <c:ser>
          <c:idx val="8"/>
          <c:order val="8"/>
          <c:spPr>
            <a:solidFill>
              <a:schemeClr val="accent3">
                <a:lumMod val="60000"/>
              </a:schemeClr>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8-BFF3-4807-B73D-17248857E59B}"/>
            </c:ext>
            <c:ext xmlns:c15="http://schemas.microsoft.com/office/drawing/2012/chart" uri="{02D57815-91ED-43cb-92C2-25804820EDAC}">
              <c15:filteredSeriesTitle>
                <c15:tx>
                  <c:strRef>
                    <c:extLst xmlns:c16r2="http://schemas.microsoft.com/office/drawing/2015/06/char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Table_1a_Codes_Rec!#REF!</c15:sqref>
                        </c15:formulaRef>
                      </c:ext>
                    </c:extLst>
                  </c:multiLvlStrRef>
                </c15:cat>
              </c15:filteredCategoryTitle>
            </c:ext>
          </c:extLst>
        </c:ser>
        <c:ser>
          <c:idx val="9"/>
          <c:order val="9"/>
          <c:spPr>
            <a:solidFill>
              <a:schemeClr val="accent4">
                <a:lumMod val="60000"/>
              </a:schemeClr>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9-BFF3-4807-B73D-17248857E59B}"/>
            </c:ext>
            <c:ext xmlns:c15="http://schemas.microsoft.com/office/drawing/2012/chart" uri="{02D57815-91ED-43cb-92C2-25804820EDAC}">
              <c15:filteredSeriesTitle>
                <c15:tx>
                  <c:strRef>
                    <c:extLst xmlns:c16r2="http://schemas.microsoft.com/office/drawing/2015/06/char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Table_1a_Codes_Rec!#REF!</c15:sqref>
                        </c15:formulaRef>
                      </c:ext>
                    </c:extLst>
                  </c:multiLvlStrRef>
                </c15:cat>
              </c15:filteredCategoryTitle>
            </c:ext>
          </c:extLst>
        </c:ser>
        <c:ser>
          <c:idx val="10"/>
          <c:order val="10"/>
          <c:spPr>
            <a:solidFill>
              <a:schemeClr val="accent5">
                <a:lumMod val="60000"/>
              </a:schemeClr>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A-BFF3-4807-B73D-17248857E59B}"/>
            </c:ext>
            <c:ext xmlns:c15="http://schemas.microsoft.com/office/drawing/2012/chart" uri="{02D57815-91ED-43cb-92C2-25804820EDAC}">
              <c15:filteredSeriesTitle>
                <c15:tx>
                  <c:strRef>
                    <c:extLst xmlns:c16r2="http://schemas.microsoft.com/office/drawing/2015/06/char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Table_1a_Codes_Rec!#REF!</c15:sqref>
                        </c15:formulaRef>
                      </c:ext>
                    </c:extLst>
                  </c:multiLvlStrRef>
                </c15:cat>
              </c15:filteredCategoryTitle>
            </c:ext>
          </c:extLst>
        </c:ser>
        <c:ser>
          <c:idx val="11"/>
          <c:order val="11"/>
          <c:spPr>
            <a:solidFill>
              <a:schemeClr val="accent6">
                <a:lumMod val="60000"/>
              </a:schemeClr>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B-BFF3-4807-B73D-17248857E59B}"/>
            </c:ext>
            <c:ext xmlns:c15="http://schemas.microsoft.com/office/drawing/2012/chart" uri="{02D57815-91ED-43cb-92C2-25804820EDAC}">
              <c15:filteredSeriesTitle>
                <c15:tx>
                  <c:strRef>
                    <c:extLst xmlns:c16r2="http://schemas.microsoft.com/office/drawing/2015/06/char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Table_1a_Codes_Rec!#REF!</c15:sqref>
                        </c15:formulaRef>
                      </c:ext>
                    </c:extLst>
                  </c:multiLvlStrRef>
                </c15:cat>
              </c15:filteredCategoryTitle>
            </c:ext>
          </c:extLst>
        </c:ser>
        <c:dLbls>
          <c:showLegendKey val="0"/>
          <c:showVal val="0"/>
          <c:showCatName val="0"/>
          <c:showSerName val="0"/>
          <c:showPercent val="0"/>
          <c:showBubbleSize val="0"/>
        </c:dLbls>
        <c:gapWidth val="219"/>
        <c:overlap val="-27"/>
        <c:axId val="701514384"/>
        <c:axId val="701514776"/>
      </c:barChart>
      <c:catAx>
        <c:axId val="701514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01514776"/>
        <c:crosses val="autoZero"/>
        <c:auto val="1"/>
        <c:lblAlgn val="ctr"/>
        <c:lblOffset val="100"/>
        <c:noMultiLvlLbl val="0"/>
      </c:catAx>
      <c:valAx>
        <c:axId val="70151477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015143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1a. Number of drug T-codes per record</a:t>
            </a:r>
          </a:p>
        </c:rich>
      </c:tx>
      <c:overlay val="0"/>
      <c:spPr>
        <a:noFill/>
        <a:ln>
          <a:noFill/>
        </a:ln>
        <a:effectLst/>
      </c:spPr>
    </c:title>
    <c:autoTitleDeleted val="0"/>
    <c:plotArea>
      <c:layout/>
      <c:barChart>
        <c:barDir val="col"/>
        <c:grouping val="clustered"/>
        <c:varyColors val="0"/>
        <c:ser>
          <c:idx val="0"/>
          <c:order val="0"/>
          <c:tx>
            <c:strRef>
              <c:f>Table_1a_Codes_Rec!$P$4</c:f>
              <c:strCache>
                <c:ptCount val="1"/>
                <c:pt idx="0">
                  <c:v>Montana</c:v>
                </c:pt>
              </c:strCache>
            </c:strRef>
          </c:tx>
          <c:spPr>
            <a:solidFill>
              <a:schemeClr val="accent1"/>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Table_1a_Codes_Rec!$P$5:$P$15</c:f>
              <c:numCache>
                <c:formatCode>0.00%</c:formatCode>
                <c:ptCount val="11"/>
                <c:pt idx="0">
                  <c:v>0.66803278688524592</c:v>
                </c:pt>
                <c:pt idx="1">
                  <c:v>0.20594262295081966</c:v>
                </c:pt>
                <c:pt idx="2">
                  <c:v>8.6065573770491802E-2</c:v>
                </c:pt>
                <c:pt idx="3">
                  <c:v>3.0737704918032786E-2</c:v>
                </c:pt>
                <c:pt idx="4">
                  <c:v>6.1475409836065573E-3</c:v>
                </c:pt>
                <c:pt idx="5">
                  <c:v>1.0245901639344263E-3</c:v>
                </c:pt>
                <c:pt idx="6">
                  <c:v>1.0245901639344263E-3</c:v>
                </c:pt>
                <c:pt idx="7">
                  <c:v>1.0245901639344263E-3</c:v>
                </c:pt>
                <c:pt idx="8">
                  <c:v>0</c:v>
                </c:pt>
                <c:pt idx="9">
                  <c:v>0</c:v>
                </c:pt>
                <c:pt idx="10">
                  <c:v>0</c:v>
                </c:pt>
              </c:numCache>
            </c:numRef>
          </c:val>
          <c:extLst xmlns:c16r2="http://schemas.microsoft.com/office/drawing/2015/06/chart">
            <c:ext xmlns:c16="http://schemas.microsoft.com/office/drawing/2014/chart" uri="{C3380CC4-5D6E-409C-BE32-E72D297353CC}">
              <c16:uniqueId val="{00000000-816D-49F9-B12F-ACA98B9CFF42}"/>
            </c:ext>
          </c:extLst>
        </c:ser>
        <c:ser>
          <c:idx val="1"/>
          <c:order val="1"/>
          <c:tx>
            <c:strRef>
              <c:f>Table_1a_Codes_Rec!$Q$4</c:f>
              <c:strCache>
                <c:ptCount val="1"/>
                <c:pt idx="0">
                  <c:v>Colorado</c:v>
                </c:pt>
              </c:strCache>
            </c:strRef>
          </c:tx>
          <c:spPr>
            <a:solidFill>
              <a:schemeClr val="accent2"/>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Table_1a_Codes_Rec!$Q$5:$Q$15</c:f>
              <c:numCache>
                <c:formatCode>0.00%</c:formatCode>
                <c:ptCount val="11"/>
                <c:pt idx="0">
                  <c:v>0.65803425774877655</c:v>
                </c:pt>
                <c:pt idx="1">
                  <c:v>0.21757748776508973</c:v>
                </c:pt>
                <c:pt idx="2">
                  <c:v>8.1362153344208807E-2</c:v>
                </c:pt>
                <c:pt idx="3">
                  <c:v>2.8955954323001631E-2</c:v>
                </c:pt>
                <c:pt idx="4">
                  <c:v>8.9722675367047301E-3</c:v>
                </c:pt>
                <c:pt idx="5">
                  <c:v>3.4665579119086461E-3</c:v>
                </c:pt>
                <c:pt idx="6">
                  <c:v>6.1174551386623159E-4</c:v>
                </c:pt>
                <c:pt idx="7">
                  <c:v>4.0783034257748778E-4</c:v>
                </c:pt>
                <c:pt idx="8">
                  <c:v>2.0391517128874389E-4</c:v>
                </c:pt>
                <c:pt idx="9">
                  <c:v>2.0391517128874389E-4</c:v>
                </c:pt>
                <c:pt idx="10">
                  <c:v>2.0391517128874389E-4</c:v>
                </c:pt>
              </c:numCache>
            </c:numRef>
          </c:val>
          <c:extLst xmlns:c16r2="http://schemas.microsoft.com/office/drawing/2015/06/chart">
            <c:ext xmlns:c16="http://schemas.microsoft.com/office/drawing/2014/chart" uri="{C3380CC4-5D6E-409C-BE32-E72D297353CC}">
              <c16:uniqueId val="{00000001-816D-49F9-B12F-ACA98B9CFF42}"/>
            </c:ext>
          </c:extLst>
        </c:ser>
        <c:ser>
          <c:idx val="2"/>
          <c:order val="2"/>
          <c:tx>
            <c:strRef>
              <c:f>Table_1a_Codes_Rec!$R$4</c:f>
              <c:strCache>
                <c:ptCount val="1"/>
                <c:pt idx="0">
                  <c:v>Kentucky</c:v>
                </c:pt>
              </c:strCache>
            </c:strRef>
          </c:tx>
          <c:spPr>
            <a:solidFill>
              <a:schemeClr val="accent3"/>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Table_1a_Codes_Rec!$R$5:$R$15</c:f>
              <c:numCache>
                <c:formatCode>0.00%</c:formatCode>
                <c:ptCount val="11"/>
                <c:pt idx="0">
                  <c:v>0.66607301869991098</c:v>
                </c:pt>
                <c:pt idx="1">
                  <c:v>0.21994657168299198</c:v>
                </c:pt>
                <c:pt idx="2">
                  <c:v>9.1718610863757793E-2</c:v>
                </c:pt>
                <c:pt idx="3">
                  <c:v>2.2261798753339269E-2</c:v>
                </c:pt>
                <c:pt idx="4">
                  <c:v>0</c:v>
                </c:pt>
                <c:pt idx="5">
                  <c:v>0</c:v>
                </c:pt>
                <c:pt idx="6">
                  <c:v>0</c:v>
                </c:pt>
                <c:pt idx="7">
                  <c:v>0</c:v>
                </c:pt>
                <c:pt idx="8">
                  <c:v>0</c:v>
                </c:pt>
                <c:pt idx="9">
                  <c:v>0</c:v>
                </c:pt>
                <c:pt idx="10">
                  <c:v>0</c:v>
                </c:pt>
              </c:numCache>
            </c:numRef>
          </c:val>
          <c:extLst xmlns:c16r2="http://schemas.microsoft.com/office/drawing/2015/06/chart">
            <c:ext xmlns:c16="http://schemas.microsoft.com/office/drawing/2014/chart" uri="{C3380CC4-5D6E-409C-BE32-E72D297353CC}">
              <c16:uniqueId val="{00000002-816D-49F9-B12F-ACA98B9CFF42}"/>
            </c:ext>
          </c:extLst>
        </c:ser>
        <c:ser>
          <c:idx val="3"/>
          <c:order val="3"/>
          <c:tx>
            <c:strRef>
              <c:f>Table_1a_Codes_Rec!$S$4</c:f>
              <c:strCache>
                <c:ptCount val="1"/>
                <c:pt idx="0">
                  <c:v>New Mexico</c:v>
                </c:pt>
              </c:strCache>
            </c:strRef>
          </c:tx>
          <c:spPr>
            <a:solidFill>
              <a:schemeClr val="accent4"/>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Table_1a_Codes_Rec!$S$5:$S$15</c:f>
              <c:numCache>
                <c:formatCode>0.00%</c:formatCode>
                <c:ptCount val="11"/>
                <c:pt idx="0">
                  <c:v>0.64308681672025725</c:v>
                </c:pt>
                <c:pt idx="1">
                  <c:v>0.22508038585209003</c:v>
                </c:pt>
                <c:pt idx="2">
                  <c:v>8.6816720257234734E-2</c:v>
                </c:pt>
                <c:pt idx="3">
                  <c:v>2.5723472668810289E-2</c:v>
                </c:pt>
                <c:pt idx="4">
                  <c:v>1.2861736334405145E-2</c:v>
                </c:pt>
                <c:pt idx="5">
                  <c:v>2.572347266881029E-3</c:v>
                </c:pt>
                <c:pt idx="6">
                  <c:v>1.9292604501607716E-3</c:v>
                </c:pt>
                <c:pt idx="7">
                  <c:v>1.2861736334405145E-3</c:v>
                </c:pt>
                <c:pt idx="8">
                  <c:v>6.4308681672025725E-4</c:v>
                </c:pt>
                <c:pt idx="9">
                  <c:v>0</c:v>
                </c:pt>
                <c:pt idx="10">
                  <c:v>0</c:v>
                </c:pt>
              </c:numCache>
            </c:numRef>
          </c:val>
          <c:extLst xmlns:c16r2="http://schemas.microsoft.com/office/drawing/2015/06/chart">
            <c:ext xmlns:c16="http://schemas.microsoft.com/office/drawing/2014/chart" uri="{C3380CC4-5D6E-409C-BE32-E72D297353CC}">
              <c16:uniqueId val="{00000003-816D-49F9-B12F-ACA98B9CFF42}"/>
            </c:ext>
          </c:extLst>
        </c:ser>
        <c:ser>
          <c:idx val="4"/>
          <c:order val="4"/>
          <c:tx>
            <c:strRef>
              <c:f>Table_1a_Codes_Rec!$T$4</c:f>
              <c:strCache>
                <c:ptCount val="1"/>
                <c:pt idx="0">
                  <c:v>State 5</c:v>
                </c:pt>
              </c:strCache>
            </c:strRef>
          </c:tx>
          <c:spPr>
            <a:solidFill>
              <a:schemeClr val="accent5"/>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Table_1a_Codes_Rec!$T$5:$T$15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xmlns:c16r2="http://schemas.microsoft.com/office/drawing/2015/06/chart">
            <c:ext xmlns:c16="http://schemas.microsoft.com/office/drawing/2014/chart" uri="{C3380CC4-5D6E-409C-BE32-E72D297353CC}">
              <c16:uniqueId val="{00000004-816D-49F9-B12F-ACA98B9CFF42}"/>
            </c:ext>
          </c:extLst>
        </c:ser>
        <c:ser>
          <c:idx val="5"/>
          <c:order val="5"/>
          <c:tx>
            <c:strRef>
              <c:f>Table_1a_Codes_Rec!$U$4</c:f>
              <c:strCache>
                <c:ptCount val="1"/>
                <c:pt idx="0">
                  <c:v>State 6</c:v>
                </c:pt>
              </c:strCache>
            </c:strRef>
          </c:tx>
          <c:spPr>
            <a:solidFill>
              <a:schemeClr val="accent6"/>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Table_1a_Codes_Rec!$U$5:$U$15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xmlns:c16r2="http://schemas.microsoft.com/office/drawing/2015/06/chart">
            <c:ext xmlns:c16="http://schemas.microsoft.com/office/drawing/2014/chart" uri="{C3380CC4-5D6E-409C-BE32-E72D297353CC}">
              <c16:uniqueId val="{00000005-816D-49F9-B12F-ACA98B9CFF42}"/>
            </c:ext>
          </c:extLst>
        </c:ser>
        <c:ser>
          <c:idx val="6"/>
          <c:order val="6"/>
          <c:tx>
            <c:strRef>
              <c:f>Table_1a_Codes_Rec!$V$4</c:f>
              <c:strCache>
                <c:ptCount val="1"/>
                <c:pt idx="0">
                  <c:v>State 7</c:v>
                </c:pt>
              </c:strCache>
            </c:strRef>
          </c:tx>
          <c:spPr>
            <a:solidFill>
              <a:schemeClr val="accent1">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Table_1a_Codes_Rec!$V$5:$V$15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xmlns:c16r2="http://schemas.microsoft.com/office/drawing/2015/06/chart">
            <c:ext xmlns:c16="http://schemas.microsoft.com/office/drawing/2014/chart" uri="{C3380CC4-5D6E-409C-BE32-E72D297353CC}">
              <c16:uniqueId val="{00000006-816D-49F9-B12F-ACA98B9CFF42}"/>
            </c:ext>
          </c:extLst>
        </c:ser>
        <c:ser>
          <c:idx val="7"/>
          <c:order val="7"/>
          <c:tx>
            <c:strRef>
              <c:f>Table_1a_Codes_Rec!$W$4</c:f>
              <c:strCache>
                <c:ptCount val="1"/>
                <c:pt idx="0">
                  <c:v>State 8</c:v>
                </c:pt>
              </c:strCache>
            </c:strRef>
          </c:tx>
          <c:spPr>
            <a:solidFill>
              <a:schemeClr val="accent2">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Table_1a_Codes_Rec!$W$5:$W$15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xmlns:c16r2="http://schemas.microsoft.com/office/drawing/2015/06/chart">
            <c:ext xmlns:c16="http://schemas.microsoft.com/office/drawing/2014/chart" uri="{C3380CC4-5D6E-409C-BE32-E72D297353CC}">
              <c16:uniqueId val="{00000007-816D-49F9-B12F-ACA98B9CFF42}"/>
            </c:ext>
          </c:extLst>
        </c:ser>
        <c:ser>
          <c:idx val="8"/>
          <c:order val="8"/>
          <c:tx>
            <c:strRef>
              <c:f>Table_1a_Codes_Rec!$X$4</c:f>
              <c:strCache>
                <c:ptCount val="1"/>
                <c:pt idx="0">
                  <c:v>State 9</c:v>
                </c:pt>
              </c:strCache>
            </c:strRef>
          </c:tx>
          <c:spPr>
            <a:solidFill>
              <a:schemeClr val="accent3">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Table_1a_Codes_Rec!$X$5:$X$15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xmlns:c16r2="http://schemas.microsoft.com/office/drawing/2015/06/chart">
            <c:ext xmlns:c16="http://schemas.microsoft.com/office/drawing/2014/chart" uri="{C3380CC4-5D6E-409C-BE32-E72D297353CC}">
              <c16:uniqueId val="{00000008-816D-49F9-B12F-ACA98B9CFF42}"/>
            </c:ext>
          </c:extLst>
        </c:ser>
        <c:ser>
          <c:idx val="9"/>
          <c:order val="9"/>
          <c:tx>
            <c:strRef>
              <c:f>Table_1a_Codes_Rec!$Y$4</c:f>
              <c:strCache>
                <c:ptCount val="1"/>
                <c:pt idx="0">
                  <c:v>State 10</c:v>
                </c:pt>
              </c:strCache>
            </c:strRef>
          </c:tx>
          <c:spPr>
            <a:solidFill>
              <a:schemeClr val="accent4">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Table_1a_Codes_Rec!$Y$5:$Y$15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xmlns:c16r2="http://schemas.microsoft.com/office/drawing/2015/06/chart">
            <c:ext xmlns:c16="http://schemas.microsoft.com/office/drawing/2014/chart" uri="{C3380CC4-5D6E-409C-BE32-E72D297353CC}">
              <c16:uniqueId val="{00000009-816D-49F9-B12F-ACA98B9CFF42}"/>
            </c:ext>
          </c:extLst>
        </c:ser>
        <c:ser>
          <c:idx val="10"/>
          <c:order val="10"/>
          <c:tx>
            <c:strRef>
              <c:f>Table_1a_Codes_Rec!$Z$4</c:f>
              <c:strCache>
                <c:ptCount val="1"/>
                <c:pt idx="0">
                  <c:v>State 11</c:v>
                </c:pt>
              </c:strCache>
            </c:strRef>
          </c:tx>
          <c:spPr>
            <a:solidFill>
              <a:schemeClr val="accent5">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Table_1a_Codes_Rec!$Z$5:$Z$15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xmlns:c16r2="http://schemas.microsoft.com/office/drawing/2015/06/chart">
            <c:ext xmlns:c16="http://schemas.microsoft.com/office/drawing/2014/chart" uri="{C3380CC4-5D6E-409C-BE32-E72D297353CC}">
              <c16:uniqueId val="{0000000A-816D-49F9-B12F-ACA98B9CFF42}"/>
            </c:ext>
          </c:extLst>
        </c:ser>
        <c:ser>
          <c:idx val="11"/>
          <c:order val="11"/>
          <c:tx>
            <c:strRef>
              <c:f>Table_1a_Codes_Rec!$AA$4</c:f>
              <c:strCache>
                <c:ptCount val="1"/>
                <c:pt idx="0">
                  <c:v>VALIDATION</c:v>
                </c:pt>
              </c:strCache>
            </c:strRef>
          </c:tx>
          <c:spPr>
            <a:solidFill>
              <a:schemeClr val="accent6">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Table_1a_Codes_Rec!$AA$5:$AA$15</c:f>
              <c:numCache>
                <c:formatCode>0.00%</c:formatCode>
                <c:ptCount val="11"/>
                <c:pt idx="0">
                  <c:v>0.28915662650602408</c:v>
                </c:pt>
                <c:pt idx="1">
                  <c:v>9.036144578313253E-2</c:v>
                </c:pt>
                <c:pt idx="2">
                  <c:v>0.62048192771084343</c:v>
                </c:pt>
                <c:pt idx="3">
                  <c:v>0</c:v>
                </c:pt>
                <c:pt idx="4">
                  <c:v>0</c:v>
                </c:pt>
                <c:pt idx="5">
                  <c:v>0</c:v>
                </c:pt>
                <c:pt idx="6">
                  <c:v>0</c:v>
                </c:pt>
                <c:pt idx="7">
                  <c:v>0</c:v>
                </c:pt>
                <c:pt idx="8">
                  <c:v>0</c:v>
                </c:pt>
                <c:pt idx="9">
                  <c:v>0</c:v>
                </c:pt>
                <c:pt idx="10">
                  <c:v>0</c:v>
                </c:pt>
              </c:numCache>
            </c:numRef>
          </c:val>
          <c:extLst xmlns:c16r2="http://schemas.microsoft.com/office/drawing/2015/06/chart">
            <c:ext xmlns:c16="http://schemas.microsoft.com/office/drawing/2014/chart" uri="{C3380CC4-5D6E-409C-BE32-E72D297353CC}">
              <c16:uniqueId val="{0000000B-816D-49F9-B12F-ACA98B9CFF42}"/>
            </c:ext>
          </c:extLst>
        </c:ser>
        <c:dLbls>
          <c:showLegendKey val="0"/>
          <c:showVal val="0"/>
          <c:showCatName val="0"/>
          <c:showSerName val="0"/>
          <c:showPercent val="0"/>
          <c:showBubbleSize val="0"/>
        </c:dLbls>
        <c:gapWidth val="219"/>
        <c:overlap val="-27"/>
        <c:axId val="507090256"/>
        <c:axId val="507094568"/>
      </c:barChart>
      <c:catAx>
        <c:axId val="5070902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07094568"/>
        <c:crosses val="autoZero"/>
        <c:auto val="1"/>
        <c:lblAlgn val="ctr"/>
        <c:lblOffset val="100"/>
        <c:noMultiLvlLbl val="0"/>
      </c:catAx>
      <c:valAx>
        <c:axId val="50709456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070902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15</xdr:row>
      <xdr:rowOff>160020</xdr:rowOff>
    </xdr:from>
    <xdr:to>
      <xdr:col>5</xdr:col>
      <xdr:colOff>99060</xdr:colOff>
      <xdr:row>35</xdr:row>
      <xdr:rowOff>114300</xdr:rowOff>
    </xdr:to>
    <xdr:sp macro="" textlink="">
      <xdr:nvSpPr>
        <xdr:cNvPr id="2" name="TextBox 1"/>
        <xdr:cNvSpPr txBox="1"/>
      </xdr:nvSpPr>
      <xdr:spPr>
        <a:xfrm>
          <a:off x="0" y="3017520"/>
          <a:ext cx="3147060" cy="37642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Preparing the dataset</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Standardize the format of all diagnosis and external cause fields:</a:t>
          </a:r>
        </a:p>
        <a:p>
          <a:pPr lvl="2"/>
          <a:r>
            <a:rPr lang="en-US" sz="1100">
              <a:solidFill>
                <a:schemeClr val="dk1"/>
              </a:solidFill>
              <a:effectLst/>
              <a:latin typeface="+mn-lt"/>
              <a:ea typeface="+mn-ea"/>
              <a:cs typeface="+mn-cs"/>
            </a:rPr>
            <a:t>All caps</a:t>
          </a:r>
        </a:p>
        <a:p>
          <a:pPr lvl="2"/>
          <a:r>
            <a:rPr lang="en-US" sz="1100">
              <a:solidFill>
                <a:schemeClr val="dk1"/>
              </a:solidFill>
              <a:effectLst/>
              <a:latin typeface="+mn-lt"/>
              <a:ea typeface="+mn-ea"/>
              <a:cs typeface="+mn-cs"/>
            </a:rPr>
            <a:t>No decimal points</a:t>
          </a:r>
        </a:p>
        <a:p>
          <a:pPr lvl="2"/>
          <a:r>
            <a:rPr lang="en-US" sz="1100">
              <a:solidFill>
                <a:schemeClr val="dk1"/>
              </a:solidFill>
              <a:effectLst/>
              <a:latin typeface="+mn-lt"/>
              <a:ea typeface="+mn-ea"/>
              <a:cs typeface="+mn-cs"/>
            </a:rPr>
            <a:t>No leading or trailing blanks  </a:t>
          </a:r>
        </a:p>
        <a:p>
          <a:pPr lvl="1"/>
          <a:r>
            <a:rPr lang="en-US" sz="1100">
              <a:solidFill>
                <a:schemeClr val="dk1"/>
              </a:solidFill>
              <a:effectLst/>
              <a:latin typeface="+mn-lt"/>
              <a:ea typeface="+mn-ea"/>
              <a:cs typeface="+mn-cs"/>
            </a:rPr>
            <a:t>Ensure the SAS program is adjusted to reflect the number of diagnosis fields and external cause of injury fields in your state</a:t>
          </a:r>
        </a:p>
        <a:p>
          <a:pPr lvl="1"/>
          <a:r>
            <a:rPr lang="en-US" sz="1100">
              <a:solidFill>
                <a:schemeClr val="dk1"/>
              </a:solidFill>
              <a:effectLst/>
              <a:latin typeface="+mn-lt"/>
              <a:ea typeface="+mn-ea"/>
              <a:cs typeface="+mn-cs"/>
            </a:rPr>
            <a:t>Discharge dates should be formatted like this: ‘1oct2015’</a:t>
          </a:r>
        </a:p>
        <a:p>
          <a:pPr lvl="1"/>
          <a:r>
            <a:rPr lang="en-US" sz="1100">
              <a:solidFill>
                <a:schemeClr val="dk1"/>
              </a:solidFill>
              <a:effectLst/>
              <a:latin typeface="+mn-lt"/>
              <a:ea typeface="+mn-ea"/>
              <a:cs typeface="+mn-cs"/>
            </a:rPr>
            <a:t>States are encourage to submit data for as many quarters (post Oct 1, 2015) as they are able to. Specify the date range for which you submit data on the first tab of the “Multiple_States_CaseDefinitionTables” file. </a:t>
          </a:r>
          <a:r>
            <a:rPr lang="en-US" sz="800">
              <a:solidFill>
                <a:schemeClr val="dk1"/>
              </a:solidFill>
              <a:effectLst/>
              <a:latin typeface="+mn-lt"/>
              <a:ea typeface="+mn-ea"/>
              <a:cs typeface="+mn-cs"/>
            </a:rPr>
            <a:t>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Subset the records as follows:</a:t>
          </a:r>
        </a:p>
        <a:p>
          <a:pPr lvl="2"/>
          <a:r>
            <a:rPr lang="en-US" sz="1100">
              <a:solidFill>
                <a:schemeClr val="dk1"/>
              </a:solidFill>
              <a:effectLst/>
              <a:latin typeface="+mn-lt"/>
              <a:ea typeface="+mn-ea"/>
              <a:cs typeface="+mn-cs"/>
            </a:rPr>
            <a:t>Include non-federal, acute care hospitals only. Exclude records from non-acute care or federal facilities (e.g. exclude VA, psychiatric, and rehabilitation).  </a:t>
          </a:r>
        </a:p>
        <a:p>
          <a:pPr lvl="2"/>
          <a:r>
            <a:rPr lang="en-US" sz="1100">
              <a:solidFill>
                <a:schemeClr val="dk1"/>
              </a:solidFill>
              <a:effectLst/>
              <a:latin typeface="+mn-lt"/>
              <a:ea typeface="+mn-ea"/>
              <a:cs typeface="+mn-cs"/>
            </a:rPr>
            <a:t>Include states residents (including out-of-state hospitalizations of state residents). </a:t>
          </a:r>
        </a:p>
        <a:p>
          <a:pPr lvl="2"/>
          <a:r>
            <a:rPr lang="en-US" sz="1100">
              <a:solidFill>
                <a:schemeClr val="dk1"/>
              </a:solidFill>
              <a:effectLst/>
              <a:latin typeface="+mn-lt"/>
              <a:ea typeface="+mn-ea"/>
              <a:cs typeface="+mn-cs"/>
            </a:rPr>
            <a:t>Exclude in-state hospitalizations of out-of-state residents </a:t>
          </a:r>
        </a:p>
        <a:p>
          <a:pPr lvl="2"/>
          <a:r>
            <a:rPr lang="en-US" sz="1100">
              <a:solidFill>
                <a:schemeClr val="dk1"/>
              </a:solidFill>
              <a:effectLst/>
              <a:latin typeface="+mn-lt"/>
              <a:ea typeface="+mn-ea"/>
              <a:cs typeface="+mn-cs"/>
            </a:rPr>
            <a:t>Include all ages (including cases with missing or invalid values for age)</a:t>
          </a:r>
        </a:p>
        <a:p>
          <a:pPr lvl="2"/>
          <a:r>
            <a:rPr lang="en-US" sz="1100">
              <a:solidFill>
                <a:schemeClr val="dk1"/>
              </a:solidFill>
              <a:effectLst/>
              <a:latin typeface="+mn-lt"/>
              <a:ea typeface="+mn-ea"/>
              <a:cs typeface="+mn-cs"/>
            </a:rPr>
            <a:t>Include all sexes (including cases with missing or invalid values for sex)</a:t>
          </a:r>
        </a:p>
        <a:p>
          <a:pPr lvl="2"/>
          <a:r>
            <a:rPr lang="en-US" sz="1100">
              <a:solidFill>
                <a:schemeClr val="dk1"/>
              </a:solidFill>
              <a:effectLst/>
              <a:latin typeface="+mn-lt"/>
              <a:ea typeface="+mn-ea"/>
              <a:cs typeface="+mn-cs"/>
            </a:rPr>
            <a:t>Include records regardless of disposition/discharge status. Note that the PfS indicators do this differently. We will include all disposition statuses for the purpose of case definition exploration. </a:t>
          </a:r>
        </a:p>
        <a:p>
          <a:pPr lvl="2"/>
          <a:r>
            <a:rPr lang="en-US" sz="1100">
              <a:solidFill>
                <a:schemeClr val="dk1"/>
              </a:solidFill>
              <a:effectLst/>
              <a:latin typeface="+mn-lt"/>
              <a:ea typeface="+mn-ea"/>
              <a:cs typeface="+mn-cs"/>
            </a:rPr>
            <a:t>Include all admission types, (readmissions and transfers occurring in the hospital)</a:t>
          </a:r>
        </a:p>
        <a:p>
          <a:r>
            <a:rPr lang="en-US" sz="1000">
              <a:solidFill>
                <a:schemeClr val="dk1"/>
              </a:solidFill>
              <a:effectLst/>
              <a:latin typeface="+mn-lt"/>
              <a:ea typeface="+mn-ea"/>
              <a:cs typeface="+mn-cs"/>
            </a:rPr>
            <a:t> </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17</xdr:row>
      <xdr:rowOff>7620</xdr:rowOff>
    </xdr:from>
    <xdr:to>
      <xdr:col>6</xdr:col>
      <xdr:colOff>236220</xdr:colOff>
      <xdr:row>43</xdr:row>
      <xdr:rowOff>167640</xdr:rowOff>
    </xdr:to>
    <xdr:sp macro="" textlink="">
      <xdr:nvSpPr>
        <xdr:cNvPr id="2" name="TextBox 1"/>
        <xdr:cNvSpPr txBox="1"/>
      </xdr:nvSpPr>
      <xdr:spPr>
        <a:xfrm>
          <a:off x="0" y="3246120"/>
          <a:ext cx="3893820" cy="51130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1a - Number of drug T-codes per record</a:t>
          </a:r>
          <a:endParaRPr lang="en-US" sz="1100">
            <a:solidFill>
              <a:schemeClr val="dk1"/>
            </a:solidFill>
            <a:effectLst/>
            <a:latin typeface="+mn-lt"/>
            <a:ea typeface="+mn-ea"/>
            <a:cs typeface="+mn-cs"/>
          </a:endParaRP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the number of drug poisonings T-codes per record meeting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For example, in Montana, among inpatient hospital records that meet the criteria for case definition 1, there are 652 records with only 1 drug poisoning T-code and 201 records with 2 drug poisoning T-codes. </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records that meet the criteria for </a:t>
          </a:r>
          <a:r>
            <a:rPr lang="en-US" sz="1100" b="1">
              <a:solidFill>
                <a:schemeClr val="dk1"/>
              </a:solidFill>
              <a:effectLst/>
              <a:latin typeface="+mn-lt"/>
              <a:ea typeface="+mn-ea"/>
              <a:cs typeface="+mn-cs"/>
            </a:rPr>
            <a:t>proposed</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case definition 1</a:t>
          </a:r>
          <a:r>
            <a:rPr lang="en-US" sz="1100">
              <a:solidFill>
                <a:schemeClr val="dk1"/>
              </a:solidFill>
              <a:effectLst/>
              <a:latin typeface="+mn-lt"/>
              <a:ea typeface="+mn-ea"/>
              <a:cs typeface="+mn-cs"/>
            </a:rPr>
            <a:t>. Among these records, identify the number of drug poisoning T-Codes that appear in each record.</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This gives us a quick sense of how many poisoning visits involve multi-drug poisonings. If a high percentage of poisoning visits involve multiple drugs, it could have implications for how we choose to operationalize drug-specific sub-indicators (e.g. deciding whether sub-indicators should be mutually exclusive in the event that we use an any-mention approach). Depending on the results of this analysis, we could choose to take a deeper dive and determine which codes are most often grouped together. </a:t>
          </a:r>
        </a:p>
        <a:p>
          <a:r>
            <a:rPr lang="en-US" sz="1100" b="1">
              <a:solidFill>
                <a:schemeClr val="dk1"/>
              </a:solidFill>
              <a:effectLst/>
              <a:latin typeface="+mn-lt"/>
              <a:ea typeface="+mn-ea"/>
              <a:cs typeface="+mn-cs"/>
            </a:rPr>
            <a:t>Proposed Case definition 1 – Principal/first listed diagnosis </a:t>
          </a:r>
          <a:endParaRPr lang="en-US">
            <a:effectLst/>
          </a:endParaRPr>
        </a:p>
        <a:p>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a:effectLst/>
          </a:endParaRPr>
        </a:p>
        <a:p>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endParaRPr lang="en-US">
            <a:effectLst/>
          </a:endParaRPr>
        </a:p>
        <a:p>
          <a:r>
            <a:rPr lang="en-US" sz="1100">
              <a:solidFill>
                <a:schemeClr val="dk1"/>
              </a:solidFill>
              <a:effectLst/>
              <a:latin typeface="+mn-lt"/>
              <a:ea typeface="+mn-ea"/>
              <a:cs typeface="+mn-cs"/>
            </a:rPr>
            <a:t>Includes Initial encounters and Subsequent encounters (with a 7th character of A, D, or missing). Excludes sequelae (7th character of S).</a:t>
          </a:r>
          <a:endParaRPr lang="en-US">
            <a:effectLst/>
          </a:endParaRPr>
        </a:p>
        <a:p>
          <a:pPr lvl="2"/>
          <a:endParaRPr lang="en-US" sz="1100">
            <a:solidFill>
              <a:schemeClr val="dk1"/>
            </a:solidFill>
            <a:effectLst/>
            <a:latin typeface="+mn-lt"/>
            <a:ea typeface="+mn-ea"/>
            <a:cs typeface="+mn-cs"/>
          </a:endParaRPr>
        </a:p>
      </xdr:txBody>
    </xdr:sp>
    <xdr:clientData/>
  </xdr:twoCellAnchor>
  <xdr:twoCellAnchor>
    <xdr:from>
      <xdr:col>1</xdr:col>
      <xdr:colOff>800100</xdr:colOff>
      <xdr:row>49</xdr:row>
      <xdr:rowOff>22860</xdr:rowOff>
    </xdr:from>
    <xdr:to>
      <xdr:col>13</xdr:col>
      <xdr:colOff>114300</xdr:colOff>
      <xdr:row>72</xdr:row>
      <xdr:rowOff>30480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601980</xdr:colOff>
      <xdr:row>17</xdr:row>
      <xdr:rowOff>7620</xdr:rowOff>
    </xdr:from>
    <xdr:to>
      <xdr:col>19</xdr:col>
      <xdr:colOff>99060</xdr:colOff>
      <xdr:row>40</xdr:row>
      <xdr:rowOff>30480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MHDD\Identified\Projects\2018\CSTE_Drug_Poisoning\Multiple_States_CaseDefinitionTables_AllDrugHosp.V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_0_Information"/>
      <sheetName val="Table_1a_Codes_Rec"/>
      <sheetName val="Table_1b_Codes_List"/>
      <sheetName val="Table_2_Encounter"/>
      <sheetName val="Table_3_Manner"/>
      <sheetName val="Table_4_Other_Codes"/>
      <sheetName val="Table_5_Behavioral"/>
      <sheetName val="Table_6_First_Mention"/>
      <sheetName val="Table_7_Primary"/>
      <sheetName val="Table_9_Any_Mention"/>
      <sheetName val="Optional_Table _10_Quarter"/>
      <sheetName val="Table_11_Discharge_Expired"/>
    </sheetNames>
    <sheetDataSet>
      <sheetData sheetId="0">
        <row r="4">
          <cell r="A4" t="str">
            <v>Montana</v>
          </cell>
        </row>
        <row r="5">
          <cell r="A5" t="str">
            <v>Colorado</v>
          </cell>
        </row>
        <row r="6">
          <cell r="A6" t="str">
            <v>Kentucky</v>
          </cell>
        </row>
        <row r="7">
          <cell r="A7" t="str">
            <v>New Mexico</v>
          </cell>
        </row>
        <row r="8">
          <cell r="A8" t="str">
            <v>State 5</v>
          </cell>
        </row>
        <row r="9">
          <cell r="A9" t="str">
            <v>State 6</v>
          </cell>
        </row>
        <row r="10">
          <cell r="A10" t="str">
            <v>State 7</v>
          </cell>
        </row>
        <row r="11">
          <cell r="A11" t="str">
            <v>State 8</v>
          </cell>
        </row>
        <row r="12">
          <cell r="A12" t="str">
            <v>State 9</v>
          </cell>
        </row>
        <row r="13">
          <cell r="A13" t="str">
            <v>State 10</v>
          </cell>
        </row>
        <row r="14">
          <cell r="A14" t="str">
            <v>State 11</v>
          </cell>
        </row>
        <row r="15">
          <cell r="A15" t="str">
            <v>VALIDATION</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A4" sqref="A4"/>
    </sheetView>
  </sheetViews>
  <sheetFormatPr defaultRowHeight="14.25" x14ac:dyDescent="0.45"/>
  <cols>
    <col min="1" max="1" width="37.73046875" bestFit="1" customWidth="1"/>
    <col min="2" max="2" width="17.86328125" style="1" bestFit="1" customWidth="1"/>
    <col min="3" max="3" width="17.1328125" customWidth="1"/>
    <col min="4" max="4" width="22.73046875" bestFit="1" customWidth="1"/>
    <col min="5" max="5" width="80.86328125" customWidth="1"/>
  </cols>
  <sheetData>
    <row r="1" spans="1:5" x14ac:dyDescent="0.45">
      <c r="A1" t="s">
        <v>24</v>
      </c>
    </row>
    <row r="3" spans="1:5" ht="47.25" customHeight="1" thickBot="1" x14ac:dyDescent="0.55000000000000004">
      <c r="A3" s="5" t="s">
        <v>23</v>
      </c>
      <c r="B3" s="7" t="s">
        <v>22</v>
      </c>
      <c r="C3" s="6" t="s">
        <v>21</v>
      </c>
      <c r="D3" s="5" t="s">
        <v>20</v>
      </c>
      <c r="E3" s="5" t="s">
        <v>19</v>
      </c>
    </row>
    <row r="4" spans="1:5" ht="14.65" thickTop="1" x14ac:dyDescent="0.45">
      <c r="A4" s="2" t="s">
        <v>18</v>
      </c>
      <c r="B4" s="3">
        <v>43126</v>
      </c>
      <c r="C4" s="2">
        <v>9</v>
      </c>
      <c r="D4" s="2" t="s">
        <v>15</v>
      </c>
      <c r="E4" s="2" t="s">
        <v>17</v>
      </c>
    </row>
    <row r="5" spans="1:5" x14ac:dyDescent="0.45">
      <c r="A5" s="2" t="s">
        <v>16</v>
      </c>
      <c r="B5" s="3">
        <v>43027</v>
      </c>
      <c r="C5" s="2">
        <v>30</v>
      </c>
      <c r="D5" s="2" t="s">
        <v>15</v>
      </c>
      <c r="E5" s="4" t="s">
        <v>14</v>
      </c>
    </row>
    <row r="6" spans="1:5" x14ac:dyDescent="0.45">
      <c r="A6" s="2" t="s">
        <v>13</v>
      </c>
      <c r="B6" s="3">
        <v>43074</v>
      </c>
      <c r="C6" s="2">
        <v>25</v>
      </c>
      <c r="D6" s="2"/>
      <c r="E6" s="2" t="s">
        <v>12</v>
      </c>
    </row>
    <row r="7" spans="1:5" x14ac:dyDescent="0.45">
      <c r="A7" s="2" t="s">
        <v>11</v>
      </c>
      <c r="B7" s="3">
        <v>43087</v>
      </c>
      <c r="C7" s="2"/>
      <c r="D7" s="2" t="s">
        <v>1</v>
      </c>
      <c r="E7" s="4" t="s">
        <v>10</v>
      </c>
    </row>
    <row r="8" spans="1:5" x14ac:dyDescent="0.45">
      <c r="A8" s="2" t="s">
        <v>9</v>
      </c>
      <c r="B8" s="3"/>
      <c r="C8" s="2"/>
      <c r="D8" s="2"/>
      <c r="E8" s="2"/>
    </row>
    <row r="9" spans="1:5" x14ac:dyDescent="0.45">
      <c r="A9" s="2" t="s">
        <v>8</v>
      </c>
      <c r="B9" s="3"/>
      <c r="C9" s="2"/>
      <c r="D9" s="2"/>
      <c r="E9" s="2"/>
    </row>
    <row r="10" spans="1:5" x14ac:dyDescent="0.45">
      <c r="A10" s="2" t="s">
        <v>7</v>
      </c>
      <c r="B10" s="3"/>
      <c r="C10" s="2"/>
      <c r="D10" s="2"/>
      <c r="E10" s="2"/>
    </row>
    <row r="11" spans="1:5" x14ac:dyDescent="0.45">
      <c r="A11" s="2" t="s">
        <v>6</v>
      </c>
      <c r="B11" s="3"/>
      <c r="C11" s="2"/>
      <c r="D11" s="2"/>
      <c r="E11" s="2"/>
    </row>
    <row r="12" spans="1:5" x14ac:dyDescent="0.45">
      <c r="A12" s="2" t="s">
        <v>5</v>
      </c>
      <c r="B12" s="3"/>
      <c r="C12" s="2"/>
      <c r="D12" s="2"/>
      <c r="E12" s="2"/>
    </row>
    <row r="13" spans="1:5" x14ac:dyDescent="0.45">
      <c r="A13" s="2" t="s">
        <v>4</v>
      </c>
      <c r="B13" s="3"/>
      <c r="C13" s="2"/>
      <c r="D13" s="2"/>
      <c r="E13" s="2"/>
    </row>
    <row r="14" spans="1:5" x14ac:dyDescent="0.45">
      <c r="A14" s="2" t="s">
        <v>3</v>
      </c>
      <c r="B14" s="3"/>
      <c r="C14" s="2"/>
      <c r="D14" s="2"/>
      <c r="E14" s="2"/>
    </row>
    <row r="15" spans="1:5" x14ac:dyDescent="0.45">
      <c r="A15" s="2" t="s">
        <v>2</v>
      </c>
      <c r="B15" s="3">
        <v>43111</v>
      </c>
      <c r="C15" s="2">
        <v>10</v>
      </c>
      <c r="D15" s="2" t="s">
        <v>1</v>
      </c>
      <c r="E15" s="2" t="s">
        <v>0</v>
      </c>
    </row>
    <row r="16" spans="1:5" x14ac:dyDescent="0.45">
      <c r="B16"/>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7"/>
  <sheetViews>
    <sheetView workbookViewId="0"/>
  </sheetViews>
  <sheetFormatPr defaultRowHeight="14.25" x14ac:dyDescent="0.45"/>
  <cols>
    <col min="1" max="1" width="13.1328125" customWidth="1"/>
    <col min="2" max="2" width="12.265625" customWidth="1"/>
    <col min="3" max="3" width="12.1328125" customWidth="1"/>
    <col min="4" max="4" width="14.73046875" customWidth="1"/>
    <col min="5" max="5" width="11" customWidth="1"/>
  </cols>
  <sheetData>
    <row r="1" spans="1:27" x14ac:dyDescent="0.45">
      <c r="A1" t="s">
        <v>32</v>
      </c>
    </row>
    <row r="2" spans="1:27" x14ac:dyDescent="0.45">
      <c r="A2" t="s">
        <v>31</v>
      </c>
    </row>
    <row r="3" spans="1:27" ht="57" x14ac:dyDescent="0.45">
      <c r="A3" s="21" t="s">
        <v>30</v>
      </c>
      <c r="B3" s="37" t="s">
        <v>29</v>
      </c>
      <c r="C3" s="37"/>
      <c r="D3" s="37"/>
      <c r="E3" s="37"/>
    </row>
    <row r="4" spans="1:27" ht="39" customHeight="1" thickBot="1" x14ac:dyDescent="0.5">
      <c r="A4" s="20"/>
      <c r="B4" s="20" t="str">
        <f>[1]Table_0_Information!$A$4</f>
        <v>Montana</v>
      </c>
      <c r="C4" s="20" t="str">
        <f>[1]Table_0_Information!$A$5</f>
        <v>Colorado</v>
      </c>
      <c r="D4" s="20" t="str">
        <f>[1]Table_0_Information!$A$6</f>
        <v>Kentucky</v>
      </c>
      <c r="E4" s="20" t="str">
        <f>[1]Table_0_Information!$A$7</f>
        <v>New Mexico</v>
      </c>
      <c r="F4" s="20" t="str">
        <f>[1]Table_0_Information!$A$8</f>
        <v>State 5</v>
      </c>
      <c r="G4" s="20" t="str">
        <f>[1]Table_0_Information!$A$9</f>
        <v>State 6</v>
      </c>
      <c r="H4" s="20" t="str">
        <f>[1]Table_0_Information!$A$10</f>
        <v>State 7</v>
      </c>
      <c r="I4" s="20" t="str">
        <f>[1]Table_0_Information!$A$11</f>
        <v>State 8</v>
      </c>
      <c r="J4" s="20" t="str">
        <f>[1]Table_0_Information!$A$12</f>
        <v>State 9</v>
      </c>
      <c r="K4" s="20" t="str">
        <f>[1]Table_0_Information!$A$13</f>
        <v>State 10</v>
      </c>
      <c r="L4" s="20" t="str">
        <f>[1]Table_0_Information!$A$14</f>
        <v>State 11</v>
      </c>
      <c r="M4" s="20" t="str">
        <f>[1]Table_0_Information!$A$15</f>
        <v>VALIDATION</v>
      </c>
      <c r="O4" s="20"/>
      <c r="P4" s="20" t="str">
        <f>[1]Table_0_Information!$A$4</f>
        <v>Montana</v>
      </c>
      <c r="Q4" s="20" t="str">
        <f>[1]Table_0_Information!$A$5</f>
        <v>Colorado</v>
      </c>
      <c r="R4" s="20" t="str">
        <f>[1]Table_0_Information!$A$6</f>
        <v>Kentucky</v>
      </c>
      <c r="S4" s="20" t="str">
        <f>[1]Table_0_Information!$A$7</f>
        <v>New Mexico</v>
      </c>
      <c r="T4" s="20" t="str">
        <f>[1]Table_0_Information!$A$8</f>
        <v>State 5</v>
      </c>
      <c r="U4" s="20" t="str">
        <f>[1]Table_0_Information!$A$9</f>
        <v>State 6</v>
      </c>
      <c r="V4" s="20" t="str">
        <f>[1]Table_0_Information!$A$10</f>
        <v>State 7</v>
      </c>
      <c r="W4" s="20" t="str">
        <f>[1]Table_0_Information!$A$11</f>
        <v>State 8</v>
      </c>
      <c r="X4" s="20" t="str">
        <f>[1]Table_0_Information!$A$12</f>
        <v>State 9</v>
      </c>
      <c r="Y4" s="20" t="str">
        <f>[1]Table_0_Information!$A$13</f>
        <v>State 10</v>
      </c>
      <c r="Z4" s="20" t="str">
        <f>[1]Table_0_Information!$A$14</f>
        <v>State 11</v>
      </c>
      <c r="AA4" s="20" t="str">
        <f>[1]Table_0_Information!$A$15</f>
        <v>VALIDATION</v>
      </c>
    </row>
    <row r="5" spans="1:27" ht="14.65" thickTop="1" x14ac:dyDescent="0.45">
      <c r="A5" s="15">
        <v>1</v>
      </c>
      <c r="B5" s="13">
        <v>652</v>
      </c>
      <c r="C5" s="13">
        <v>6454</v>
      </c>
      <c r="D5" s="19">
        <v>748</v>
      </c>
      <c r="E5" s="13">
        <v>1000</v>
      </c>
      <c r="F5" s="13"/>
      <c r="G5" s="2"/>
      <c r="H5" s="13"/>
      <c r="I5" s="2"/>
      <c r="J5" s="2"/>
      <c r="K5" s="2"/>
      <c r="L5" s="2"/>
      <c r="M5" s="2">
        <v>48</v>
      </c>
      <c r="O5" s="15">
        <v>1</v>
      </c>
      <c r="P5" s="10">
        <f t="shared" ref="P5:P15" si="0">B5/B$16</f>
        <v>0.66803278688524592</v>
      </c>
      <c r="Q5" s="10">
        <f t="shared" ref="Q5:Q15" si="1">C5/C$16</f>
        <v>0.65803425774877655</v>
      </c>
      <c r="R5" s="10">
        <f t="shared" ref="R5:R15" si="2">D5/D$16</f>
        <v>0.66607301869991098</v>
      </c>
      <c r="S5" s="10">
        <f t="shared" ref="S5:S15" si="3">E5/E$16</f>
        <v>0.64308681672025725</v>
      </c>
      <c r="T5" s="10" t="e">
        <f t="shared" ref="T5:T15" si="4">F5/F$16</f>
        <v>#DIV/0!</v>
      </c>
      <c r="U5" s="10" t="e">
        <f t="shared" ref="U5:U15" si="5">G5/G$16</f>
        <v>#DIV/0!</v>
      </c>
      <c r="V5" s="10" t="e">
        <f t="shared" ref="V5:V15" si="6">H5/H$16</f>
        <v>#DIV/0!</v>
      </c>
      <c r="W5" s="10" t="e">
        <f t="shared" ref="W5:W15" si="7">I5/I$16</f>
        <v>#DIV/0!</v>
      </c>
      <c r="X5" s="10" t="e">
        <f t="shared" ref="X5:X15" si="8">J5/J$16</f>
        <v>#DIV/0!</v>
      </c>
      <c r="Y5" s="10" t="e">
        <f t="shared" ref="Y5:Y15" si="9">K5/K$16</f>
        <v>#DIV/0!</v>
      </c>
      <c r="Z5" s="10" t="e">
        <f t="shared" ref="Z5:Z15" si="10">L5/L$16</f>
        <v>#DIV/0!</v>
      </c>
      <c r="AA5" s="10">
        <f t="shared" ref="AA5:AA15" si="11">M5/M$16</f>
        <v>0.28915662650602408</v>
      </c>
    </row>
    <row r="6" spans="1:27" x14ac:dyDescent="0.45">
      <c r="A6" s="15">
        <v>2</v>
      </c>
      <c r="B6" s="13">
        <v>201</v>
      </c>
      <c r="C6" s="13">
        <v>2134</v>
      </c>
      <c r="D6" s="19">
        <v>247</v>
      </c>
      <c r="E6" s="13">
        <v>350</v>
      </c>
      <c r="F6" s="13"/>
      <c r="G6" s="2"/>
      <c r="H6" s="13"/>
      <c r="I6" s="2"/>
      <c r="J6" s="2"/>
      <c r="K6" s="2"/>
      <c r="L6" s="2"/>
      <c r="M6" s="2">
        <v>15</v>
      </c>
      <c r="O6" s="15">
        <v>2</v>
      </c>
      <c r="P6" s="10">
        <f t="shared" si="0"/>
        <v>0.20594262295081966</v>
      </c>
      <c r="Q6" s="10">
        <f t="shared" si="1"/>
        <v>0.21757748776508973</v>
      </c>
      <c r="R6" s="10">
        <f t="shared" si="2"/>
        <v>0.21994657168299198</v>
      </c>
      <c r="S6" s="10">
        <f t="shared" si="3"/>
        <v>0.22508038585209003</v>
      </c>
      <c r="T6" s="10" t="e">
        <f t="shared" si="4"/>
        <v>#DIV/0!</v>
      </c>
      <c r="U6" s="10" t="e">
        <f t="shared" si="5"/>
        <v>#DIV/0!</v>
      </c>
      <c r="V6" s="10" t="e">
        <f t="shared" si="6"/>
        <v>#DIV/0!</v>
      </c>
      <c r="W6" s="10" t="e">
        <f t="shared" si="7"/>
        <v>#DIV/0!</v>
      </c>
      <c r="X6" s="10" t="e">
        <f t="shared" si="8"/>
        <v>#DIV/0!</v>
      </c>
      <c r="Y6" s="10" t="e">
        <f t="shared" si="9"/>
        <v>#DIV/0!</v>
      </c>
      <c r="Z6" s="10" t="e">
        <f t="shared" si="10"/>
        <v>#DIV/0!</v>
      </c>
      <c r="AA6" s="10">
        <f t="shared" si="11"/>
        <v>9.036144578313253E-2</v>
      </c>
    </row>
    <row r="7" spans="1:27" x14ac:dyDescent="0.45">
      <c r="A7" s="15">
        <v>3</v>
      </c>
      <c r="B7" s="13">
        <v>84</v>
      </c>
      <c r="C7" s="13">
        <v>798</v>
      </c>
      <c r="D7" s="19">
        <v>103</v>
      </c>
      <c r="E7" s="13">
        <v>135</v>
      </c>
      <c r="F7" s="13"/>
      <c r="G7" s="2"/>
      <c r="H7" s="13"/>
      <c r="I7" s="2"/>
      <c r="J7" s="2"/>
      <c r="K7" s="2"/>
      <c r="L7" s="2"/>
      <c r="M7" s="2">
        <v>103</v>
      </c>
      <c r="O7" s="15">
        <v>3</v>
      </c>
      <c r="P7" s="10">
        <f t="shared" si="0"/>
        <v>8.6065573770491802E-2</v>
      </c>
      <c r="Q7" s="10">
        <f t="shared" si="1"/>
        <v>8.1362153344208807E-2</v>
      </c>
      <c r="R7" s="10">
        <f t="shared" si="2"/>
        <v>9.1718610863757793E-2</v>
      </c>
      <c r="S7" s="10">
        <f t="shared" si="3"/>
        <v>8.6816720257234734E-2</v>
      </c>
      <c r="T7" s="10" t="e">
        <f t="shared" si="4"/>
        <v>#DIV/0!</v>
      </c>
      <c r="U7" s="10" t="e">
        <f t="shared" si="5"/>
        <v>#DIV/0!</v>
      </c>
      <c r="V7" s="10" t="e">
        <f t="shared" si="6"/>
        <v>#DIV/0!</v>
      </c>
      <c r="W7" s="10" t="e">
        <f t="shared" si="7"/>
        <v>#DIV/0!</v>
      </c>
      <c r="X7" s="10" t="e">
        <f t="shared" si="8"/>
        <v>#DIV/0!</v>
      </c>
      <c r="Y7" s="10" t="e">
        <f t="shared" si="9"/>
        <v>#DIV/0!</v>
      </c>
      <c r="Z7" s="10" t="e">
        <f t="shared" si="10"/>
        <v>#DIV/0!</v>
      </c>
      <c r="AA7" s="10">
        <f t="shared" si="11"/>
        <v>0.62048192771084343</v>
      </c>
    </row>
    <row r="8" spans="1:27" x14ac:dyDescent="0.45">
      <c r="A8" s="15">
        <v>4</v>
      </c>
      <c r="B8" s="13">
        <v>30</v>
      </c>
      <c r="C8" s="13">
        <v>284</v>
      </c>
      <c r="D8" s="19">
        <v>25</v>
      </c>
      <c r="E8" s="13">
        <v>40</v>
      </c>
      <c r="F8" s="13"/>
      <c r="G8" s="2"/>
      <c r="H8" s="13"/>
      <c r="I8" s="2"/>
      <c r="J8" s="2"/>
      <c r="K8" s="2"/>
      <c r="L8" s="2"/>
      <c r="M8" s="2"/>
      <c r="O8" s="15">
        <v>4</v>
      </c>
      <c r="P8" s="10">
        <f t="shared" si="0"/>
        <v>3.0737704918032786E-2</v>
      </c>
      <c r="Q8" s="10">
        <f t="shared" si="1"/>
        <v>2.8955954323001631E-2</v>
      </c>
      <c r="R8" s="10">
        <f t="shared" si="2"/>
        <v>2.2261798753339269E-2</v>
      </c>
      <c r="S8" s="10">
        <f t="shared" si="3"/>
        <v>2.5723472668810289E-2</v>
      </c>
      <c r="T8" s="10" t="e">
        <f t="shared" si="4"/>
        <v>#DIV/0!</v>
      </c>
      <c r="U8" s="10" t="e">
        <f t="shared" si="5"/>
        <v>#DIV/0!</v>
      </c>
      <c r="V8" s="10" t="e">
        <f t="shared" si="6"/>
        <v>#DIV/0!</v>
      </c>
      <c r="W8" s="10" t="e">
        <f t="shared" si="7"/>
        <v>#DIV/0!</v>
      </c>
      <c r="X8" s="10" t="e">
        <f t="shared" si="8"/>
        <v>#DIV/0!</v>
      </c>
      <c r="Y8" s="10" t="e">
        <f t="shared" si="9"/>
        <v>#DIV/0!</v>
      </c>
      <c r="Z8" s="10" t="e">
        <f t="shared" si="10"/>
        <v>#DIV/0!</v>
      </c>
      <c r="AA8" s="10">
        <f t="shared" si="11"/>
        <v>0</v>
      </c>
    </row>
    <row r="9" spans="1:27" x14ac:dyDescent="0.45">
      <c r="A9" s="15">
        <v>5</v>
      </c>
      <c r="B9" s="13">
        <v>6</v>
      </c>
      <c r="C9" s="13">
        <v>88</v>
      </c>
      <c r="D9" s="19" t="s">
        <v>28</v>
      </c>
      <c r="E9" s="13">
        <v>20</v>
      </c>
      <c r="F9" s="13"/>
      <c r="G9" s="2"/>
      <c r="H9" s="13"/>
      <c r="I9" s="2"/>
      <c r="J9" s="2"/>
      <c r="K9" s="2"/>
      <c r="L9" s="2"/>
      <c r="M9" s="2"/>
      <c r="O9" s="15">
        <v>5</v>
      </c>
      <c r="P9" s="10">
        <f t="shared" si="0"/>
        <v>6.1475409836065573E-3</v>
      </c>
      <c r="Q9" s="10">
        <f t="shared" si="1"/>
        <v>8.9722675367047301E-3</v>
      </c>
      <c r="R9" s="10" t="e">
        <f t="shared" si="2"/>
        <v>#VALUE!</v>
      </c>
      <c r="S9" s="10">
        <f t="shared" si="3"/>
        <v>1.2861736334405145E-2</v>
      </c>
      <c r="T9" s="10" t="e">
        <f t="shared" si="4"/>
        <v>#DIV/0!</v>
      </c>
      <c r="U9" s="10" t="e">
        <f t="shared" si="5"/>
        <v>#DIV/0!</v>
      </c>
      <c r="V9" s="10" t="e">
        <f t="shared" si="6"/>
        <v>#DIV/0!</v>
      </c>
      <c r="W9" s="10" t="e">
        <f t="shared" si="7"/>
        <v>#DIV/0!</v>
      </c>
      <c r="X9" s="10" t="e">
        <f t="shared" si="8"/>
        <v>#DIV/0!</v>
      </c>
      <c r="Y9" s="10" t="e">
        <f t="shared" si="9"/>
        <v>#DIV/0!</v>
      </c>
      <c r="Z9" s="10" t="e">
        <f t="shared" si="10"/>
        <v>#DIV/0!</v>
      </c>
      <c r="AA9" s="10">
        <f t="shared" si="11"/>
        <v>0</v>
      </c>
    </row>
    <row r="10" spans="1:27" x14ac:dyDescent="0.45">
      <c r="A10" s="15">
        <v>6</v>
      </c>
      <c r="B10" s="13">
        <v>1</v>
      </c>
      <c r="C10" s="13">
        <v>34</v>
      </c>
      <c r="D10" s="19" t="s">
        <v>28</v>
      </c>
      <c r="E10" s="13">
        <v>4</v>
      </c>
      <c r="F10" s="13"/>
      <c r="G10" s="2"/>
      <c r="H10" s="13"/>
      <c r="I10" s="2"/>
      <c r="J10" s="2"/>
      <c r="K10" s="2"/>
      <c r="L10" s="2"/>
      <c r="M10" s="2"/>
      <c r="O10" s="15">
        <v>6</v>
      </c>
      <c r="P10" s="10">
        <f t="shared" si="0"/>
        <v>1.0245901639344263E-3</v>
      </c>
      <c r="Q10" s="10">
        <f t="shared" si="1"/>
        <v>3.4665579119086461E-3</v>
      </c>
      <c r="R10" s="10" t="e">
        <f t="shared" si="2"/>
        <v>#VALUE!</v>
      </c>
      <c r="S10" s="10">
        <f t="shared" si="3"/>
        <v>2.572347266881029E-3</v>
      </c>
      <c r="T10" s="10" t="e">
        <f t="shared" si="4"/>
        <v>#DIV/0!</v>
      </c>
      <c r="U10" s="10" t="e">
        <f t="shared" si="5"/>
        <v>#DIV/0!</v>
      </c>
      <c r="V10" s="10" t="e">
        <f t="shared" si="6"/>
        <v>#DIV/0!</v>
      </c>
      <c r="W10" s="10" t="e">
        <f t="shared" si="7"/>
        <v>#DIV/0!</v>
      </c>
      <c r="X10" s="10" t="e">
        <f t="shared" si="8"/>
        <v>#DIV/0!</v>
      </c>
      <c r="Y10" s="10" t="e">
        <f t="shared" si="9"/>
        <v>#DIV/0!</v>
      </c>
      <c r="Z10" s="10" t="e">
        <f t="shared" si="10"/>
        <v>#DIV/0!</v>
      </c>
      <c r="AA10" s="10">
        <f t="shared" si="11"/>
        <v>0</v>
      </c>
    </row>
    <row r="11" spans="1:27" x14ac:dyDescent="0.45">
      <c r="A11" s="15">
        <v>7</v>
      </c>
      <c r="B11" s="13">
        <v>1</v>
      </c>
      <c r="C11" s="13">
        <v>6</v>
      </c>
      <c r="D11" s="12" t="s">
        <v>27</v>
      </c>
      <c r="E11" s="13">
        <v>3</v>
      </c>
      <c r="F11" s="13"/>
      <c r="G11" s="2"/>
      <c r="H11" s="13"/>
      <c r="I11" s="2"/>
      <c r="J11" s="2"/>
      <c r="K11" s="2"/>
      <c r="L11" s="2"/>
      <c r="M11" s="2"/>
      <c r="O11" s="15">
        <v>7</v>
      </c>
      <c r="P11" s="10">
        <f t="shared" si="0"/>
        <v>1.0245901639344263E-3</v>
      </c>
      <c r="Q11" s="10">
        <f t="shared" si="1"/>
        <v>6.1174551386623159E-4</v>
      </c>
      <c r="R11" s="10" t="e">
        <f t="shared" si="2"/>
        <v>#VALUE!</v>
      </c>
      <c r="S11" s="10">
        <f t="shared" si="3"/>
        <v>1.9292604501607716E-3</v>
      </c>
      <c r="T11" s="10" t="e">
        <f t="shared" si="4"/>
        <v>#DIV/0!</v>
      </c>
      <c r="U11" s="10" t="e">
        <f t="shared" si="5"/>
        <v>#DIV/0!</v>
      </c>
      <c r="V11" s="10" t="e">
        <f t="shared" si="6"/>
        <v>#DIV/0!</v>
      </c>
      <c r="W11" s="10" t="e">
        <f t="shared" si="7"/>
        <v>#DIV/0!</v>
      </c>
      <c r="X11" s="10" t="e">
        <f t="shared" si="8"/>
        <v>#DIV/0!</v>
      </c>
      <c r="Y11" s="10" t="e">
        <f t="shared" si="9"/>
        <v>#DIV/0!</v>
      </c>
      <c r="Z11" s="10" t="e">
        <f t="shared" si="10"/>
        <v>#DIV/0!</v>
      </c>
      <c r="AA11" s="10">
        <f t="shared" si="11"/>
        <v>0</v>
      </c>
    </row>
    <row r="12" spans="1:27" x14ac:dyDescent="0.45">
      <c r="A12" s="15">
        <v>8</v>
      </c>
      <c r="B12" s="13">
        <v>1</v>
      </c>
      <c r="C12" s="13">
        <v>4</v>
      </c>
      <c r="D12" s="12" t="s">
        <v>27</v>
      </c>
      <c r="E12" s="13">
        <v>2</v>
      </c>
      <c r="F12" s="13"/>
      <c r="G12" s="2"/>
      <c r="H12" s="13"/>
      <c r="I12" s="2"/>
      <c r="J12" s="2"/>
      <c r="K12" s="2"/>
      <c r="L12" s="2"/>
      <c r="M12" s="2"/>
      <c r="O12" s="15">
        <v>8</v>
      </c>
      <c r="P12" s="10">
        <f t="shared" si="0"/>
        <v>1.0245901639344263E-3</v>
      </c>
      <c r="Q12" s="10">
        <f t="shared" si="1"/>
        <v>4.0783034257748778E-4</v>
      </c>
      <c r="R12" s="10" t="e">
        <f t="shared" si="2"/>
        <v>#VALUE!</v>
      </c>
      <c r="S12" s="10">
        <f t="shared" si="3"/>
        <v>1.2861736334405145E-3</v>
      </c>
      <c r="T12" s="10" t="e">
        <f t="shared" si="4"/>
        <v>#DIV/0!</v>
      </c>
      <c r="U12" s="10" t="e">
        <f t="shared" si="5"/>
        <v>#DIV/0!</v>
      </c>
      <c r="V12" s="10" t="e">
        <f t="shared" si="6"/>
        <v>#DIV/0!</v>
      </c>
      <c r="W12" s="10" t="e">
        <f t="shared" si="7"/>
        <v>#DIV/0!</v>
      </c>
      <c r="X12" s="10" t="e">
        <f t="shared" si="8"/>
        <v>#DIV/0!</v>
      </c>
      <c r="Y12" s="10" t="e">
        <f t="shared" si="9"/>
        <v>#DIV/0!</v>
      </c>
      <c r="Z12" s="10" t="e">
        <f t="shared" si="10"/>
        <v>#DIV/0!</v>
      </c>
      <c r="AA12" s="10">
        <f t="shared" si="11"/>
        <v>0</v>
      </c>
    </row>
    <row r="13" spans="1:27" x14ac:dyDescent="0.45">
      <c r="A13" s="15">
        <v>9</v>
      </c>
      <c r="B13" s="18"/>
      <c r="C13" s="16">
        <v>2</v>
      </c>
      <c r="D13" s="17" t="s">
        <v>27</v>
      </c>
      <c r="E13" s="16">
        <v>1</v>
      </c>
      <c r="F13" s="16"/>
      <c r="G13" s="2"/>
      <c r="H13" s="16"/>
      <c r="I13" s="2"/>
      <c r="J13" s="2"/>
      <c r="K13" s="2"/>
      <c r="L13" s="2"/>
      <c r="M13" s="2"/>
      <c r="O13" s="15">
        <v>9</v>
      </c>
      <c r="P13" s="10">
        <f t="shared" si="0"/>
        <v>0</v>
      </c>
      <c r="Q13" s="10">
        <f t="shared" si="1"/>
        <v>2.0391517128874389E-4</v>
      </c>
      <c r="R13" s="10" t="e">
        <f t="shared" si="2"/>
        <v>#VALUE!</v>
      </c>
      <c r="S13" s="10">
        <f t="shared" si="3"/>
        <v>6.4308681672025725E-4</v>
      </c>
      <c r="T13" s="10" t="e">
        <f t="shared" si="4"/>
        <v>#DIV/0!</v>
      </c>
      <c r="U13" s="10" t="e">
        <f t="shared" si="5"/>
        <v>#DIV/0!</v>
      </c>
      <c r="V13" s="10" t="e">
        <f t="shared" si="6"/>
        <v>#DIV/0!</v>
      </c>
      <c r="W13" s="10" t="e">
        <f t="shared" si="7"/>
        <v>#DIV/0!</v>
      </c>
      <c r="X13" s="10" t="e">
        <f t="shared" si="8"/>
        <v>#DIV/0!</v>
      </c>
      <c r="Y13" s="10" t="e">
        <f t="shared" si="9"/>
        <v>#DIV/0!</v>
      </c>
      <c r="Z13" s="10" t="e">
        <f t="shared" si="10"/>
        <v>#DIV/0!</v>
      </c>
      <c r="AA13" s="10">
        <f t="shared" si="11"/>
        <v>0</v>
      </c>
    </row>
    <row r="14" spans="1:27" x14ac:dyDescent="0.45">
      <c r="A14" s="14">
        <v>10</v>
      </c>
      <c r="B14" s="2"/>
      <c r="C14" s="13">
        <v>2</v>
      </c>
      <c r="D14" s="12" t="s">
        <v>27</v>
      </c>
      <c r="E14" s="2"/>
      <c r="F14" s="2"/>
      <c r="G14" s="2"/>
      <c r="H14" s="2"/>
      <c r="I14" s="2"/>
      <c r="J14" s="2"/>
      <c r="K14" s="2"/>
      <c r="L14" s="2"/>
      <c r="M14" s="2"/>
      <c r="O14" s="14">
        <v>10</v>
      </c>
      <c r="P14" s="10">
        <f t="shared" si="0"/>
        <v>0</v>
      </c>
      <c r="Q14" s="10">
        <f t="shared" si="1"/>
        <v>2.0391517128874389E-4</v>
      </c>
      <c r="R14" s="10" t="e">
        <f t="shared" si="2"/>
        <v>#VALUE!</v>
      </c>
      <c r="S14" s="10">
        <f t="shared" si="3"/>
        <v>0</v>
      </c>
      <c r="T14" s="10" t="e">
        <f t="shared" si="4"/>
        <v>#DIV/0!</v>
      </c>
      <c r="U14" s="10" t="e">
        <f t="shared" si="5"/>
        <v>#DIV/0!</v>
      </c>
      <c r="V14" s="10" t="e">
        <f t="shared" si="6"/>
        <v>#DIV/0!</v>
      </c>
      <c r="W14" s="10" t="e">
        <f t="shared" si="7"/>
        <v>#DIV/0!</v>
      </c>
      <c r="X14" s="10" t="e">
        <f t="shared" si="8"/>
        <v>#DIV/0!</v>
      </c>
      <c r="Y14" s="10" t="e">
        <f t="shared" si="9"/>
        <v>#DIV/0!</v>
      </c>
      <c r="Z14" s="10" t="e">
        <f t="shared" si="10"/>
        <v>#DIV/0!</v>
      </c>
      <c r="AA14" s="10">
        <f t="shared" si="11"/>
        <v>0</v>
      </c>
    </row>
    <row r="15" spans="1:27" x14ac:dyDescent="0.45">
      <c r="A15" s="11">
        <v>11</v>
      </c>
      <c r="B15" s="2"/>
      <c r="C15" s="13">
        <v>2</v>
      </c>
      <c r="D15" s="12" t="s">
        <v>27</v>
      </c>
      <c r="E15" s="2"/>
      <c r="F15" s="2"/>
      <c r="G15" s="2"/>
      <c r="H15" s="2"/>
      <c r="I15" s="2"/>
      <c r="J15" s="2"/>
      <c r="K15" s="2"/>
      <c r="L15" s="2"/>
      <c r="M15" s="2"/>
      <c r="O15" s="11">
        <v>11</v>
      </c>
      <c r="P15" s="10">
        <f t="shared" si="0"/>
        <v>0</v>
      </c>
      <c r="Q15" s="10">
        <f t="shared" si="1"/>
        <v>2.0391517128874389E-4</v>
      </c>
      <c r="R15" s="10" t="e">
        <f t="shared" si="2"/>
        <v>#VALUE!</v>
      </c>
      <c r="S15" s="10">
        <f t="shared" si="3"/>
        <v>0</v>
      </c>
      <c r="T15" s="10" t="e">
        <f t="shared" si="4"/>
        <v>#DIV/0!</v>
      </c>
      <c r="U15" s="10" t="e">
        <f t="shared" si="5"/>
        <v>#DIV/0!</v>
      </c>
      <c r="V15" s="10" t="e">
        <f t="shared" si="6"/>
        <v>#DIV/0!</v>
      </c>
      <c r="W15" s="10" t="e">
        <f t="shared" si="7"/>
        <v>#DIV/0!</v>
      </c>
      <c r="X15" s="10" t="e">
        <f t="shared" si="8"/>
        <v>#DIV/0!</v>
      </c>
      <c r="Y15" s="10" t="e">
        <f t="shared" si="9"/>
        <v>#DIV/0!</v>
      </c>
      <c r="Z15" s="10" t="e">
        <f t="shared" si="10"/>
        <v>#DIV/0!</v>
      </c>
      <c r="AA15" s="10">
        <f t="shared" si="11"/>
        <v>0</v>
      </c>
    </row>
    <row r="16" spans="1:27" x14ac:dyDescent="0.45">
      <c r="A16" s="8" t="s">
        <v>26</v>
      </c>
      <c r="B16" s="9">
        <f t="shared" ref="B16:M16" si="12">SUM(B5:B15)</f>
        <v>976</v>
      </c>
      <c r="C16" s="9">
        <f t="shared" si="12"/>
        <v>9808</v>
      </c>
      <c r="D16" s="9">
        <f t="shared" si="12"/>
        <v>1123</v>
      </c>
      <c r="E16" s="9">
        <f t="shared" si="12"/>
        <v>1555</v>
      </c>
      <c r="F16" s="9">
        <f t="shared" si="12"/>
        <v>0</v>
      </c>
      <c r="G16" s="9">
        <f t="shared" si="12"/>
        <v>0</v>
      </c>
      <c r="H16" s="9">
        <f t="shared" si="12"/>
        <v>0</v>
      </c>
      <c r="I16" s="9">
        <f t="shared" si="12"/>
        <v>0</v>
      </c>
      <c r="J16" s="9">
        <f t="shared" si="12"/>
        <v>0</v>
      </c>
      <c r="K16" s="9">
        <f t="shared" si="12"/>
        <v>0</v>
      </c>
      <c r="L16" s="9">
        <f t="shared" si="12"/>
        <v>0</v>
      </c>
      <c r="M16" s="9">
        <f t="shared" si="12"/>
        <v>166</v>
      </c>
      <c r="O16" s="8"/>
    </row>
    <row r="17" spans="2:5" x14ac:dyDescent="0.45">
      <c r="B17" s="38" t="s">
        <v>25</v>
      </c>
      <c r="C17" s="38"/>
      <c r="D17" s="38"/>
      <c r="E17" s="38"/>
    </row>
  </sheetData>
  <mergeCells count="2">
    <mergeCell ref="B3:E3"/>
    <mergeCell ref="B17:E17"/>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9"/>
  <sheetViews>
    <sheetView topLeftCell="A38" workbookViewId="0">
      <selection activeCell="B37" sqref="B37:B39"/>
    </sheetView>
  </sheetViews>
  <sheetFormatPr defaultRowHeight="14.25" x14ac:dyDescent="0.45"/>
  <cols>
    <col min="2" max="2" width="29.3984375" style="33" customWidth="1"/>
    <col min="3" max="3" width="87.3984375" customWidth="1"/>
    <col min="4" max="4" width="95.59765625" style="21" customWidth="1"/>
  </cols>
  <sheetData>
    <row r="2" spans="2:4" s="27" customFormat="1" x14ac:dyDescent="0.45">
      <c r="B2" s="33" t="s">
        <v>71</v>
      </c>
      <c r="D2" s="21"/>
    </row>
    <row r="3" spans="2:4" ht="28.5" x14ac:dyDescent="0.45">
      <c r="B3" s="33" t="s">
        <v>69</v>
      </c>
    </row>
    <row r="4" spans="2:4" s="27" customFormat="1" x14ac:dyDescent="0.45">
      <c r="B4" s="33"/>
      <c r="D4" s="21"/>
    </row>
    <row r="5" spans="2:4" ht="71.25" x14ac:dyDescent="0.45">
      <c r="B5" s="31" t="s">
        <v>76</v>
      </c>
      <c r="C5" s="29" t="s">
        <v>66</v>
      </c>
      <c r="D5" s="21" t="s">
        <v>72</v>
      </c>
    </row>
    <row r="6" spans="2:4" ht="28.5" x14ac:dyDescent="0.45">
      <c r="B6" s="31" t="s">
        <v>77</v>
      </c>
      <c r="C6" s="29" t="s">
        <v>88</v>
      </c>
    </row>
    <row r="7" spans="2:4" ht="42.75" x14ac:dyDescent="0.45">
      <c r="B7" s="32" t="s">
        <v>78</v>
      </c>
      <c r="C7" s="29" t="s">
        <v>89</v>
      </c>
      <c r="D7" s="21" t="s">
        <v>67</v>
      </c>
    </row>
    <row r="8" spans="2:4" ht="42.75" x14ac:dyDescent="0.45">
      <c r="B8" s="30" t="s">
        <v>79</v>
      </c>
      <c r="C8" s="29" t="s">
        <v>90</v>
      </c>
      <c r="D8" s="21" t="s">
        <v>68</v>
      </c>
    </row>
    <row r="9" spans="2:4" ht="57" x14ac:dyDescent="0.45">
      <c r="B9" s="30" t="s">
        <v>80</v>
      </c>
      <c r="C9" s="29" t="s">
        <v>91</v>
      </c>
      <c r="D9" s="21" t="s">
        <v>70</v>
      </c>
    </row>
    <row r="11" spans="2:4" x14ac:dyDescent="0.45">
      <c r="B11" s="33" t="s">
        <v>73</v>
      </c>
    </row>
    <row r="12" spans="2:4" ht="28.5" x14ac:dyDescent="0.45">
      <c r="B12" s="33" t="s">
        <v>81</v>
      </c>
      <c r="C12" s="29" t="s">
        <v>92</v>
      </c>
    </row>
    <row r="14" spans="2:4" x14ac:dyDescent="0.45">
      <c r="B14" s="33" t="s">
        <v>74</v>
      </c>
    </row>
    <row r="15" spans="2:4" ht="57" x14ac:dyDescent="0.45">
      <c r="B15" s="33" t="s">
        <v>82</v>
      </c>
      <c r="C15" s="29" t="s">
        <v>86</v>
      </c>
    </row>
    <row r="16" spans="2:4" ht="42.75" x14ac:dyDescent="0.45">
      <c r="B16" s="33" t="s">
        <v>83</v>
      </c>
      <c r="C16" s="29" t="s">
        <v>85</v>
      </c>
    </row>
    <row r="17" spans="2:3" ht="57" x14ac:dyDescent="0.45">
      <c r="B17" s="33" t="s">
        <v>84</v>
      </c>
      <c r="C17" s="29" t="s">
        <v>87</v>
      </c>
    </row>
    <row r="19" spans="2:3" ht="57" x14ac:dyDescent="0.45">
      <c r="B19" s="33" t="s">
        <v>93</v>
      </c>
      <c r="C19" s="29" t="s">
        <v>94</v>
      </c>
    </row>
    <row r="20" spans="2:3" ht="42.75" x14ac:dyDescent="0.45">
      <c r="B20" s="33" t="s">
        <v>95</v>
      </c>
      <c r="C20" s="29" t="s">
        <v>96</v>
      </c>
    </row>
    <row r="21" spans="2:3" ht="42.75" x14ac:dyDescent="0.45">
      <c r="B21" s="33" t="s">
        <v>97</v>
      </c>
      <c r="C21" s="29" t="s">
        <v>98</v>
      </c>
    </row>
    <row r="23" spans="2:3" ht="57" x14ac:dyDescent="0.45">
      <c r="B23" s="33" t="s">
        <v>100</v>
      </c>
      <c r="C23" s="29" t="s">
        <v>99</v>
      </c>
    </row>
    <row r="24" spans="2:3" ht="42.75" x14ac:dyDescent="0.45">
      <c r="B24" s="33" t="s">
        <v>105</v>
      </c>
      <c r="C24" s="29" t="s">
        <v>101</v>
      </c>
    </row>
    <row r="26" spans="2:3" ht="28.5" x14ac:dyDescent="0.45">
      <c r="B26" s="33" t="s">
        <v>43</v>
      </c>
    </row>
    <row r="27" spans="2:3" ht="42.75" x14ac:dyDescent="0.45">
      <c r="B27" s="33" t="s">
        <v>42</v>
      </c>
    </row>
    <row r="28" spans="2:3" ht="42.75" x14ac:dyDescent="0.45">
      <c r="B28" s="33" t="s">
        <v>44</v>
      </c>
    </row>
    <row r="29" spans="2:3" ht="42.75" x14ac:dyDescent="0.45">
      <c r="B29" s="33" t="s">
        <v>45</v>
      </c>
    </row>
    <row r="30" spans="2:3" ht="28.5" x14ac:dyDescent="0.45">
      <c r="B30" s="33" t="s">
        <v>46</v>
      </c>
    </row>
    <row r="31" spans="2:3" ht="42.75" x14ac:dyDescent="0.45">
      <c r="B31" s="33" t="s">
        <v>47</v>
      </c>
    </row>
    <row r="33" spans="2:4" x14ac:dyDescent="0.45">
      <c r="B33" s="33" t="s">
        <v>75</v>
      </c>
    </row>
    <row r="34" spans="2:4" ht="71.25" x14ac:dyDescent="0.45">
      <c r="B34" s="33" t="s">
        <v>102</v>
      </c>
      <c r="C34" s="29" t="s">
        <v>106</v>
      </c>
    </row>
    <row r="35" spans="2:4" ht="75.400000000000006" customHeight="1" x14ac:dyDescent="0.45">
      <c r="B35" s="33" t="s">
        <v>104</v>
      </c>
      <c r="C35" s="21" t="s">
        <v>107</v>
      </c>
    </row>
    <row r="36" spans="2:4" ht="57" x14ac:dyDescent="0.45">
      <c r="B36" s="33" t="s">
        <v>103</v>
      </c>
      <c r="C36" s="21" t="s">
        <v>108</v>
      </c>
      <c r="D36" s="21" t="s">
        <v>111</v>
      </c>
    </row>
    <row r="37" spans="2:4" ht="71.25" x14ac:dyDescent="0.45">
      <c r="B37" s="33" t="s">
        <v>113</v>
      </c>
      <c r="C37" s="21" t="s">
        <v>110</v>
      </c>
    </row>
    <row r="38" spans="2:4" ht="71.25" x14ac:dyDescent="0.45">
      <c r="B38" s="33" t="s">
        <v>114</v>
      </c>
      <c r="C38" s="21" t="s">
        <v>109</v>
      </c>
    </row>
    <row r="39" spans="2:4" ht="71.25" x14ac:dyDescent="0.45">
      <c r="B39" s="33" t="s">
        <v>115</v>
      </c>
      <c r="C39" s="21" t="s">
        <v>112</v>
      </c>
    </row>
  </sheetData>
  <pageMargins left="0.7" right="0.7" top="0.75" bottom="0.75" header="0.3" footer="0.3"/>
  <pageSetup orientation="portrait"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workbookViewId="0"/>
  </sheetViews>
  <sheetFormatPr defaultRowHeight="14.25" x14ac:dyDescent="0.45"/>
  <cols>
    <col min="1" max="1" width="54.3984375" customWidth="1"/>
  </cols>
  <sheetData>
    <row r="1" spans="1:11" x14ac:dyDescent="0.45">
      <c r="A1" s="25" t="s">
        <v>150</v>
      </c>
    </row>
    <row r="2" spans="1:11" s="28" customFormat="1" x14ac:dyDescent="0.45">
      <c r="A2" s="28" t="s">
        <v>116</v>
      </c>
    </row>
    <row r="3" spans="1:11" s="28" customFormat="1" x14ac:dyDescent="0.45">
      <c r="A3" s="39" t="s">
        <v>117</v>
      </c>
      <c r="B3" s="40"/>
      <c r="C3" s="40"/>
      <c r="D3" s="40"/>
      <c r="E3" s="40"/>
      <c r="F3" s="40"/>
      <c r="G3" s="40"/>
      <c r="H3" s="40"/>
      <c r="I3" s="40"/>
      <c r="J3" s="40"/>
      <c r="K3" s="40"/>
    </row>
    <row r="5" spans="1:11" ht="18" x14ac:dyDescent="0.55000000000000004">
      <c r="A5" s="47"/>
      <c r="B5" s="48" t="str">
        <f>Table_0_Information!$A$4</f>
        <v>Montana</v>
      </c>
      <c r="C5" s="48"/>
      <c r="D5" s="48"/>
      <c r="E5" s="48"/>
      <c r="F5" s="48"/>
      <c r="G5" s="48"/>
      <c r="H5" s="48"/>
      <c r="I5" s="48"/>
      <c r="J5" s="48"/>
      <c r="K5" s="48"/>
    </row>
    <row r="6" spans="1:11" x14ac:dyDescent="0.45">
      <c r="A6" s="47"/>
      <c r="B6" s="49" t="s">
        <v>33</v>
      </c>
      <c r="C6" s="49" t="s">
        <v>34</v>
      </c>
      <c r="D6" s="49" t="s">
        <v>35</v>
      </c>
      <c r="E6" s="49" t="s">
        <v>36</v>
      </c>
      <c r="F6" s="49" t="s">
        <v>37</v>
      </c>
      <c r="G6" s="49" t="s">
        <v>38</v>
      </c>
      <c r="H6" s="49" t="s">
        <v>39</v>
      </c>
      <c r="I6" s="49" t="s">
        <v>40</v>
      </c>
      <c r="J6" s="49" t="s">
        <v>41</v>
      </c>
      <c r="K6" s="49" t="s">
        <v>26</v>
      </c>
    </row>
    <row r="7" spans="1:11" ht="28.15" x14ac:dyDescent="0.45">
      <c r="A7" s="50" t="s">
        <v>129</v>
      </c>
      <c r="B7" s="51"/>
      <c r="C7" s="51"/>
      <c r="D7" s="51"/>
      <c r="E7" s="51"/>
      <c r="F7" s="51"/>
      <c r="G7" s="47"/>
      <c r="H7" s="47"/>
      <c r="I7" s="47"/>
      <c r="J7" s="47"/>
      <c r="K7" s="52"/>
    </row>
    <row r="8" spans="1:11" ht="28.15" x14ac:dyDescent="0.45">
      <c r="A8" s="50" t="s">
        <v>130</v>
      </c>
      <c r="B8" s="51"/>
      <c r="C8" s="51"/>
      <c r="D8" s="51"/>
      <c r="E8" s="51"/>
      <c r="F8" s="51"/>
      <c r="G8" s="47"/>
      <c r="H8" s="47"/>
      <c r="I8" s="47"/>
      <c r="J8" s="47"/>
      <c r="K8" s="47"/>
    </row>
    <row r="9" spans="1:11" ht="28.15" x14ac:dyDescent="0.45">
      <c r="A9" s="50" t="s">
        <v>131</v>
      </c>
      <c r="B9" s="51"/>
      <c r="C9" s="51"/>
      <c r="D9" s="51"/>
      <c r="E9" s="51"/>
      <c r="F9" s="51"/>
      <c r="G9" s="47"/>
      <c r="H9" s="47"/>
      <c r="I9" s="47"/>
      <c r="J9" s="47"/>
      <c r="K9" s="53"/>
    </row>
    <row r="10" spans="1:11" ht="28.15" x14ac:dyDescent="0.45">
      <c r="A10" s="50" t="s">
        <v>132</v>
      </c>
      <c r="B10" s="51"/>
      <c r="C10" s="51"/>
      <c r="D10" s="51"/>
      <c r="E10" s="51"/>
      <c r="F10" s="51"/>
      <c r="G10" s="47"/>
      <c r="H10" s="47"/>
      <c r="I10" s="47"/>
      <c r="J10" s="47"/>
      <c r="K10" s="47"/>
    </row>
    <row r="11" spans="1:11" s="23" customFormat="1" ht="28.15" x14ac:dyDescent="0.45">
      <c r="A11" s="50" t="s">
        <v>133</v>
      </c>
      <c r="B11" s="51"/>
      <c r="C11" s="51"/>
      <c r="D11" s="51"/>
      <c r="E11" s="51"/>
      <c r="F11" s="51"/>
      <c r="G11" s="47"/>
      <c r="H11" s="47"/>
      <c r="I11" s="47"/>
      <c r="J11" s="47"/>
      <c r="K11" s="47"/>
    </row>
    <row r="14" spans="1:11" x14ac:dyDescent="0.45">
      <c r="A14" s="24" t="s">
        <v>48</v>
      </c>
    </row>
    <row r="15" spans="1:11" ht="28.5" x14ac:dyDescent="0.45">
      <c r="A15" s="21" t="s">
        <v>49</v>
      </c>
    </row>
  </sheetData>
  <mergeCells count="2">
    <mergeCell ref="A3:K3"/>
    <mergeCell ref="B5:K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workbookViewId="0">
      <selection activeCell="A2" sqref="A2:B20"/>
    </sheetView>
  </sheetViews>
  <sheetFormatPr defaultRowHeight="14.25" x14ac:dyDescent="0.45"/>
  <cols>
    <col min="1" max="1" width="106.265625" style="21" customWidth="1"/>
  </cols>
  <sheetData>
    <row r="1" spans="1:2" ht="23.25" customHeight="1" x14ac:dyDescent="0.45">
      <c r="A1" s="33" t="s">
        <v>151</v>
      </c>
    </row>
    <row r="2" spans="1:2" s="36" customFormat="1" ht="23.25" customHeight="1" x14ac:dyDescent="0.45">
      <c r="A2" s="54" t="s">
        <v>152</v>
      </c>
      <c r="B2" s="46" t="s">
        <v>149</v>
      </c>
    </row>
    <row r="3" spans="1:2" x14ac:dyDescent="0.45">
      <c r="A3" s="55" t="s">
        <v>134</v>
      </c>
      <c r="B3" s="41"/>
    </row>
    <row r="4" spans="1:2" x14ac:dyDescent="0.45">
      <c r="A4" s="55" t="s">
        <v>135</v>
      </c>
      <c r="B4" s="41"/>
    </row>
    <row r="5" spans="1:2" x14ac:dyDescent="0.45">
      <c r="A5" s="55" t="s">
        <v>136</v>
      </c>
      <c r="B5" s="41"/>
    </row>
    <row r="6" spans="1:2" x14ac:dyDescent="0.45">
      <c r="A6" s="55" t="s">
        <v>137</v>
      </c>
      <c r="B6" s="41"/>
    </row>
    <row r="7" spans="1:2" x14ac:dyDescent="0.45">
      <c r="A7" s="55" t="s">
        <v>138</v>
      </c>
      <c r="B7" s="41"/>
    </row>
    <row r="8" spans="1:2" x14ac:dyDescent="0.45">
      <c r="A8" s="55" t="s">
        <v>61</v>
      </c>
      <c r="B8" s="41"/>
    </row>
    <row r="9" spans="1:2" x14ac:dyDescent="0.45">
      <c r="A9" s="55" t="s">
        <v>62</v>
      </c>
      <c r="B9" s="41"/>
    </row>
    <row r="10" spans="1:2" x14ac:dyDescent="0.45">
      <c r="A10" s="55" t="s">
        <v>139</v>
      </c>
      <c r="B10" s="41"/>
    </row>
    <row r="11" spans="1:2" x14ac:dyDescent="0.45">
      <c r="A11" s="55" t="s">
        <v>140</v>
      </c>
      <c r="B11" s="41"/>
    </row>
    <row r="12" spans="1:2" x14ac:dyDescent="0.45">
      <c r="A12" s="55" t="s">
        <v>141</v>
      </c>
      <c r="B12" s="41"/>
    </row>
    <row r="13" spans="1:2" x14ac:dyDescent="0.45">
      <c r="A13" s="55" t="s">
        <v>63</v>
      </c>
      <c r="B13" s="41"/>
    </row>
    <row r="14" spans="1:2" x14ac:dyDescent="0.45">
      <c r="A14" s="55" t="s">
        <v>142</v>
      </c>
      <c r="B14" s="41"/>
    </row>
    <row r="15" spans="1:2" x14ac:dyDescent="0.45">
      <c r="A15" s="55" t="s">
        <v>143</v>
      </c>
      <c r="B15" s="41"/>
    </row>
    <row r="16" spans="1:2" x14ac:dyDescent="0.45">
      <c r="A16" s="55" t="s">
        <v>144</v>
      </c>
      <c r="B16" s="41"/>
    </row>
    <row r="17" spans="1:2" x14ac:dyDescent="0.45">
      <c r="A17" s="55" t="s">
        <v>145</v>
      </c>
      <c r="B17" s="41"/>
    </row>
    <row r="18" spans="1:2" x14ac:dyDescent="0.45">
      <c r="A18" s="55" t="s">
        <v>146</v>
      </c>
      <c r="B18" s="41"/>
    </row>
    <row r="19" spans="1:2" ht="28.5" x14ac:dyDescent="0.45">
      <c r="A19" s="55" t="s">
        <v>147</v>
      </c>
      <c r="B19" s="41"/>
    </row>
    <row r="20" spans="1:2" x14ac:dyDescent="0.45">
      <c r="A20" s="55" t="s">
        <v>148</v>
      </c>
      <c r="B20" s="41"/>
    </row>
    <row r="22" spans="1:2" x14ac:dyDescent="0.45">
      <c r="A22" s="21" t="s">
        <v>48</v>
      </c>
    </row>
    <row r="23" spans="1:2" ht="28.5" x14ac:dyDescent="0.45">
      <c r="A23" s="21" t="s">
        <v>64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topLeftCell="A21" workbookViewId="0">
      <selection activeCell="D30" sqref="D30"/>
    </sheetView>
  </sheetViews>
  <sheetFormatPr defaultRowHeight="14.25" x14ac:dyDescent="0.45"/>
  <cols>
    <col min="1" max="1" width="44.33203125" customWidth="1"/>
  </cols>
  <sheetData>
    <row r="1" spans="1:11" x14ac:dyDescent="0.45">
      <c r="A1" s="25" t="s">
        <v>118</v>
      </c>
    </row>
    <row r="2" spans="1:11" x14ac:dyDescent="0.45">
      <c r="A2" t="s">
        <v>121</v>
      </c>
    </row>
    <row r="3" spans="1:11" ht="18" x14ac:dyDescent="0.55000000000000004">
      <c r="A3" s="41"/>
      <c r="B3" s="42" t="s">
        <v>18</v>
      </c>
      <c r="C3" s="56"/>
      <c r="D3" s="56"/>
      <c r="E3" s="56"/>
      <c r="F3" s="56"/>
      <c r="G3" s="56"/>
      <c r="H3" s="56"/>
      <c r="I3" s="56"/>
      <c r="J3" s="56"/>
      <c r="K3" s="56"/>
    </row>
    <row r="4" spans="1:11" x14ac:dyDescent="0.45">
      <c r="A4" s="41"/>
      <c r="B4" s="43" t="s">
        <v>33</v>
      </c>
      <c r="C4" s="43" t="s">
        <v>34</v>
      </c>
      <c r="D4" s="43" t="s">
        <v>35</v>
      </c>
      <c r="E4" s="43" t="s">
        <v>36</v>
      </c>
      <c r="F4" s="43" t="s">
        <v>37</v>
      </c>
      <c r="G4" s="43" t="s">
        <v>38</v>
      </c>
      <c r="H4" s="43" t="s">
        <v>39</v>
      </c>
      <c r="I4" s="43" t="s">
        <v>40</v>
      </c>
      <c r="J4" s="43" t="s">
        <v>41</v>
      </c>
      <c r="K4" s="58" t="s">
        <v>26</v>
      </c>
    </row>
    <row r="5" spans="1:11" ht="28.5" x14ac:dyDescent="0.45">
      <c r="A5" s="55" t="s">
        <v>153</v>
      </c>
      <c r="B5" s="45"/>
      <c r="C5" s="45"/>
      <c r="D5" s="45"/>
      <c r="E5" s="45"/>
      <c r="F5" s="45"/>
      <c r="G5" s="41"/>
      <c r="H5" s="41"/>
      <c r="I5" s="41"/>
      <c r="J5" s="41"/>
      <c r="K5" s="41"/>
    </row>
    <row r="6" spans="1:11" ht="28.5" x14ac:dyDescent="0.45">
      <c r="A6" s="55" t="s">
        <v>154</v>
      </c>
      <c r="B6" s="45"/>
      <c r="C6" s="45"/>
      <c r="D6" s="45"/>
      <c r="E6" s="45"/>
      <c r="F6" s="45"/>
      <c r="G6" s="41"/>
      <c r="H6" s="41"/>
      <c r="I6" s="41"/>
      <c r="J6" s="41"/>
      <c r="K6" s="41"/>
    </row>
    <row r="7" spans="1:11" ht="28.5" x14ac:dyDescent="0.45">
      <c r="A7" s="55" t="s">
        <v>155</v>
      </c>
      <c r="B7" s="45"/>
      <c r="C7" s="45"/>
      <c r="D7" s="45"/>
      <c r="E7" s="45"/>
      <c r="F7" s="45"/>
      <c r="G7" s="41"/>
      <c r="H7" s="41"/>
      <c r="I7" s="41"/>
      <c r="J7" s="41"/>
      <c r="K7" s="41"/>
    </row>
    <row r="8" spans="1:11" x14ac:dyDescent="0.45">
      <c r="A8" s="55"/>
      <c r="B8" s="41"/>
      <c r="C8" s="41"/>
      <c r="D8" s="41"/>
      <c r="E8" s="41"/>
      <c r="F8" s="41"/>
      <c r="G8" s="41"/>
      <c r="H8" s="41"/>
      <c r="I8" s="41"/>
      <c r="J8" s="41"/>
      <c r="K8" s="41"/>
    </row>
    <row r="9" spans="1:11" ht="28.5" x14ac:dyDescent="0.45">
      <c r="A9" s="55" t="s">
        <v>156</v>
      </c>
      <c r="B9" s="45"/>
      <c r="C9" s="45"/>
      <c r="D9" s="45"/>
      <c r="E9" s="45"/>
      <c r="F9" s="45"/>
      <c r="G9" s="41"/>
      <c r="H9" s="41"/>
      <c r="I9" s="41"/>
      <c r="J9" s="41"/>
      <c r="K9" s="41"/>
    </row>
    <row r="10" spans="1:11" ht="28.5" x14ac:dyDescent="0.45">
      <c r="A10" s="55" t="s">
        <v>157</v>
      </c>
      <c r="B10" s="45"/>
      <c r="C10" s="45"/>
      <c r="D10" s="45"/>
      <c r="E10" s="45"/>
      <c r="F10" s="45"/>
      <c r="G10" s="41"/>
      <c r="H10" s="41"/>
      <c r="I10" s="41"/>
      <c r="J10" s="41"/>
      <c r="K10" s="41"/>
    </row>
    <row r="11" spans="1:11" ht="28.5" x14ac:dyDescent="0.45">
      <c r="A11" s="55" t="s">
        <v>158</v>
      </c>
      <c r="B11" s="45"/>
      <c r="C11" s="45"/>
      <c r="D11" s="45"/>
      <c r="E11" s="45"/>
      <c r="F11" s="45"/>
      <c r="G11" s="41"/>
      <c r="H11" s="41"/>
      <c r="I11" s="41"/>
      <c r="J11" s="41"/>
      <c r="K11" s="41"/>
    </row>
    <row r="12" spans="1:11" x14ac:dyDescent="0.45">
      <c r="A12" s="55"/>
      <c r="B12" s="41"/>
      <c r="C12" s="41"/>
      <c r="D12" s="41"/>
      <c r="E12" s="41"/>
      <c r="F12" s="41"/>
      <c r="G12" s="41"/>
      <c r="H12" s="41"/>
      <c r="I12" s="41"/>
      <c r="J12" s="41"/>
      <c r="K12" s="41"/>
    </row>
    <row r="13" spans="1:11" ht="28.5" x14ac:dyDescent="0.45">
      <c r="A13" s="55" t="s">
        <v>159</v>
      </c>
      <c r="B13" s="45"/>
      <c r="C13" s="45"/>
      <c r="D13" s="45"/>
      <c r="E13" s="45"/>
      <c r="F13" s="45"/>
      <c r="G13" s="41"/>
      <c r="H13" s="41"/>
      <c r="I13" s="41"/>
      <c r="J13" s="41"/>
      <c r="K13" s="41"/>
    </row>
    <row r="14" spans="1:11" ht="28.5" x14ac:dyDescent="0.45">
      <c r="A14" s="55" t="s">
        <v>160</v>
      </c>
      <c r="B14" s="45"/>
      <c r="C14" s="45"/>
      <c r="D14" s="45"/>
      <c r="E14" s="45"/>
      <c r="F14" s="45"/>
      <c r="G14" s="41"/>
      <c r="H14" s="41"/>
      <c r="I14" s="41"/>
      <c r="J14" s="41"/>
      <c r="K14" s="41"/>
    </row>
    <row r="15" spans="1:11" s="34" customFormat="1" x14ac:dyDescent="0.45">
      <c r="A15" s="55"/>
      <c r="B15" s="45"/>
      <c r="C15" s="45"/>
      <c r="D15" s="45"/>
      <c r="E15" s="45"/>
      <c r="F15" s="45"/>
      <c r="G15" s="41"/>
      <c r="H15" s="41"/>
      <c r="I15" s="41"/>
      <c r="J15" s="41"/>
      <c r="K15" s="41"/>
    </row>
    <row r="16" spans="1:11" s="34" customFormat="1" ht="28.5" x14ac:dyDescent="0.45">
      <c r="A16" s="55" t="s">
        <v>161</v>
      </c>
      <c r="B16" s="45"/>
      <c r="C16" s="45"/>
      <c r="D16" s="45"/>
      <c r="E16" s="45"/>
      <c r="F16" s="45"/>
      <c r="G16" s="41"/>
      <c r="H16" s="41"/>
      <c r="I16" s="41"/>
      <c r="J16" s="41"/>
      <c r="K16" s="41"/>
    </row>
    <row r="17" spans="1:11" s="34" customFormat="1" ht="28.5" x14ac:dyDescent="0.45">
      <c r="A17" s="55" t="s">
        <v>162</v>
      </c>
      <c r="B17" s="45"/>
      <c r="C17" s="45"/>
      <c r="D17" s="45"/>
      <c r="E17" s="45"/>
      <c r="F17" s="45"/>
      <c r="G17" s="41"/>
      <c r="H17" s="41"/>
      <c r="I17" s="41"/>
      <c r="J17" s="41"/>
      <c r="K17" s="41"/>
    </row>
    <row r="18" spans="1:11" s="34" customFormat="1" ht="28.5" x14ac:dyDescent="0.45">
      <c r="A18" s="55" t="s">
        <v>163</v>
      </c>
      <c r="B18" s="45"/>
      <c r="C18" s="45"/>
      <c r="D18" s="45"/>
      <c r="E18" s="45"/>
      <c r="F18" s="45"/>
      <c r="G18" s="41"/>
      <c r="H18" s="41"/>
      <c r="I18" s="41"/>
      <c r="J18" s="41"/>
      <c r="K18" s="41"/>
    </row>
    <row r="19" spans="1:11" x14ac:dyDescent="0.45">
      <c r="A19" s="41"/>
      <c r="B19" s="41"/>
      <c r="C19" s="41"/>
      <c r="D19" s="41"/>
      <c r="E19" s="41"/>
      <c r="F19" s="41"/>
      <c r="G19" s="41"/>
      <c r="H19" s="41"/>
      <c r="I19" s="41"/>
      <c r="J19" s="41"/>
      <c r="K19" s="41"/>
    </row>
    <row r="20" spans="1:11" ht="28.5" x14ac:dyDescent="0.45">
      <c r="A20" s="55" t="s">
        <v>164</v>
      </c>
      <c r="B20" s="41"/>
      <c r="C20" s="41"/>
      <c r="D20" s="41"/>
      <c r="E20" s="41"/>
      <c r="F20" s="41"/>
      <c r="G20" s="41"/>
      <c r="H20" s="41"/>
      <c r="I20" s="41"/>
      <c r="J20" s="41"/>
      <c r="K20" s="41"/>
    </row>
    <row r="21" spans="1:11" ht="28.5" x14ac:dyDescent="0.45">
      <c r="A21" s="55" t="s">
        <v>165</v>
      </c>
      <c r="B21" s="41"/>
      <c r="C21" s="41"/>
      <c r="D21" s="41"/>
      <c r="E21" s="41"/>
      <c r="F21" s="41"/>
      <c r="G21" s="41"/>
      <c r="H21" s="41"/>
      <c r="I21" s="41"/>
      <c r="J21" s="41"/>
      <c r="K21" s="41"/>
    </row>
    <row r="22" spans="1:11" x14ac:dyDescent="0.45">
      <c r="A22" s="57"/>
    </row>
    <row r="23" spans="1:11" x14ac:dyDescent="0.45">
      <c r="A23" s="22"/>
    </row>
    <row r="24" spans="1:11" x14ac:dyDescent="0.45">
      <c r="A24" t="s">
        <v>48</v>
      </c>
    </row>
    <row r="25" spans="1:11" ht="42.75" x14ac:dyDescent="0.45">
      <c r="A25" s="21" t="s">
        <v>65</v>
      </c>
    </row>
  </sheetData>
  <mergeCells count="1">
    <mergeCell ref="B3:K3"/>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topLeftCell="A36" workbookViewId="0">
      <selection activeCell="A39" sqref="A39"/>
    </sheetView>
  </sheetViews>
  <sheetFormatPr defaultRowHeight="14.25" x14ac:dyDescent="0.45"/>
  <cols>
    <col min="1" max="1" width="49.6640625" style="21" customWidth="1"/>
    <col min="2" max="2" width="13.46484375" customWidth="1"/>
  </cols>
  <sheetData>
    <row r="1" spans="1:11" x14ac:dyDescent="0.45">
      <c r="A1" s="64" t="s">
        <v>166</v>
      </c>
    </row>
    <row r="4" spans="1:11" ht="18" x14ac:dyDescent="0.55000000000000004">
      <c r="A4" s="55"/>
      <c r="B4" s="42" t="str">
        <f>Table_0_Information!$A$4</f>
        <v>Montana</v>
      </c>
      <c r="C4" s="42"/>
      <c r="D4" s="42"/>
      <c r="E4" s="42"/>
      <c r="F4" s="42"/>
      <c r="G4" s="42"/>
      <c r="H4" s="42"/>
      <c r="I4" s="42"/>
      <c r="J4" s="42"/>
      <c r="K4" s="42"/>
    </row>
    <row r="5" spans="1:11" s="36" customFormat="1" x14ac:dyDescent="0.45">
      <c r="A5" s="55"/>
      <c r="B5" s="43" t="s">
        <v>33</v>
      </c>
      <c r="C5" s="43" t="s">
        <v>34</v>
      </c>
      <c r="D5" s="43" t="s">
        <v>35</v>
      </c>
      <c r="E5" s="43" t="s">
        <v>36</v>
      </c>
      <c r="F5" s="43" t="s">
        <v>37</v>
      </c>
      <c r="G5" s="43" t="s">
        <v>38</v>
      </c>
      <c r="H5" s="43" t="s">
        <v>39</v>
      </c>
      <c r="I5" s="43" t="s">
        <v>40</v>
      </c>
      <c r="J5" s="43" t="s">
        <v>41</v>
      </c>
      <c r="K5" s="44" t="s">
        <v>26</v>
      </c>
    </row>
    <row r="6" spans="1:11" x14ac:dyDescent="0.45">
      <c r="A6" s="65" t="s">
        <v>50</v>
      </c>
      <c r="B6" s="66"/>
      <c r="C6" s="66"/>
      <c r="D6" s="66"/>
      <c r="E6" s="66"/>
      <c r="F6" s="66"/>
      <c r="G6" s="66"/>
      <c r="H6" s="66"/>
      <c r="I6" s="66"/>
      <c r="J6" s="66"/>
      <c r="K6" s="66"/>
    </row>
    <row r="7" spans="1:11" ht="31.5" x14ac:dyDescent="0.5">
      <c r="A7" s="60" t="s">
        <v>167</v>
      </c>
      <c r="B7" s="45"/>
      <c r="C7" s="45"/>
      <c r="D7" s="45"/>
      <c r="E7" s="45"/>
      <c r="F7" s="45"/>
      <c r="G7" s="41"/>
      <c r="H7" s="41"/>
      <c r="I7" s="41"/>
      <c r="J7" s="41"/>
      <c r="K7" s="41"/>
    </row>
    <row r="8" spans="1:11" ht="31.5" x14ac:dyDescent="0.45">
      <c r="A8" s="61" t="s">
        <v>168</v>
      </c>
      <c r="B8" s="45"/>
      <c r="C8" s="45"/>
      <c r="D8" s="45"/>
      <c r="E8" s="45"/>
      <c r="F8" s="45"/>
      <c r="G8" s="41"/>
      <c r="H8" s="41"/>
      <c r="I8" s="41"/>
      <c r="J8" s="41"/>
      <c r="K8" s="41"/>
    </row>
    <row r="9" spans="1:11" ht="31.5" x14ac:dyDescent="0.5">
      <c r="A9" s="60" t="s">
        <v>169</v>
      </c>
      <c r="B9" s="45"/>
      <c r="C9" s="45"/>
      <c r="D9" s="45"/>
      <c r="E9" s="45"/>
      <c r="F9" s="45"/>
      <c r="G9" s="41"/>
      <c r="H9" s="41"/>
      <c r="I9" s="41"/>
      <c r="J9" s="41"/>
      <c r="K9" s="41"/>
    </row>
    <row r="10" spans="1:11" x14ac:dyDescent="0.45">
      <c r="A10" s="65" t="s">
        <v>51</v>
      </c>
      <c r="B10" s="67"/>
      <c r="C10" s="67"/>
      <c r="D10" s="67"/>
      <c r="E10" s="67"/>
      <c r="F10" s="67"/>
      <c r="G10" s="66"/>
      <c r="H10" s="66"/>
      <c r="I10" s="66"/>
      <c r="J10" s="66"/>
      <c r="K10" s="66"/>
    </row>
    <row r="11" spans="1:11" ht="31.5" x14ac:dyDescent="0.5">
      <c r="A11" s="60" t="s">
        <v>170</v>
      </c>
      <c r="B11" s="45"/>
      <c r="C11" s="45"/>
      <c r="D11" s="45"/>
      <c r="E11" s="45"/>
      <c r="F11" s="45"/>
      <c r="G11" s="41"/>
      <c r="H11" s="41"/>
      <c r="I11" s="41"/>
      <c r="J11" s="41"/>
      <c r="K11" s="41"/>
    </row>
    <row r="12" spans="1:11" ht="31.5" x14ac:dyDescent="0.45">
      <c r="A12" s="61" t="s">
        <v>168</v>
      </c>
      <c r="B12" s="45"/>
      <c r="C12" s="45"/>
      <c r="D12" s="45"/>
      <c r="E12" s="45"/>
      <c r="F12" s="45"/>
      <c r="G12" s="41"/>
      <c r="H12" s="41"/>
      <c r="I12" s="41"/>
      <c r="J12" s="41"/>
      <c r="K12" s="41"/>
    </row>
    <row r="13" spans="1:11" ht="31.5" x14ac:dyDescent="0.5">
      <c r="A13" s="60" t="s">
        <v>169</v>
      </c>
      <c r="B13" s="45"/>
      <c r="C13" s="45"/>
      <c r="D13" s="45"/>
      <c r="E13" s="45"/>
      <c r="F13" s="45"/>
      <c r="G13" s="41"/>
      <c r="H13" s="41"/>
      <c r="I13" s="41"/>
      <c r="J13" s="41"/>
      <c r="K13" s="41"/>
    </row>
    <row r="14" spans="1:11" x14ac:dyDescent="0.45">
      <c r="A14" s="65" t="s">
        <v>52</v>
      </c>
      <c r="B14" s="66"/>
      <c r="C14" s="66"/>
      <c r="D14" s="66"/>
      <c r="E14" s="66"/>
      <c r="F14" s="66"/>
      <c r="G14" s="66"/>
      <c r="H14" s="66"/>
      <c r="I14" s="66"/>
      <c r="J14" s="66"/>
      <c r="K14" s="66"/>
    </row>
    <row r="15" spans="1:11" ht="31.5" x14ac:dyDescent="0.5">
      <c r="A15" s="60" t="s">
        <v>167</v>
      </c>
      <c r="B15" s="45"/>
      <c r="C15" s="45"/>
      <c r="D15" s="45"/>
      <c r="E15" s="45"/>
      <c r="F15" s="45"/>
      <c r="G15" s="41"/>
      <c r="H15" s="41"/>
      <c r="I15" s="41"/>
      <c r="J15" s="41"/>
      <c r="K15" s="41"/>
    </row>
    <row r="16" spans="1:11" ht="31.5" x14ac:dyDescent="0.45">
      <c r="A16" s="61" t="s">
        <v>168</v>
      </c>
      <c r="B16" s="45"/>
      <c r="C16" s="45"/>
      <c r="D16" s="45"/>
      <c r="E16" s="45"/>
      <c r="F16" s="45"/>
      <c r="G16" s="41"/>
      <c r="H16" s="41"/>
      <c r="I16" s="41"/>
      <c r="J16" s="41"/>
      <c r="K16" s="41"/>
    </row>
    <row r="17" spans="1:11" ht="31.5" x14ac:dyDescent="0.5">
      <c r="A17" s="60" t="s">
        <v>169</v>
      </c>
      <c r="B17" s="45"/>
      <c r="C17" s="45"/>
      <c r="D17" s="45"/>
      <c r="E17" s="45"/>
      <c r="F17" s="45"/>
      <c r="G17" s="41"/>
      <c r="H17" s="41"/>
      <c r="I17" s="41"/>
      <c r="J17" s="41"/>
      <c r="K17" s="41"/>
    </row>
    <row r="18" spans="1:11" s="70" customFormat="1" ht="15.75" x14ac:dyDescent="0.5">
      <c r="A18" s="68"/>
      <c r="B18" s="69"/>
      <c r="C18" s="69"/>
      <c r="D18" s="69"/>
      <c r="E18" s="69"/>
      <c r="F18" s="69"/>
    </row>
    <row r="19" spans="1:11" s="23" customFormat="1" ht="15.75" x14ac:dyDescent="0.5">
      <c r="A19" s="72" t="s">
        <v>120</v>
      </c>
      <c r="B19" s="26"/>
      <c r="C19" s="26"/>
      <c r="D19" s="26"/>
      <c r="E19" s="26"/>
      <c r="F19" s="26"/>
      <c r="G19" s="71"/>
      <c r="H19" s="71"/>
      <c r="I19" s="71"/>
      <c r="J19" s="71"/>
      <c r="K19" s="71"/>
    </row>
    <row r="20" spans="1:11" s="36" customFormat="1" ht="18" x14ac:dyDescent="0.55000000000000004">
      <c r="A20" s="62"/>
      <c r="B20" s="42" t="str">
        <f>Table_0_Information!$A$4</f>
        <v>Montana</v>
      </c>
      <c r="C20" s="42"/>
      <c r="D20" s="42"/>
      <c r="E20" s="42"/>
      <c r="F20" s="42"/>
      <c r="G20" s="42"/>
      <c r="H20" s="42"/>
      <c r="I20" s="42"/>
      <c r="J20" s="42"/>
      <c r="K20" s="42"/>
    </row>
    <row r="21" spans="1:11" s="36" customFormat="1" ht="15.75" x14ac:dyDescent="0.5">
      <c r="A21" s="62"/>
      <c r="B21" s="43" t="s">
        <v>33</v>
      </c>
      <c r="C21" s="43" t="s">
        <v>34</v>
      </c>
      <c r="D21" s="43" t="s">
        <v>35</v>
      </c>
      <c r="E21" s="43" t="s">
        <v>36</v>
      </c>
      <c r="F21" s="43" t="s">
        <v>37</v>
      </c>
      <c r="G21" s="43" t="s">
        <v>38</v>
      </c>
      <c r="H21" s="43" t="s">
        <v>39</v>
      </c>
      <c r="I21" s="43" t="s">
        <v>40</v>
      </c>
      <c r="J21" s="43" t="s">
        <v>41</v>
      </c>
      <c r="K21" s="44" t="s">
        <v>26</v>
      </c>
    </row>
    <row r="22" spans="1:11" s="23" customFormat="1" ht="31.5" x14ac:dyDescent="0.5">
      <c r="A22" s="60" t="s">
        <v>171</v>
      </c>
      <c r="B22" s="45"/>
      <c r="C22" s="45"/>
      <c r="D22" s="45"/>
      <c r="E22" s="45"/>
      <c r="F22" s="45"/>
      <c r="G22" s="41"/>
      <c r="H22" s="41"/>
      <c r="I22" s="41"/>
      <c r="J22" s="41"/>
      <c r="K22" s="41"/>
    </row>
    <row r="23" spans="1:11" s="23" customFormat="1" ht="31.5" x14ac:dyDescent="0.45">
      <c r="A23" s="61" t="s">
        <v>172</v>
      </c>
      <c r="B23" s="45"/>
      <c r="C23" s="45"/>
      <c r="D23" s="45"/>
      <c r="E23" s="45"/>
      <c r="F23" s="45"/>
      <c r="G23" s="41"/>
      <c r="H23" s="41"/>
      <c r="I23" s="41"/>
      <c r="J23" s="41"/>
      <c r="K23" s="41"/>
    </row>
    <row r="24" spans="1:11" s="23" customFormat="1" ht="31.5" x14ac:dyDescent="0.5">
      <c r="A24" s="60" t="s">
        <v>173</v>
      </c>
      <c r="B24" s="45"/>
      <c r="C24" s="45"/>
      <c r="D24" s="45"/>
      <c r="E24" s="45"/>
      <c r="F24" s="45"/>
      <c r="G24" s="41"/>
      <c r="H24" s="41"/>
      <c r="I24" s="41"/>
      <c r="J24" s="41"/>
      <c r="K24" s="41"/>
    </row>
    <row r="25" spans="1:11" s="71" customFormat="1" ht="15.75" x14ac:dyDescent="0.5">
      <c r="A25" s="73"/>
      <c r="B25" s="26"/>
      <c r="C25" s="26"/>
      <c r="D25" s="26"/>
      <c r="E25" s="26"/>
      <c r="F25" s="26"/>
    </row>
    <row r="26" spans="1:11" s="71" customFormat="1" ht="15.75" x14ac:dyDescent="0.5">
      <c r="A26" s="72" t="s">
        <v>119</v>
      </c>
      <c r="B26" s="26"/>
      <c r="C26" s="26"/>
      <c r="D26" s="26"/>
      <c r="E26" s="26"/>
      <c r="F26" s="26"/>
    </row>
    <row r="27" spans="1:11" s="36" customFormat="1" ht="18" x14ac:dyDescent="0.55000000000000004">
      <c r="A27" s="62"/>
      <c r="B27" s="42" t="str">
        <f>Table_0_Information!$A$4</f>
        <v>Montana</v>
      </c>
      <c r="C27" s="42"/>
      <c r="D27" s="42"/>
      <c r="E27" s="42"/>
      <c r="F27" s="42"/>
      <c r="G27" s="42"/>
      <c r="H27" s="42"/>
      <c r="I27" s="42"/>
      <c r="J27" s="42"/>
      <c r="K27" s="42"/>
    </row>
    <row r="28" spans="1:11" s="36" customFormat="1" ht="15.75" x14ac:dyDescent="0.5">
      <c r="A28" s="62"/>
      <c r="B28" s="43" t="s">
        <v>33</v>
      </c>
      <c r="C28" s="43" t="s">
        <v>34</v>
      </c>
      <c r="D28" s="43" t="s">
        <v>35</v>
      </c>
      <c r="E28" s="43" t="s">
        <v>36</v>
      </c>
      <c r="F28" s="43" t="s">
        <v>37</v>
      </c>
      <c r="G28" s="43" t="s">
        <v>38</v>
      </c>
      <c r="H28" s="43" t="s">
        <v>39</v>
      </c>
      <c r="I28" s="43" t="s">
        <v>40</v>
      </c>
      <c r="J28" s="43" t="s">
        <v>41</v>
      </c>
      <c r="K28" s="44" t="s">
        <v>26</v>
      </c>
    </row>
    <row r="29" spans="1:11" s="23" customFormat="1" x14ac:dyDescent="0.45">
      <c r="A29" s="54" t="s">
        <v>50</v>
      </c>
      <c r="B29" s="45"/>
      <c r="C29" s="45"/>
      <c r="D29" s="45"/>
      <c r="E29" s="45"/>
      <c r="F29" s="45"/>
      <c r="G29" s="41"/>
      <c r="H29" s="41"/>
      <c r="I29" s="41"/>
      <c r="J29" s="41"/>
      <c r="K29" s="41"/>
    </row>
    <row r="30" spans="1:11" s="23" customFormat="1" ht="28.5" x14ac:dyDescent="0.45">
      <c r="A30" s="63" t="s">
        <v>174</v>
      </c>
      <c r="B30" s="45"/>
      <c r="C30" s="45"/>
      <c r="D30" s="45"/>
      <c r="E30" s="45"/>
      <c r="F30" s="45"/>
      <c r="G30" s="41"/>
      <c r="H30" s="41"/>
      <c r="I30" s="41"/>
      <c r="J30" s="41"/>
      <c r="K30" s="41"/>
    </row>
    <row r="31" spans="1:11" s="23" customFormat="1" ht="28.5" x14ac:dyDescent="0.45">
      <c r="A31" s="63" t="s">
        <v>175</v>
      </c>
      <c r="B31" s="45"/>
      <c r="C31" s="45"/>
      <c r="D31" s="45"/>
      <c r="E31" s="45"/>
      <c r="F31" s="45"/>
      <c r="G31" s="41"/>
      <c r="H31" s="41"/>
      <c r="I31" s="41"/>
      <c r="J31" s="41"/>
      <c r="K31" s="41"/>
    </row>
    <row r="32" spans="1:11" s="23" customFormat="1" ht="28.5" x14ac:dyDescent="0.45">
      <c r="A32" s="63" t="s">
        <v>176</v>
      </c>
      <c r="B32" s="45"/>
      <c r="C32" s="45"/>
      <c r="D32" s="45"/>
      <c r="E32" s="45"/>
      <c r="F32" s="45"/>
      <c r="G32" s="41"/>
      <c r="H32" s="41"/>
      <c r="I32" s="41"/>
      <c r="J32" s="41"/>
      <c r="K32" s="41"/>
    </row>
    <row r="33" spans="1:6" s="23" customFormat="1" ht="15.75" x14ac:dyDescent="0.5">
      <c r="A33" s="59"/>
      <c r="B33" s="26"/>
      <c r="C33" s="26"/>
      <c r="D33" s="26"/>
      <c r="E33" s="26"/>
      <c r="F33" s="26"/>
    </row>
    <row r="35" spans="1:6" x14ac:dyDescent="0.45">
      <c r="A35" s="21" t="s">
        <v>53</v>
      </c>
    </row>
    <row r="36" spans="1:6" ht="28.5" x14ac:dyDescent="0.45">
      <c r="A36" s="21" t="s">
        <v>54</v>
      </c>
    </row>
    <row r="37" spans="1:6" ht="57" x14ac:dyDescent="0.45">
      <c r="A37" s="21" t="s">
        <v>55</v>
      </c>
    </row>
    <row r="38" spans="1:6" s="28" customFormat="1" x14ac:dyDescent="0.45">
      <c r="A38" s="21"/>
    </row>
    <row r="39" spans="1:6" x14ac:dyDescent="0.45">
      <c r="A39" s="64" t="s">
        <v>177</v>
      </c>
    </row>
    <row r="40" spans="1:6" s="36" customFormat="1" x14ac:dyDescent="0.45">
      <c r="A40" s="54"/>
      <c r="B40" s="46" t="s">
        <v>56</v>
      </c>
      <c r="C40" s="46" t="s">
        <v>57</v>
      </c>
      <c r="D40" s="46" t="s">
        <v>58</v>
      </c>
      <c r="E40" s="46" t="s">
        <v>59</v>
      </c>
    </row>
    <row r="41" spans="1:6" x14ac:dyDescent="0.45">
      <c r="A41" s="54" t="s">
        <v>50</v>
      </c>
      <c r="B41" s="41"/>
      <c r="C41" s="41"/>
      <c r="D41" s="41"/>
      <c r="E41" s="41"/>
    </row>
    <row r="42" spans="1:6" ht="31.5" x14ac:dyDescent="0.5">
      <c r="A42" s="60" t="s">
        <v>167</v>
      </c>
      <c r="B42" s="45"/>
      <c r="C42" s="45"/>
      <c r="D42" s="45"/>
      <c r="E42" s="45"/>
    </row>
    <row r="43" spans="1:6" ht="31.5" x14ac:dyDescent="0.45">
      <c r="A43" s="61" t="s">
        <v>168</v>
      </c>
      <c r="B43" s="45"/>
      <c r="C43" s="45"/>
      <c r="D43" s="45"/>
      <c r="E43" s="45"/>
    </row>
    <row r="44" spans="1:6" ht="31.5" x14ac:dyDescent="0.5">
      <c r="A44" s="60" t="s">
        <v>178</v>
      </c>
      <c r="B44" s="45"/>
      <c r="C44" s="45"/>
      <c r="D44" s="45"/>
      <c r="E44" s="45"/>
    </row>
    <row r="46" spans="1:6" x14ac:dyDescent="0.45">
      <c r="A46" s="21" t="s">
        <v>53</v>
      </c>
    </row>
    <row r="47" spans="1:6" ht="57" x14ac:dyDescent="0.45">
      <c r="A47" s="21" t="s">
        <v>60</v>
      </c>
    </row>
  </sheetData>
  <mergeCells count="3">
    <mergeCell ref="B4:K4"/>
    <mergeCell ref="B20:K20"/>
    <mergeCell ref="B27:K27"/>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tabSelected="1" workbookViewId="0">
      <selection activeCell="A8" sqref="A8"/>
    </sheetView>
  </sheetViews>
  <sheetFormatPr defaultRowHeight="14.25" x14ac:dyDescent="0.45"/>
  <cols>
    <col min="1" max="1" width="66.59765625" customWidth="1"/>
  </cols>
  <sheetData>
    <row r="1" spans="1:2" x14ac:dyDescent="0.45">
      <c r="A1" s="25" t="s">
        <v>122</v>
      </c>
    </row>
    <row r="3" spans="1:2" x14ac:dyDescent="0.45">
      <c r="A3" s="41"/>
      <c r="B3" s="46" t="s">
        <v>18</v>
      </c>
    </row>
    <row r="4" spans="1:2" x14ac:dyDescent="0.45">
      <c r="A4" s="41" t="s">
        <v>125</v>
      </c>
      <c r="B4" s="41"/>
    </row>
    <row r="5" spans="1:2" x14ac:dyDescent="0.45">
      <c r="A5" s="41" t="s">
        <v>126</v>
      </c>
      <c r="B5" s="41"/>
    </row>
    <row r="6" spans="1:2" ht="28.5" x14ac:dyDescent="0.45">
      <c r="A6" s="55" t="s">
        <v>128</v>
      </c>
      <c r="B6" s="41"/>
    </row>
    <row r="7" spans="1:2" ht="28.5" x14ac:dyDescent="0.45">
      <c r="A7" s="55" t="s">
        <v>127</v>
      </c>
      <c r="B7" s="41"/>
    </row>
    <row r="9" spans="1:2" x14ac:dyDescent="0.45">
      <c r="A9" s="35" t="s">
        <v>123</v>
      </c>
    </row>
    <row r="10" spans="1:2" ht="71.25" x14ac:dyDescent="0.45">
      <c r="A10" s="21" t="s">
        <v>124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Table_0_Information</vt:lpstr>
      <vt:lpstr>Table_1a_Codes_Rec</vt:lpstr>
      <vt:lpstr>Definitions</vt:lpstr>
      <vt:lpstr>Table_2.1_CSTE_Indicator</vt:lpstr>
      <vt:lpstr>Table_2.2_Adverse_Effects</vt:lpstr>
      <vt:lpstr>Table_2.3_Specific_Drugs</vt:lpstr>
      <vt:lpstr>Table_2.4_DDPI_PFS</vt:lpstr>
      <vt:lpstr>Table_2.5_Search_Order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2018-02-28T04:40:45Z</dcterms:modified>
</cp:coreProperties>
</file>