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HDD\Identified\Projects\2018\CSTE_Drug_Poisoning\Polydrug\"/>
    </mc:Choice>
  </mc:AlternateContent>
  <bookViews>
    <workbookView xWindow="480" yWindow="120" windowWidth="27795" windowHeight="14370"/>
  </bookViews>
  <sheets>
    <sheet name="Table 2_Polydrug_Matrix" sheetId="4" r:id="rId1"/>
    <sheet name="Table_2_Indices" sheetId="3" r:id="rId2"/>
    <sheet name="OK_diag" sheetId="1" r:id="rId3"/>
    <sheet name="Drug_classes" sheetId="2" r:id="rId4"/>
  </sheets>
  <calcPr calcId="171027"/>
</workbook>
</file>

<file path=xl/calcChain.xml><?xml version="1.0" encoding="utf-8"?>
<calcChain xmlns="http://schemas.openxmlformats.org/spreadsheetml/2006/main">
  <c r="B5" i="4" l="1"/>
  <c r="C5" i="4"/>
  <c r="D5" i="4"/>
  <c r="E5" i="4"/>
  <c r="F5" i="4"/>
  <c r="G5" i="4"/>
  <c r="H5" i="4"/>
  <c r="I5" i="4"/>
  <c r="J5" i="4"/>
  <c r="K5" i="4"/>
  <c r="L5" i="4"/>
  <c r="B6" i="4"/>
  <c r="C6" i="4"/>
  <c r="D6" i="4"/>
  <c r="E6" i="4"/>
  <c r="F6" i="4"/>
  <c r="G6" i="4"/>
  <c r="H6" i="4"/>
  <c r="I6" i="4"/>
  <c r="J6" i="4"/>
  <c r="K6" i="4"/>
  <c r="L6" i="4"/>
  <c r="B7" i="4"/>
  <c r="C7" i="4"/>
  <c r="D7" i="4"/>
  <c r="E7" i="4"/>
  <c r="F7" i="4"/>
  <c r="G7" i="4"/>
  <c r="H7" i="4"/>
  <c r="I7" i="4"/>
  <c r="J7" i="4"/>
  <c r="K7" i="4"/>
  <c r="L7" i="4"/>
  <c r="B8" i="4"/>
  <c r="C8" i="4"/>
  <c r="D8" i="4"/>
  <c r="E8" i="4"/>
  <c r="F8" i="4"/>
  <c r="G8" i="4"/>
  <c r="H8" i="4"/>
  <c r="I8" i="4"/>
  <c r="J8" i="4"/>
  <c r="K8" i="4"/>
  <c r="L8" i="4"/>
  <c r="B9" i="4"/>
  <c r="C9" i="4"/>
  <c r="D9" i="4"/>
  <c r="E9" i="4"/>
  <c r="F9" i="4"/>
  <c r="G9" i="4"/>
  <c r="H9" i="4"/>
  <c r="I9" i="4"/>
  <c r="J9" i="4"/>
  <c r="K9" i="4"/>
  <c r="L9" i="4"/>
  <c r="B10" i="4"/>
  <c r="C10" i="4"/>
  <c r="D10" i="4"/>
  <c r="E10" i="4"/>
  <c r="F10" i="4"/>
  <c r="G10" i="4"/>
  <c r="H10" i="4"/>
  <c r="I10" i="4"/>
  <c r="J10" i="4"/>
  <c r="K10" i="4"/>
  <c r="L10" i="4"/>
  <c r="B11" i="4"/>
  <c r="C11" i="4"/>
  <c r="D11" i="4"/>
  <c r="E11" i="4"/>
  <c r="F11" i="4"/>
  <c r="G11" i="4"/>
  <c r="H11" i="4"/>
  <c r="I11" i="4"/>
  <c r="J11" i="4"/>
  <c r="K11" i="4"/>
  <c r="L11" i="4"/>
  <c r="B12" i="4"/>
  <c r="C12" i="4"/>
  <c r="D12" i="4"/>
  <c r="E12" i="4"/>
  <c r="F12" i="4"/>
  <c r="G12" i="4"/>
  <c r="H12" i="4"/>
  <c r="I12" i="4"/>
  <c r="J12" i="4"/>
  <c r="K12" i="4"/>
  <c r="L12" i="4"/>
  <c r="B13" i="4"/>
  <c r="C13" i="4"/>
  <c r="D13" i="4"/>
  <c r="E13" i="4"/>
  <c r="F13" i="4"/>
  <c r="G13" i="4"/>
  <c r="H13" i="4"/>
  <c r="I13" i="4"/>
  <c r="J13" i="4"/>
  <c r="K13" i="4"/>
  <c r="L13" i="4"/>
  <c r="B14" i="4"/>
  <c r="C14" i="4"/>
  <c r="D14" i="4"/>
  <c r="E14" i="4"/>
  <c r="F14" i="4"/>
  <c r="G14" i="4"/>
  <c r="H14" i="4"/>
  <c r="I14" i="4"/>
  <c r="J14" i="4"/>
  <c r="K14" i="4"/>
  <c r="L14" i="4"/>
  <c r="B15" i="4"/>
  <c r="C15" i="4"/>
  <c r="D15" i="4"/>
  <c r="E15" i="4"/>
  <c r="F15" i="4"/>
  <c r="G15" i="4"/>
  <c r="H15" i="4"/>
  <c r="I15" i="4"/>
  <c r="J15" i="4"/>
  <c r="K15" i="4"/>
  <c r="L15" i="4"/>
  <c r="B16" i="4"/>
  <c r="C16" i="4"/>
  <c r="D16" i="4"/>
  <c r="E16" i="4"/>
  <c r="F16" i="4"/>
  <c r="G16" i="4"/>
  <c r="H16" i="4"/>
  <c r="I16" i="4"/>
  <c r="J16" i="4"/>
  <c r="K16" i="4"/>
  <c r="L16" i="4"/>
  <c r="C4" i="4"/>
  <c r="D4" i="4"/>
  <c r="E4" i="4"/>
  <c r="F4" i="4"/>
  <c r="G4" i="4"/>
  <c r="H4" i="4"/>
  <c r="I4" i="4"/>
  <c r="J4" i="4"/>
  <c r="K4" i="4"/>
  <c r="L4" i="4"/>
  <c r="B4" i="4"/>
  <c r="A1" i="3"/>
</calcChain>
</file>

<file path=xl/sharedStrings.xml><?xml version="1.0" encoding="utf-8"?>
<sst xmlns="http://schemas.openxmlformats.org/spreadsheetml/2006/main" count="151" uniqueCount="58">
  <si>
    <t>COL_CDCANNABISFLAG</t>
  </si>
  <si>
    <t>COL_CDALLOPIOIDFLAG</t>
  </si>
  <si>
    <t>COL_CDNONHEROINFLAG</t>
  </si>
  <si>
    <t>COL_CDHEROINFLAG</t>
  </si>
  <si>
    <t>COL_CDPSYCHOSTIMFLAG</t>
  </si>
  <si>
    <t>COL_CDAMPHETAMINEFLAG</t>
  </si>
  <si>
    <t>COL_CDNONAMPHETAMINEFLAG</t>
  </si>
  <si>
    <t>COL_CDCOCAINEFLAG</t>
  </si>
  <si>
    <t>COL_CDBENZODIAZEPINEFLAG</t>
  </si>
  <si>
    <t>COL_CDALCOHOLFLAG</t>
  </si>
  <si>
    <t>COL_CDpsychodysFLAG</t>
  </si>
  <si>
    <t>COL_CDunspothrpyschotropicsFLAG</t>
  </si>
  <si>
    <t>.</t>
  </si>
  <si>
    <t>ROW_CDCANNABISFLAG</t>
  </si>
  <si>
    <t>ROW_CDALLOPIOIDFLAG</t>
  </si>
  <si>
    <t>ROW_CDNONHEROINFLAG</t>
  </si>
  <si>
    <t>ROW_CDHEROINFLAG</t>
  </si>
  <si>
    <t>ROW_CDPSYCHOSTIMFLAG</t>
  </si>
  <si>
    <t>ROW_CDAMPHETAMINEFLAG</t>
  </si>
  <si>
    <t>ROW_CDNONAMPHETAMINEFLAG</t>
  </si>
  <si>
    <t>ROW_CDCOCAINEFLAG</t>
  </si>
  <si>
    <t>ROW_CDBENZODIAZEPINEFLAG</t>
  </si>
  <si>
    <t>ROW_CDALCOHOLFLAG</t>
  </si>
  <si>
    <t>ROW_CDpsychodysFLAG</t>
  </si>
  <si>
    <t>ROW_CDunspothrpyschotropicsFLAG</t>
  </si>
  <si>
    <t>Number of Selected Drug Classes</t>
  </si>
  <si>
    <t>NUMDRUGS</t>
  </si>
  <si>
    <t>Frequency</t>
  </si>
  <si>
    <t>Percent</t>
  </si>
  <si>
    <t>Cumulative/Frequency</t>
  </si>
  <si>
    <t>Cumulative/Percent</t>
  </si>
  <si>
    <t>1</t>
  </si>
  <si>
    <t>2</t>
  </si>
  <si>
    <t>3</t>
  </si>
  <si>
    <t>4</t>
  </si>
  <si>
    <t>5</t>
  </si>
  <si>
    <t>Phase III.  Polydrug Analysis of Overdose for Selected Drugs With Potential Abuse, Montana Residents, Q4 2015, 2016, 2017 Preliminary</t>
  </si>
  <si>
    <t>Manner: Unintentional, Self-Harm, Assault, Undetermined; Initial (and Missing) Encounter; Non-Fatal</t>
  </si>
  <si>
    <t>Analysis 2.3.2 Cannabis - Case Definition Drug Overdose</t>
  </si>
  <si>
    <t>Analysis 2.3.1 Opioids - Case Definition Drug Overdose</t>
  </si>
  <si>
    <t>Analysis 2.3.x Non-heroin opioids (Alone or in combination) Case Definition Drug Overdose</t>
  </si>
  <si>
    <t>Analysis 2.3.x Heroin (Alone or in combination) Case Definition Drug Overdose</t>
  </si>
  <si>
    <t>Analysis 2.3.3 Ampthetamines - Case Definition Drug Overdose</t>
  </si>
  <si>
    <t>_____Amphetamines (T43.62)</t>
  </si>
  <si>
    <t>_____Non-amphetamine (T43.6 exculding 2)</t>
  </si>
  <si>
    <t>Analysis 2.3.2 Cocaine - Case Definition Drug Overdose</t>
  </si>
  <si>
    <t>Analysis 2.3.X Benzodiazepines - Case Definition Drug Overdose</t>
  </si>
  <si>
    <t>Analysis X. Unspecified Psycotropics</t>
  </si>
  <si>
    <t>Analysis X. Unspecified Psycodysleptics</t>
  </si>
  <si>
    <t>Psychiatric Drugs?</t>
  </si>
  <si>
    <t>Analysis 2.3.X Alcohol (T51)</t>
  </si>
  <si>
    <t>______Analysis 2.3.x Non-heroin opioids (Alone or in combination) Case Definition Drug Overdose</t>
  </si>
  <si>
    <t>______Analysis 2.3.x Heroin (Alone or in combination) Case Definition Drug Overdose</t>
  </si>
  <si>
    <t>Analysis 2.3.3 Psychostimulants with abuse potential</t>
  </si>
  <si>
    <t>Analysis X. Unspecified Psycotropics (Katelyn)</t>
  </si>
  <si>
    <t>Analysis X. Unspecified Psycodysleptics (Katelyn)</t>
  </si>
  <si>
    <t>Psychiatric Drugs (Jim)</t>
  </si>
  <si>
    <t>Analysis 2.3.X Alcohol (T51 Katelyn)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</si>
</sst>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9C5700"/>
      <name val="Calibri"/>
      <family val="2"/>
      <scheme val="minor"/>
    </font>
    <font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  <border>
      <left/>
      <right/>
      <top style="medium">
        <color rgb="FFC1C1C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4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/>
    <xf numFmtId="0" fontId="18" fillId="0" borderId="10" xfId="0" applyFont="1" applyBorder="1" applyAlignment="1">
      <alignment horizontal="center" vertical="top" wrapText="1"/>
    </xf>
    <xf numFmtId="0" fontId="6" fillId="2" borderId="11" xfId="6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9" fillId="4" borderId="11" xfId="42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M12" sqref="M12"/>
    </sheetView>
  </sheetViews>
  <sheetFormatPr defaultRowHeight="15" x14ac:dyDescent="0.25"/>
  <cols>
    <col min="1" max="1" width="72.28515625" customWidth="1"/>
    <col min="2" max="2" width="11.42578125" customWidth="1"/>
    <col min="3" max="3" width="10.28515625" customWidth="1"/>
  </cols>
  <sheetData>
    <row r="1" spans="1:14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thickBot="1" x14ac:dyDescent="0.3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10.75" thickBot="1" x14ac:dyDescent="0.3">
      <c r="B3" s="2" t="s">
        <v>38</v>
      </c>
      <c r="C3" s="3" t="s">
        <v>39</v>
      </c>
      <c r="D3" s="3" t="s">
        <v>40</v>
      </c>
      <c r="E3" s="3" t="s">
        <v>41</v>
      </c>
      <c r="F3" s="4" t="s">
        <v>42</v>
      </c>
      <c r="G3" s="4" t="s">
        <v>43</v>
      </c>
      <c r="H3" s="4" t="s">
        <v>44</v>
      </c>
      <c r="I3" s="4" t="s">
        <v>45</v>
      </c>
      <c r="J3" s="4" t="s">
        <v>46</v>
      </c>
      <c r="K3" s="5" t="s">
        <v>47</v>
      </c>
      <c r="L3" s="5" t="s">
        <v>48</v>
      </c>
      <c r="M3" s="6" t="s">
        <v>49</v>
      </c>
      <c r="N3" s="5" t="s">
        <v>50</v>
      </c>
    </row>
    <row r="4" spans="1:14" ht="15.75" thickBot="1" x14ac:dyDescent="0.3">
      <c r="A4" s="2" t="s">
        <v>38</v>
      </c>
      <c r="B4" s="7">
        <f>INDEX(OK_diag!$B$3:$Y38,Table_2_Indices!$A5,Table_2_Indices!B$4)</f>
        <v>81</v>
      </c>
      <c r="C4" s="7">
        <f>INDEX(OK_diag!$B$3:$Y38,Table_2_Indices!$A5,Table_2_Indices!C$4)</f>
        <v>5</v>
      </c>
      <c r="D4" s="7">
        <f>INDEX(OK_diag!$B$3:$Y38,Table_2_Indices!$A5,Table_2_Indices!D$4)</f>
        <v>5</v>
      </c>
      <c r="E4" s="7" t="str">
        <f>INDEX(OK_diag!$B$3:$Y38,Table_2_Indices!$A5,Table_2_Indices!E$4)</f>
        <v>.</v>
      </c>
      <c r="F4" s="7">
        <f>INDEX(OK_diag!$B$3:$Y38,Table_2_Indices!$A5,Table_2_Indices!F$4)</f>
        <v>17</v>
      </c>
      <c r="G4" s="7">
        <f>INDEX(OK_diag!$B$3:$Y38,Table_2_Indices!$A5,Table_2_Indices!G$4)</f>
        <v>16</v>
      </c>
      <c r="H4" s="7">
        <f>INDEX(OK_diag!$B$3:$Y38,Table_2_Indices!$A5,Table_2_Indices!H$4)</f>
        <v>1</v>
      </c>
      <c r="I4" s="7">
        <f>INDEX(OK_diag!$B$3:$Y38,Table_2_Indices!$A5,Table_2_Indices!I$4)</f>
        <v>2</v>
      </c>
      <c r="J4" s="7">
        <f>INDEX(OK_diag!$B$3:$Y38,Table_2_Indices!$A5,Table_2_Indices!J$4)</f>
        <v>15</v>
      </c>
      <c r="K4" s="7">
        <f>INDEX(OK_diag!$B$3:$Y38,Table_2_Indices!$A5,Table_2_Indices!K$4)</f>
        <v>3</v>
      </c>
      <c r="L4" s="7">
        <f>INDEX(OK_diag!$B$3:$Y38,Table_2_Indices!$A5,Table_2_Indices!L$4)</f>
        <v>3</v>
      </c>
    </row>
    <row r="5" spans="1:14" ht="15.75" thickBot="1" x14ac:dyDescent="0.3">
      <c r="A5" s="3" t="s">
        <v>39</v>
      </c>
      <c r="B5" s="7">
        <f>INDEX(OK_diag!$B$3:$Y39,Table_2_Indices!$A6,Table_2_Indices!B$4)</f>
        <v>5</v>
      </c>
      <c r="C5" s="7">
        <f>INDEX(OK_diag!$B$3:$Y39,Table_2_Indices!$A6,Table_2_Indices!C$4)</f>
        <v>1732</v>
      </c>
      <c r="D5" s="7">
        <f>INDEX(OK_diag!$B$3:$Y39,Table_2_Indices!$A6,Table_2_Indices!D$4)</f>
        <v>1635</v>
      </c>
      <c r="E5" s="7">
        <f>INDEX(OK_diag!$B$3:$Y39,Table_2_Indices!$A6,Table_2_Indices!E$4)</f>
        <v>97</v>
      </c>
      <c r="F5" s="7">
        <f>INDEX(OK_diag!$B$3:$Y39,Table_2_Indices!$A6,Table_2_Indices!F$4)</f>
        <v>30</v>
      </c>
      <c r="G5" s="7">
        <f>INDEX(OK_diag!$B$3:$Y39,Table_2_Indices!$A6,Table_2_Indices!G$4)</f>
        <v>30</v>
      </c>
      <c r="H5" s="7" t="str">
        <f>INDEX(OK_diag!$B$3:$Y39,Table_2_Indices!$A6,Table_2_Indices!H$4)</f>
        <v>.</v>
      </c>
      <c r="I5" s="7">
        <f>INDEX(OK_diag!$B$3:$Y39,Table_2_Indices!$A6,Table_2_Indices!I$4)</f>
        <v>4</v>
      </c>
      <c r="J5" s="7">
        <f>INDEX(OK_diag!$B$3:$Y39,Table_2_Indices!$A6,Table_2_Indices!J$4)</f>
        <v>321</v>
      </c>
      <c r="K5" s="7">
        <f>INDEX(OK_diag!$B$3:$Y39,Table_2_Indices!$A6,Table_2_Indices!K$4)</f>
        <v>14</v>
      </c>
      <c r="L5" s="7">
        <f>INDEX(OK_diag!$B$3:$Y39,Table_2_Indices!$A6,Table_2_Indices!L$4)</f>
        <v>1</v>
      </c>
    </row>
    <row r="6" spans="1:14" ht="30.75" thickBot="1" x14ac:dyDescent="0.3">
      <c r="A6" s="3" t="s">
        <v>51</v>
      </c>
      <c r="B6" s="7">
        <f>INDEX(OK_diag!$B$3:$Y40,Table_2_Indices!$A7,Table_2_Indices!B$4)</f>
        <v>5</v>
      </c>
      <c r="C6" s="7">
        <f>INDEX(OK_diag!$B$3:$Y40,Table_2_Indices!$A7,Table_2_Indices!C$4)</f>
        <v>1635</v>
      </c>
      <c r="D6" s="7">
        <f>INDEX(OK_diag!$B$3:$Y40,Table_2_Indices!$A7,Table_2_Indices!D$4)</f>
        <v>1635</v>
      </c>
      <c r="E6" s="7" t="str">
        <f>INDEX(OK_diag!$B$3:$Y40,Table_2_Indices!$A7,Table_2_Indices!E$4)</f>
        <v>.</v>
      </c>
      <c r="F6" s="7">
        <f>INDEX(OK_diag!$B$3:$Y40,Table_2_Indices!$A7,Table_2_Indices!F$4)</f>
        <v>21</v>
      </c>
      <c r="G6" s="7">
        <f>INDEX(OK_diag!$B$3:$Y40,Table_2_Indices!$A7,Table_2_Indices!G$4)</f>
        <v>21</v>
      </c>
      <c r="H6" s="7" t="str">
        <f>INDEX(OK_diag!$B$3:$Y40,Table_2_Indices!$A7,Table_2_Indices!H$4)</f>
        <v>.</v>
      </c>
      <c r="I6" s="7">
        <f>INDEX(OK_diag!$B$3:$Y40,Table_2_Indices!$A7,Table_2_Indices!I$4)</f>
        <v>1</v>
      </c>
      <c r="J6" s="7">
        <f>INDEX(OK_diag!$B$3:$Y40,Table_2_Indices!$A7,Table_2_Indices!J$4)</f>
        <v>315</v>
      </c>
      <c r="K6" s="7">
        <f>INDEX(OK_diag!$B$3:$Y40,Table_2_Indices!$A7,Table_2_Indices!K$4)</f>
        <v>13</v>
      </c>
      <c r="L6" s="7">
        <f>INDEX(OK_diag!$B$3:$Y40,Table_2_Indices!$A7,Table_2_Indices!L$4)</f>
        <v>1</v>
      </c>
    </row>
    <row r="7" spans="1:14" ht="30.75" thickBot="1" x14ac:dyDescent="0.3">
      <c r="A7" s="3" t="s">
        <v>52</v>
      </c>
      <c r="B7" s="7" t="str">
        <f>INDEX(OK_diag!$B$3:$Y41,Table_2_Indices!$A8,Table_2_Indices!B$4)</f>
        <v>.</v>
      </c>
      <c r="C7" s="7">
        <f>INDEX(OK_diag!$B$3:$Y41,Table_2_Indices!$A8,Table_2_Indices!C$4)</f>
        <v>97</v>
      </c>
      <c r="D7" s="7" t="str">
        <f>INDEX(OK_diag!$B$3:$Y41,Table_2_Indices!$A8,Table_2_Indices!D$4)</f>
        <v>.</v>
      </c>
      <c r="E7" s="7">
        <f>INDEX(OK_diag!$B$3:$Y41,Table_2_Indices!$A8,Table_2_Indices!E$4)</f>
        <v>97</v>
      </c>
      <c r="F7" s="7">
        <f>INDEX(OK_diag!$B$3:$Y41,Table_2_Indices!$A8,Table_2_Indices!F$4)</f>
        <v>9</v>
      </c>
      <c r="G7" s="7">
        <f>INDEX(OK_diag!$B$3:$Y41,Table_2_Indices!$A8,Table_2_Indices!G$4)</f>
        <v>9</v>
      </c>
      <c r="H7" s="7" t="str">
        <f>INDEX(OK_diag!$B$3:$Y41,Table_2_Indices!$A8,Table_2_Indices!H$4)</f>
        <v>.</v>
      </c>
      <c r="I7" s="7">
        <f>INDEX(OK_diag!$B$3:$Y41,Table_2_Indices!$A8,Table_2_Indices!I$4)</f>
        <v>3</v>
      </c>
      <c r="J7" s="7">
        <f>INDEX(OK_diag!$B$3:$Y41,Table_2_Indices!$A8,Table_2_Indices!J$4)</f>
        <v>6</v>
      </c>
      <c r="K7" s="7">
        <f>INDEX(OK_diag!$B$3:$Y41,Table_2_Indices!$A8,Table_2_Indices!K$4)</f>
        <v>1</v>
      </c>
      <c r="L7" s="7" t="str">
        <f>INDEX(OK_diag!$B$3:$Y41,Table_2_Indices!$A8,Table_2_Indices!L$4)</f>
        <v>.</v>
      </c>
    </row>
    <row r="8" spans="1:14" ht="15.75" thickBot="1" x14ac:dyDescent="0.3">
      <c r="A8" s="4" t="s">
        <v>53</v>
      </c>
      <c r="B8" s="7">
        <f>INDEX(OK_diag!$B$3:$Y42,Table_2_Indices!$A9,Table_2_Indices!B$4)</f>
        <v>17</v>
      </c>
      <c r="C8" s="7">
        <f>INDEX(OK_diag!$B$3:$Y42,Table_2_Indices!$A9,Table_2_Indices!C$4)</f>
        <v>30</v>
      </c>
      <c r="D8" s="7">
        <f>INDEX(OK_diag!$B$3:$Y42,Table_2_Indices!$A9,Table_2_Indices!D$4)</f>
        <v>21</v>
      </c>
      <c r="E8" s="7">
        <f>INDEX(OK_diag!$B$3:$Y42,Table_2_Indices!$A9,Table_2_Indices!E$4)</f>
        <v>9</v>
      </c>
      <c r="F8" s="7">
        <f>INDEX(OK_diag!$B$3:$Y42,Table_2_Indices!$A9,Table_2_Indices!F$4)</f>
        <v>506</v>
      </c>
      <c r="G8" s="7">
        <f>INDEX(OK_diag!$B$3:$Y42,Table_2_Indices!$A9,Table_2_Indices!G$4)</f>
        <v>477</v>
      </c>
      <c r="H8" s="7">
        <f>INDEX(OK_diag!$B$3:$Y42,Table_2_Indices!$A9,Table_2_Indices!H$4)</f>
        <v>33</v>
      </c>
      <c r="I8" s="7">
        <f>INDEX(OK_diag!$B$3:$Y42,Table_2_Indices!$A9,Table_2_Indices!I$4)</f>
        <v>8</v>
      </c>
      <c r="J8" s="7">
        <f>INDEX(OK_diag!$B$3:$Y42,Table_2_Indices!$A9,Table_2_Indices!J$4)</f>
        <v>26</v>
      </c>
      <c r="K8" s="7">
        <f>INDEX(OK_diag!$B$3:$Y42,Table_2_Indices!$A9,Table_2_Indices!K$4)</f>
        <v>11</v>
      </c>
      <c r="L8" s="7">
        <f>INDEX(OK_diag!$B$3:$Y42,Table_2_Indices!$A9,Table_2_Indices!L$4)</f>
        <v>4</v>
      </c>
    </row>
    <row r="9" spans="1:14" ht="15.75" thickBot="1" x14ac:dyDescent="0.3">
      <c r="A9" s="4" t="s">
        <v>43</v>
      </c>
      <c r="B9" s="7">
        <f>INDEX(OK_diag!$B$3:$Y43,Table_2_Indices!$A10,Table_2_Indices!B$4)</f>
        <v>16</v>
      </c>
      <c r="C9" s="7">
        <f>INDEX(OK_diag!$B$3:$Y43,Table_2_Indices!$A10,Table_2_Indices!C$4)</f>
        <v>30</v>
      </c>
      <c r="D9" s="7">
        <f>INDEX(OK_diag!$B$3:$Y43,Table_2_Indices!$A10,Table_2_Indices!D$4)</f>
        <v>21</v>
      </c>
      <c r="E9" s="7">
        <f>INDEX(OK_diag!$B$3:$Y43,Table_2_Indices!$A10,Table_2_Indices!E$4)</f>
        <v>9</v>
      </c>
      <c r="F9" s="7">
        <f>INDEX(OK_diag!$B$3:$Y43,Table_2_Indices!$A10,Table_2_Indices!F$4)</f>
        <v>477</v>
      </c>
      <c r="G9" s="7">
        <f>INDEX(OK_diag!$B$3:$Y43,Table_2_Indices!$A10,Table_2_Indices!G$4)</f>
        <v>477</v>
      </c>
      <c r="H9" s="7">
        <f>INDEX(OK_diag!$B$3:$Y43,Table_2_Indices!$A10,Table_2_Indices!H$4)</f>
        <v>4</v>
      </c>
      <c r="I9" s="7">
        <f>INDEX(OK_diag!$B$3:$Y43,Table_2_Indices!$A10,Table_2_Indices!I$4)</f>
        <v>8</v>
      </c>
      <c r="J9" s="7">
        <f>INDEX(OK_diag!$B$3:$Y43,Table_2_Indices!$A10,Table_2_Indices!J$4)</f>
        <v>24</v>
      </c>
      <c r="K9" s="7">
        <f>INDEX(OK_diag!$B$3:$Y43,Table_2_Indices!$A10,Table_2_Indices!K$4)</f>
        <v>10</v>
      </c>
      <c r="L9" s="7">
        <f>INDEX(OK_diag!$B$3:$Y43,Table_2_Indices!$A10,Table_2_Indices!L$4)</f>
        <v>4</v>
      </c>
    </row>
    <row r="10" spans="1:14" ht="15.75" thickBot="1" x14ac:dyDescent="0.3">
      <c r="A10" s="4" t="s">
        <v>44</v>
      </c>
      <c r="B10" s="7">
        <f>INDEX(OK_diag!$B$3:$Y44,Table_2_Indices!$A11,Table_2_Indices!B$4)</f>
        <v>1</v>
      </c>
      <c r="C10" s="7" t="str">
        <f>INDEX(OK_diag!$B$3:$Y44,Table_2_Indices!$A11,Table_2_Indices!C$4)</f>
        <v>.</v>
      </c>
      <c r="D10" s="7" t="str">
        <f>INDEX(OK_diag!$B$3:$Y44,Table_2_Indices!$A11,Table_2_Indices!D$4)</f>
        <v>.</v>
      </c>
      <c r="E10" s="7" t="str">
        <f>INDEX(OK_diag!$B$3:$Y44,Table_2_Indices!$A11,Table_2_Indices!E$4)</f>
        <v>.</v>
      </c>
      <c r="F10" s="7">
        <f>INDEX(OK_diag!$B$3:$Y44,Table_2_Indices!$A11,Table_2_Indices!F$4)</f>
        <v>33</v>
      </c>
      <c r="G10" s="7">
        <f>INDEX(OK_diag!$B$3:$Y44,Table_2_Indices!$A11,Table_2_Indices!G$4)</f>
        <v>4</v>
      </c>
      <c r="H10" s="7">
        <f>INDEX(OK_diag!$B$3:$Y44,Table_2_Indices!$A11,Table_2_Indices!H$4)</f>
        <v>33</v>
      </c>
      <c r="I10" s="7" t="str">
        <f>INDEX(OK_diag!$B$3:$Y44,Table_2_Indices!$A11,Table_2_Indices!I$4)</f>
        <v>.</v>
      </c>
      <c r="J10" s="7">
        <f>INDEX(OK_diag!$B$3:$Y44,Table_2_Indices!$A11,Table_2_Indices!J$4)</f>
        <v>2</v>
      </c>
      <c r="K10" s="7">
        <f>INDEX(OK_diag!$B$3:$Y44,Table_2_Indices!$A11,Table_2_Indices!K$4)</f>
        <v>1</v>
      </c>
      <c r="L10" s="7" t="str">
        <f>INDEX(OK_diag!$B$3:$Y44,Table_2_Indices!$A11,Table_2_Indices!L$4)</f>
        <v>.</v>
      </c>
    </row>
    <row r="11" spans="1:14" ht="15.75" thickBot="1" x14ac:dyDescent="0.3">
      <c r="A11" s="4" t="s">
        <v>45</v>
      </c>
      <c r="B11" s="7">
        <f>INDEX(OK_diag!$B$3:$Y45,Table_2_Indices!$A12,Table_2_Indices!B$4)</f>
        <v>2</v>
      </c>
      <c r="C11" s="7">
        <f>INDEX(OK_diag!$B$3:$Y45,Table_2_Indices!$A12,Table_2_Indices!C$4)</f>
        <v>4</v>
      </c>
      <c r="D11" s="7">
        <f>INDEX(OK_diag!$B$3:$Y45,Table_2_Indices!$A12,Table_2_Indices!D$4)</f>
        <v>1</v>
      </c>
      <c r="E11" s="7">
        <f>INDEX(OK_diag!$B$3:$Y45,Table_2_Indices!$A12,Table_2_Indices!E$4)</f>
        <v>3</v>
      </c>
      <c r="F11" s="7">
        <f>INDEX(OK_diag!$B$3:$Y45,Table_2_Indices!$A12,Table_2_Indices!F$4)</f>
        <v>8</v>
      </c>
      <c r="G11" s="7">
        <f>INDEX(OK_diag!$B$3:$Y45,Table_2_Indices!$A12,Table_2_Indices!G$4)</f>
        <v>8</v>
      </c>
      <c r="H11" s="7" t="str">
        <f>INDEX(OK_diag!$B$3:$Y45,Table_2_Indices!$A12,Table_2_Indices!H$4)</f>
        <v>.</v>
      </c>
      <c r="I11" s="7">
        <f>INDEX(OK_diag!$B$3:$Y45,Table_2_Indices!$A12,Table_2_Indices!I$4)</f>
        <v>71</v>
      </c>
      <c r="J11" s="7">
        <f>INDEX(OK_diag!$B$3:$Y45,Table_2_Indices!$A12,Table_2_Indices!J$4)</f>
        <v>3</v>
      </c>
      <c r="K11" s="7">
        <f>INDEX(OK_diag!$B$3:$Y45,Table_2_Indices!$A12,Table_2_Indices!K$4)</f>
        <v>5</v>
      </c>
      <c r="L11" s="7">
        <f>INDEX(OK_diag!$B$3:$Y45,Table_2_Indices!$A12,Table_2_Indices!L$4)</f>
        <v>1</v>
      </c>
    </row>
    <row r="12" spans="1:14" ht="15.75" thickBot="1" x14ac:dyDescent="0.3">
      <c r="A12" s="4" t="s">
        <v>46</v>
      </c>
      <c r="B12" s="7">
        <f>INDEX(OK_diag!$B$3:$Y46,Table_2_Indices!$A13,Table_2_Indices!B$4)</f>
        <v>15</v>
      </c>
      <c r="C12" s="7">
        <f>INDEX(OK_diag!$B$3:$Y46,Table_2_Indices!$A13,Table_2_Indices!C$4)</f>
        <v>321</v>
      </c>
      <c r="D12" s="7">
        <f>INDEX(OK_diag!$B$3:$Y46,Table_2_Indices!$A13,Table_2_Indices!D$4)</f>
        <v>315</v>
      </c>
      <c r="E12" s="7">
        <f>INDEX(OK_diag!$B$3:$Y46,Table_2_Indices!$A13,Table_2_Indices!E$4)</f>
        <v>6</v>
      </c>
      <c r="F12" s="7">
        <f>INDEX(OK_diag!$B$3:$Y46,Table_2_Indices!$A13,Table_2_Indices!F$4)</f>
        <v>26</v>
      </c>
      <c r="G12" s="7">
        <f>INDEX(OK_diag!$B$3:$Y46,Table_2_Indices!$A13,Table_2_Indices!G$4)</f>
        <v>24</v>
      </c>
      <c r="H12" s="7">
        <f>INDEX(OK_diag!$B$3:$Y46,Table_2_Indices!$A13,Table_2_Indices!H$4)</f>
        <v>2</v>
      </c>
      <c r="I12" s="7">
        <f>INDEX(OK_diag!$B$3:$Y46,Table_2_Indices!$A13,Table_2_Indices!I$4)</f>
        <v>3</v>
      </c>
      <c r="J12" s="7">
        <f>INDEX(OK_diag!$B$3:$Y46,Table_2_Indices!$A13,Table_2_Indices!J$4)</f>
        <v>1302</v>
      </c>
      <c r="K12" s="7">
        <f>INDEX(OK_diag!$B$3:$Y46,Table_2_Indices!$A13,Table_2_Indices!K$4)</f>
        <v>67</v>
      </c>
      <c r="L12" s="7" t="str">
        <f>INDEX(OK_diag!$B$3:$Y46,Table_2_Indices!$A13,Table_2_Indices!L$4)</f>
        <v>.</v>
      </c>
    </row>
    <row r="13" spans="1:14" ht="15.75" thickBot="1" x14ac:dyDescent="0.3">
      <c r="A13" s="5" t="s">
        <v>54</v>
      </c>
      <c r="B13" s="7">
        <f>INDEX(OK_diag!$B$3:$Y47,Table_2_Indices!$A14,Table_2_Indices!B$4)</f>
        <v>3</v>
      </c>
      <c r="C13" s="7">
        <f>INDEX(OK_diag!$B$3:$Y47,Table_2_Indices!$A14,Table_2_Indices!C$4)</f>
        <v>14</v>
      </c>
      <c r="D13" s="7">
        <f>INDEX(OK_diag!$B$3:$Y47,Table_2_Indices!$A14,Table_2_Indices!D$4)</f>
        <v>13</v>
      </c>
      <c r="E13" s="7">
        <f>INDEX(OK_diag!$B$3:$Y47,Table_2_Indices!$A14,Table_2_Indices!E$4)</f>
        <v>1</v>
      </c>
      <c r="F13" s="7">
        <f>INDEX(OK_diag!$B$3:$Y47,Table_2_Indices!$A14,Table_2_Indices!F$4)</f>
        <v>11</v>
      </c>
      <c r="G13" s="7">
        <f>INDEX(OK_diag!$B$3:$Y47,Table_2_Indices!$A14,Table_2_Indices!G$4)</f>
        <v>10</v>
      </c>
      <c r="H13" s="7">
        <f>INDEX(OK_diag!$B$3:$Y47,Table_2_Indices!$A14,Table_2_Indices!H$4)</f>
        <v>1</v>
      </c>
      <c r="I13" s="7">
        <f>INDEX(OK_diag!$B$3:$Y47,Table_2_Indices!$A14,Table_2_Indices!I$4)</f>
        <v>5</v>
      </c>
      <c r="J13" s="7">
        <f>INDEX(OK_diag!$B$3:$Y47,Table_2_Indices!$A14,Table_2_Indices!J$4)</f>
        <v>67</v>
      </c>
      <c r="K13" s="7">
        <f>INDEX(OK_diag!$B$3:$Y47,Table_2_Indices!$A14,Table_2_Indices!K$4)</f>
        <v>422</v>
      </c>
      <c r="L13" s="7">
        <f>INDEX(OK_diag!$B$3:$Y47,Table_2_Indices!$A14,Table_2_Indices!L$4)</f>
        <v>1</v>
      </c>
    </row>
    <row r="14" spans="1:14" ht="15.75" thickBot="1" x14ac:dyDescent="0.3">
      <c r="A14" s="5" t="s">
        <v>55</v>
      </c>
      <c r="B14" s="7">
        <f>INDEX(OK_diag!$B$3:$Y48,Table_2_Indices!$A15,Table_2_Indices!B$4)</f>
        <v>3</v>
      </c>
      <c r="C14" s="7">
        <f>INDEX(OK_diag!$B$3:$Y48,Table_2_Indices!$A15,Table_2_Indices!C$4)</f>
        <v>1</v>
      </c>
      <c r="D14" s="7">
        <f>INDEX(OK_diag!$B$3:$Y48,Table_2_Indices!$A15,Table_2_Indices!D$4)</f>
        <v>1</v>
      </c>
      <c r="E14" s="7" t="str">
        <f>INDEX(OK_diag!$B$3:$Y48,Table_2_Indices!$A15,Table_2_Indices!E$4)</f>
        <v>.</v>
      </c>
      <c r="F14" s="7">
        <f>INDEX(OK_diag!$B$3:$Y48,Table_2_Indices!$A15,Table_2_Indices!F$4)</f>
        <v>4</v>
      </c>
      <c r="G14" s="7">
        <f>INDEX(OK_diag!$B$3:$Y48,Table_2_Indices!$A15,Table_2_Indices!G$4)</f>
        <v>4</v>
      </c>
      <c r="H14" s="7" t="str">
        <f>INDEX(OK_diag!$B$3:$Y48,Table_2_Indices!$A15,Table_2_Indices!H$4)</f>
        <v>.</v>
      </c>
      <c r="I14" s="7">
        <f>INDEX(OK_diag!$B$3:$Y48,Table_2_Indices!$A15,Table_2_Indices!I$4)</f>
        <v>1</v>
      </c>
      <c r="J14" s="7" t="str">
        <f>INDEX(OK_diag!$B$3:$Y48,Table_2_Indices!$A15,Table_2_Indices!J$4)</f>
        <v>.</v>
      </c>
      <c r="K14" s="7">
        <f>INDEX(OK_diag!$B$3:$Y48,Table_2_Indices!$A15,Table_2_Indices!K$4)</f>
        <v>1</v>
      </c>
      <c r="L14" s="7">
        <f>INDEX(OK_diag!$B$3:$Y48,Table_2_Indices!$A15,Table_2_Indices!L$4)</f>
        <v>34</v>
      </c>
    </row>
    <row r="15" spans="1:14" ht="15.75" thickBot="1" x14ac:dyDescent="0.3">
      <c r="A15" s="6" t="s">
        <v>56</v>
      </c>
      <c r="B15" s="7" t="str">
        <f>INDEX(OK_diag!$B$3:$Y49,Table_2_Indices!$A16,Table_2_Indices!B$4)</f>
        <v>.</v>
      </c>
      <c r="C15" s="7">
        <f>INDEX(OK_diag!$B$3:$Y49,Table_2_Indices!$A16,Table_2_Indices!C$4)</f>
        <v>1</v>
      </c>
      <c r="D15" s="7">
        <f>INDEX(OK_diag!$B$3:$Y49,Table_2_Indices!$A16,Table_2_Indices!D$4)</f>
        <v>1</v>
      </c>
      <c r="E15" s="7" t="str">
        <f>INDEX(OK_diag!$B$3:$Y49,Table_2_Indices!$A16,Table_2_Indices!E$4)</f>
        <v>.</v>
      </c>
      <c r="F15" s="7" t="str">
        <f>INDEX(OK_diag!$B$3:$Y49,Table_2_Indices!$A16,Table_2_Indices!F$4)</f>
        <v>.</v>
      </c>
      <c r="G15" s="7" t="str">
        <f>INDEX(OK_diag!$B$3:$Y49,Table_2_Indices!$A16,Table_2_Indices!G$4)</f>
        <v>.</v>
      </c>
      <c r="H15" s="7" t="str">
        <f>INDEX(OK_diag!$B$3:$Y49,Table_2_Indices!$A16,Table_2_Indices!H$4)</f>
        <v>.</v>
      </c>
      <c r="I15" s="7" t="str">
        <f>INDEX(OK_diag!$B$3:$Y49,Table_2_Indices!$A16,Table_2_Indices!I$4)</f>
        <v>.</v>
      </c>
      <c r="J15" s="7">
        <f>INDEX(OK_diag!$B$3:$Y49,Table_2_Indices!$A16,Table_2_Indices!J$4)</f>
        <v>1</v>
      </c>
      <c r="K15" s="7">
        <f>INDEX(OK_diag!$B$3:$Y49,Table_2_Indices!$A16,Table_2_Indices!K$4)</f>
        <v>1</v>
      </c>
      <c r="L15" s="7" t="str">
        <f>INDEX(OK_diag!$B$3:$Y49,Table_2_Indices!$A16,Table_2_Indices!L$4)</f>
        <v>.</v>
      </c>
    </row>
    <row r="16" spans="1:14" x14ac:dyDescent="0.25">
      <c r="A16" s="5" t="s">
        <v>57</v>
      </c>
      <c r="B16" s="7">
        <f>INDEX(OK_diag!$B$3:$Y50,Table_2_Indices!$A17,Table_2_Indices!B$4)</f>
        <v>0</v>
      </c>
      <c r="C16" s="7">
        <f>INDEX(OK_diag!$B$3:$Y50,Table_2_Indices!$A17,Table_2_Indices!C$4)</f>
        <v>0</v>
      </c>
      <c r="D16" s="7">
        <f>INDEX(OK_diag!$B$3:$Y50,Table_2_Indices!$A17,Table_2_Indices!D$4)</f>
        <v>0</v>
      </c>
      <c r="E16" s="7">
        <f>INDEX(OK_diag!$B$3:$Y50,Table_2_Indices!$A17,Table_2_Indices!E$4)</f>
        <v>0</v>
      </c>
      <c r="F16" s="7">
        <f>INDEX(OK_diag!$B$3:$Y50,Table_2_Indices!$A17,Table_2_Indices!F$4)</f>
        <v>0</v>
      </c>
      <c r="G16" s="7">
        <f>INDEX(OK_diag!$B$3:$Y50,Table_2_Indices!$A17,Table_2_Indices!G$4)</f>
        <v>0</v>
      </c>
      <c r="H16" s="7">
        <f>INDEX(OK_diag!$B$3:$Y50,Table_2_Indices!$A17,Table_2_Indices!H$4)</f>
        <v>0</v>
      </c>
      <c r="I16" s="7">
        <f>INDEX(OK_diag!$B$3:$Y50,Table_2_Indices!$A17,Table_2_Indices!I$4)</f>
        <v>0</v>
      </c>
      <c r="J16" s="7">
        <f>INDEX(OK_diag!$B$3:$Y50,Table_2_Indices!$A17,Table_2_Indices!J$4)</f>
        <v>0</v>
      </c>
      <c r="K16" s="7">
        <f>INDEX(OK_diag!$B$3:$Y50,Table_2_Indices!$A17,Table_2_Indices!K$4)</f>
        <v>0</v>
      </c>
      <c r="L16" s="7">
        <f>INDEX(OK_diag!$B$3:$Y50,Table_2_Indices!$A17,Table_2_Indices!L$4)</f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A5" sqref="A5"/>
    </sheetView>
  </sheetViews>
  <sheetFormatPr defaultRowHeight="15" x14ac:dyDescent="0.25"/>
  <sheetData>
    <row r="1" spans="1:15" x14ac:dyDescent="0.25">
      <c r="A1" t="str">
        <f>"10 Index Values"</f>
        <v>10 Index Values</v>
      </c>
    </row>
    <row r="4" spans="1:15" x14ac:dyDescent="0.25">
      <c r="B4">
        <v>2</v>
      </c>
      <c r="C4">
        <v>4</v>
      </c>
      <c r="D4">
        <v>6</v>
      </c>
      <c r="E4">
        <v>8</v>
      </c>
      <c r="F4">
        <v>10</v>
      </c>
      <c r="G4">
        <v>12</v>
      </c>
      <c r="H4">
        <v>14</v>
      </c>
      <c r="I4">
        <v>16</v>
      </c>
      <c r="J4">
        <v>18</v>
      </c>
      <c r="K4">
        <v>20</v>
      </c>
      <c r="L4">
        <v>22</v>
      </c>
      <c r="M4">
        <v>24</v>
      </c>
      <c r="N4">
        <v>26</v>
      </c>
      <c r="O4">
        <v>28</v>
      </c>
    </row>
    <row r="5" spans="1:15" x14ac:dyDescent="0.25">
      <c r="A5">
        <v>3</v>
      </c>
    </row>
    <row r="6" spans="1:15" x14ac:dyDescent="0.25">
      <c r="A6">
        <v>6</v>
      </c>
    </row>
    <row r="7" spans="1:15" x14ac:dyDescent="0.25">
      <c r="A7">
        <v>9</v>
      </c>
    </row>
    <row r="8" spans="1:15" x14ac:dyDescent="0.25">
      <c r="A8">
        <v>12</v>
      </c>
    </row>
    <row r="9" spans="1:15" x14ac:dyDescent="0.25">
      <c r="A9">
        <v>15</v>
      </c>
    </row>
    <row r="10" spans="1:15" x14ac:dyDescent="0.25">
      <c r="A10">
        <v>18</v>
      </c>
    </row>
    <row r="11" spans="1:15" x14ac:dyDescent="0.25">
      <c r="A11">
        <v>21</v>
      </c>
    </row>
    <row r="12" spans="1:15" x14ac:dyDescent="0.25">
      <c r="A12">
        <v>24</v>
      </c>
    </row>
    <row r="13" spans="1:15" x14ac:dyDescent="0.25">
      <c r="A13">
        <v>27</v>
      </c>
    </row>
    <row r="14" spans="1:15" x14ac:dyDescent="0.25">
      <c r="A14">
        <v>30</v>
      </c>
    </row>
    <row r="15" spans="1:15" x14ac:dyDescent="0.25">
      <c r="A15">
        <v>33</v>
      </c>
    </row>
    <row r="16" spans="1:15" x14ac:dyDescent="0.25">
      <c r="A16">
        <v>36</v>
      </c>
    </row>
    <row r="17" spans="1:1" x14ac:dyDescent="0.25">
      <c r="A17">
        <v>39</v>
      </c>
    </row>
    <row r="18" spans="1:1" x14ac:dyDescent="0.25">
      <c r="A18">
        <v>42</v>
      </c>
    </row>
    <row r="19" spans="1:1" x14ac:dyDescent="0.25">
      <c r="A19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workbookViewId="0"/>
  </sheetViews>
  <sheetFormatPr defaultRowHeight="15" x14ac:dyDescent="0.25"/>
  <sheetData>
    <row r="1" spans="1:25" x14ac:dyDescent="0.25">
      <c r="B1" t="s">
        <v>0</v>
      </c>
      <c r="D1" t="s">
        <v>1</v>
      </c>
      <c r="F1" t="s">
        <v>2</v>
      </c>
      <c r="H1" t="s">
        <v>3</v>
      </c>
      <c r="J1" t="s">
        <v>4</v>
      </c>
      <c r="L1" t="s">
        <v>5</v>
      </c>
      <c r="N1" t="s">
        <v>6</v>
      </c>
      <c r="P1" t="s">
        <v>7</v>
      </c>
      <c r="R1" t="s">
        <v>8</v>
      </c>
      <c r="T1" t="s">
        <v>9</v>
      </c>
      <c r="V1" t="s">
        <v>10</v>
      </c>
      <c r="X1" t="s">
        <v>11</v>
      </c>
    </row>
    <row r="2" spans="1:25" x14ac:dyDescent="0.25">
      <c r="B2" t="s">
        <v>12</v>
      </c>
      <c r="C2">
        <v>1</v>
      </c>
      <c r="D2" t="s">
        <v>12</v>
      </c>
      <c r="E2">
        <v>1</v>
      </c>
      <c r="F2" t="s">
        <v>12</v>
      </c>
      <c r="G2">
        <v>1</v>
      </c>
      <c r="H2" t="s">
        <v>12</v>
      </c>
      <c r="I2">
        <v>1</v>
      </c>
      <c r="J2" t="s">
        <v>12</v>
      </c>
      <c r="K2">
        <v>1</v>
      </c>
      <c r="L2" t="s">
        <v>12</v>
      </c>
      <c r="M2">
        <v>1</v>
      </c>
      <c r="N2" t="s">
        <v>12</v>
      </c>
      <c r="O2">
        <v>1</v>
      </c>
      <c r="P2" t="s">
        <v>12</v>
      </c>
      <c r="Q2">
        <v>1</v>
      </c>
      <c r="R2" t="s">
        <v>12</v>
      </c>
      <c r="S2">
        <v>1</v>
      </c>
      <c r="T2" t="s">
        <v>12</v>
      </c>
      <c r="U2">
        <v>1</v>
      </c>
      <c r="V2" t="s">
        <v>12</v>
      </c>
      <c r="W2">
        <v>1</v>
      </c>
      <c r="X2" t="s">
        <v>12</v>
      </c>
      <c r="Y2">
        <v>1</v>
      </c>
    </row>
    <row r="3" spans="1:25" x14ac:dyDescent="0.25">
      <c r="A3" t="s">
        <v>13</v>
      </c>
    </row>
    <row r="4" spans="1:25" x14ac:dyDescent="0.25">
      <c r="A4" t="s">
        <v>12</v>
      </c>
      <c r="B4">
        <v>3547</v>
      </c>
      <c r="C4" t="s">
        <v>12</v>
      </c>
      <c r="D4">
        <v>1820</v>
      </c>
      <c r="E4">
        <v>1727</v>
      </c>
      <c r="F4">
        <v>1917</v>
      </c>
      <c r="G4">
        <v>1630</v>
      </c>
      <c r="H4">
        <v>3450</v>
      </c>
      <c r="I4">
        <v>97</v>
      </c>
      <c r="J4">
        <v>3058</v>
      </c>
      <c r="K4">
        <v>489</v>
      </c>
      <c r="L4">
        <v>3086</v>
      </c>
      <c r="M4">
        <v>461</v>
      </c>
      <c r="N4">
        <v>3515</v>
      </c>
      <c r="O4">
        <v>32</v>
      </c>
      <c r="P4">
        <v>3478</v>
      </c>
      <c r="Q4">
        <v>69</v>
      </c>
      <c r="R4">
        <v>2260</v>
      </c>
      <c r="S4">
        <v>1287</v>
      </c>
      <c r="T4">
        <v>3128</v>
      </c>
      <c r="U4">
        <v>419</v>
      </c>
      <c r="V4">
        <v>3516</v>
      </c>
      <c r="W4">
        <v>31</v>
      </c>
      <c r="X4">
        <v>3523</v>
      </c>
      <c r="Y4">
        <v>24</v>
      </c>
    </row>
    <row r="5" spans="1:25" x14ac:dyDescent="0.25">
      <c r="A5">
        <v>1</v>
      </c>
      <c r="B5" t="s">
        <v>12</v>
      </c>
      <c r="C5">
        <v>81</v>
      </c>
      <c r="D5">
        <v>76</v>
      </c>
      <c r="E5">
        <v>5</v>
      </c>
      <c r="F5">
        <v>76</v>
      </c>
      <c r="G5">
        <v>5</v>
      </c>
      <c r="H5">
        <v>81</v>
      </c>
      <c r="I5" t="s">
        <v>12</v>
      </c>
      <c r="J5">
        <v>64</v>
      </c>
      <c r="K5">
        <v>17</v>
      </c>
      <c r="L5">
        <v>65</v>
      </c>
      <c r="M5">
        <v>16</v>
      </c>
      <c r="N5">
        <v>80</v>
      </c>
      <c r="O5">
        <v>1</v>
      </c>
      <c r="P5">
        <v>79</v>
      </c>
      <c r="Q5">
        <v>2</v>
      </c>
      <c r="R5">
        <v>66</v>
      </c>
      <c r="S5">
        <v>15</v>
      </c>
      <c r="T5">
        <v>78</v>
      </c>
      <c r="U5">
        <v>3</v>
      </c>
      <c r="V5">
        <v>78</v>
      </c>
      <c r="W5">
        <v>3</v>
      </c>
      <c r="X5">
        <v>81</v>
      </c>
      <c r="Y5" t="s">
        <v>12</v>
      </c>
    </row>
    <row r="6" spans="1:25" x14ac:dyDescent="0.25">
      <c r="A6" t="s">
        <v>14</v>
      </c>
    </row>
    <row r="7" spans="1:25" x14ac:dyDescent="0.25">
      <c r="A7" t="s">
        <v>12</v>
      </c>
      <c r="B7">
        <v>1820</v>
      </c>
      <c r="C7">
        <v>76</v>
      </c>
      <c r="D7">
        <v>1896</v>
      </c>
      <c r="E7" t="s">
        <v>12</v>
      </c>
      <c r="F7">
        <v>1896</v>
      </c>
      <c r="G7" t="s">
        <v>12</v>
      </c>
      <c r="H7">
        <v>1896</v>
      </c>
      <c r="I7" t="s">
        <v>12</v>
      </c>
      <c r="J7">
        <v>1420</v>
      </c>
      <c r="K7">
        <v>476</v>
      </c>
      <c r="L7">
        <v>1449</v>
      </c>
      <c r="M7">
        <v>447</v>
      </c>
      <c r="N7">
        <v>1863</v>
      </c>
      <c r="O7">
        <v>33</v>
      </c>
      <c r="P7">
        <v>1829</v>
      </c>
      <c r="Q7">
        <v>67</v>
      </c>
      <c r="R7">
        <v>915</v>
      </c>
      <c r="S7">
        <v>981</v>
      </c>
      <c r="T7">
        <v>1488</v>
      </c>
      <c r="U7">
        <v>408</v>
      </c>
      <c r="V7">
        <v>1863</v>
      </c>
      <c r="W7">
        <v>33</v>
      </c>
      <c r="X7">
        <v>1873</v>
      </c>
      <c r="Y7">
        <v>23</v>
      </c>
    </row>
    <row r="8" spans="1:25" x14ac:dyDescent="0.25">
      <c r="A8">
        <v>1</v>
      </c>
      <c r="B8">
        <v>1727</v>
      </c>
      <c r="C8">
        <v>5</v>
      </c>
      <c r="D8" t="s">
        <v>12</v>
      </c>
      <c r="E8">
        <v>1732</v>
      </c>
      <c r="F8">
        <v>97</v>
      </c>
      <c r="G8">
        <v>1635</v>
      </c>
      <c r="H8">
        <v>1635</v>
      </c>
      <c r="I8">
        <v>97</v>
      </c>
      <c r="J8">
        <v>1702</v>
      </c>
      <c r="K8">
        <v>30</v>
      </c>
      <c r="L8">
        <v>1702</v>
      </c>
      <c r="M8">
        <v>30</v>
      </c>
      <c r="N8">
        <v>1732</v>
      </c>
      <c r="O8" t="s">
        <v>12</v>
      </c>
      <c r="P8">
        <v>1728</v>
      </c>
      <c r="Q8">
        <v>4</v>
      </c>
      <c r="R8">
        <v>1411</v>
      </c>
      <c r="S8">
        <v>321</v>
      </c>
      <c r="T8">
        <v>1718</v>
      </c>
      <c r="U8">
        <v>14</v>
      </c>
      <c r="V8">
        <v>1731</v>
      </c>
      <c r="W8">
        <v>1</v>
      </c>
      <c r="X8">
        <v>1731</v>
      </c>
      <c r="Y8">
        <v>1</v>
      </c>
    </row>
    <row r="9" spans="1:25" x14ac:dyDescent="0.25">
      <c r="A9" t="s">
        <v>15</v>
      </c>
    </row>
    <row r="10" spans="1:25" x14ac:dyDescent="0.25">
      <c r="A10" t="s">
        <v>12</v>
      </c>
      <c r="B10">
        <v>1917</v>
      </c>
      <c r="C10">
        <v>76</v>
      </c>
      <c r="D10">
        <v>1896</v>
      </c>
      <c r="E10">
        <v>97</v>
      </c>
      <c r="F10">
        <v>1993</v>
      </c>
      <c r="G10" t="s">
        <v>12</v>
      </c>
      <c r="H10">
        <v>1896</v>
      </c>
      <c r="I10">
        <v>97</v>
      </c>
      <c r="J10">
        <v>1508</v>
      </c>
      <c r="K10">
        <v>485</v>
      </c>
      <c r="L10">
        <v>1537</v>
      </c>
      <c r="M10">
        <v>456</v>
      </c>
      <c r="N10">
        <v>1960</v>
      </c>
      <c r="O10">
        <v>33</v>
      </c>
      <c r="P10">
        <v>1923</v>
      </c>
      <c r="Q10">
        <v>70</v>
      </c>
      <c r="R10">
        <v>1006</v>
      </c>
      <c r="S10">
        <v>987</v>
      </c>
      <c r="T10">
        <v>1584</v>
      </c>
      <c r="U10">
        <v>409</v>
      </c>
      <c r="V10">
        <v>1960</v>
      </c>
      <c r="W10">
        <v>33</v>
      </c>
      <c r="X10">
        <v>1970</v>
      </c>
      <c r="Y10">
        <v>23</v>
      </c>
    </row>
    <row r="11" spans="1:25" x14ac:dyDescent="0.25">
      <c r="A11">
        <v>1</v>
      </c>
      <c r="B11">
        <v>1630</v>
      </c>
      <c r="C11">
        <v>5</v>
      </c>
      <c r="D11" t="s">
        <v>12</v>
      </c>
      <c r="E11">
        <v>1635</v>
      </c>
      <c r="F11" t="s">
        <v>12</v>
      </c>
      <c r="G11">
        <v>1635</v>
      </c>
      <c r="H11">
        <v>1635</v>
      </c>
      <c r="I11" t="s">
        <v>12</v>
      </c>
      <c r="J11">
        <v>1614</v>
      </c>
      <c r="K11">
        <v>21</v>
      </c>
      <c r="L11">
        <v>1614</v>
      </c>
      <c r="M11">
        <v>21</v>
      </c>
      <c r="N11">
        <v>1635</v>
      </c>
      <c r="O11" t="s">
        <v>12</v>
      </c>
      <c r="P11">
        <v>1634</v>
      </c>
      <c r="Q11">
        <v>1</v>
      </c>
      <c r="R11">
        <v>1320</v>
      </c>
      <c r="S11">
        <v>315</v>
      </c>
      <c r="T11">
        <v>1622</v>
      </c>
      <c r="U11">
        <v>13</v>
      </c>
      <c r="V11">
        <v>1634</v>
      </c>
      <c r="W11">
        <v>1</v>
      </c>
      <c r="X11">
        <v>1634</v>
      </c>
      <c r="Y11">
        <v>1</v>
      </c>
    </row>
    <row r="12" spans="1:25" x14ac:dyDescent="0.25">
      <c r="A12" t="s">
        <v>16</v>
      </c>
    </row>
    <row r="13" spans="1:25" x14ac:dyDescent="0.25">
      <c r="A13" t="s">
        <v>12</v>
      </c>
      <c r="B13">
        <v>3450</v>
      </c>
      <c r="C13">
        <v>81</v>
      </c>
      <c r="D13">
        <v>1896</v>
      </c>
      <c r="E13">
        <v>1635</v>
      </c>
      <c r="F13">
        <v>1896</v>
      </c>
      <c r="G13">
        <v>1635</v>
      </c>
      <c r="H13">
        <v>3531</v>
      </c>
      <c r="I13" t="s">
        <v>12</v>
      </c>
      <c r="J13">
        <v>3034</v>
      </c>
      <c r="K13">
        <v>497</v>
      </c>
      <c r="L13">
        <v>3063</v>
      </c>
      <c r="M13">
        <v>468</v>
      </c>
      <c r="N13">
        <v>3498</v>
      </c>
      <c r="O13">
        <v>33</v>
      </c>
      <c r="P13">
        <v>3463</v>
      </c>
      <c r="Q13">
        <v>68</v>
      </c>
      <c r="R13">
        <v>2235</v>
      </c>
      <c r="S13">
        <v>1296</v>
      </c>
      <c r="T13">
        <v>3110</v>
      </c>
      <c r="U13">
        <v>421</v>
      </c>
      <c r="V13">
        <v>3497</v>
      </c>
      <c r="W13">
        <v>34</v>
      </c>
      <c r="X13">
        <v>3507</v>
      </c>
      <c r="Y13">
        <v>24</v>
      </c>
    </row>
    <row r="14" spans="1:25" x14ac:dyDescent="0.25">
      <c r="A14">
        <v>1</v>
      </c>
      <c r="B14">
        <v>97</v>
      </c>
      <c r="C14" t="s">
        <v>12</v>
      </c>
      <c r="D14" t="s">
        <v>12</v>
      </c>
      <c r="E14">
        <v>97</v>
      </c>
      <c r="F14">
        <v>97</v>
      </c>
      <c r="G14" t="s">
        <v>12</v>
      </c>
      <c r="H14" t="s">
        <v>12</v>
      </c>
      <c r="I14">
        <v>97</v>
      </c>
      <c r="J14">
        <v>88</v>
      </c>
      <c r="K14">
        <v>9</v>
      </c>
      <c r="L14">
        <v>88</v>
      </c>
      <c r="M14">
        <v>9</v>
      </c>
      <c r="N14">
        <v>97</v>
      </c>
      <c r="O14" t="s">
        <v>12</v>
      </c>
      <c r="P14">
        <v>94</v>
      </c>
      <c r="Q14">
        <v>3</v>
      </c>
      <c r="R14">
        <v>91</v>
      </c>
      <c r="S14">
        <v>6</v>
      </c>
      <c r="T14">
        <v>96</v>
      </c>
      <c r="U14">
        <v>1</v>
      </c>
      <c r="V14">
        <v>97</v>
      </c>
      <c r="W14" t="s">
        <v>12</v>
      </c>
      <c r="X14">
        <v>97</v>
      </c>
      <c r="Y14" t="s">
        <v>12</v>
      </c>
    </row>
    <row r="15" spans="1:25" x14ac:dyDescent="0.25">
      <c r="A15" t="s">
        <v>17</v>
      </c>
    </row>
    <row r="16" spans="1:25" x14ac:dyDescent="0.25">
      <c r="A16" t="s">
        <v>12</v>
      </c>
      <c r="B16">
        <v>3058</v>
      </c>
      <c r="C16">
        <v>64</v>
      </c>
      <c r="D16">
        <v>1420</v>
      </c>
      <c r="E16">
        <v>1702</v>
      </c>
      <c r="F16">
        <v>1508</v>
      </c>
      <c r="G16">
        <v>1614</v>
      </c>
      <c r="H16">
        <v>3034</v>
      </c>
      <c r="I16">
        <v>88</v>
      </c>
      <c r="J16">
        <v>3122</v>
      </c>
      <c r="K16" t="s">
        <v>12</v>
      </c>
      <c r="L16">
        <v>3122</v>
      </c>
      <c r="M16" t="s">
        <v>12</v>
      </c>
      <c r="N16">
        <v>3122</v>
      </c>
      <c r="O16" t="s">
        <v>12</v>
      </c>
      <c r="P16">
        <v>3059</v>
      </c>
      <c r="Q16">
        <v>63</v>
      </c>
      <c r="R16">
        <v>1846</v>
      </c>
      <c r="S16">
        <v>1276</v>
      </c>
      <c r="T16">
        <v>2711</v>
      </c>
      <c r="U16">
        <v>411</v>
      </c>
      <c r="V16">
        <v>3092</v>
      </c>
      <c r="W16">
        <v>30</v>
      </c>
      <c r="X16">
        <v>3098</v>
      </c>
      <c r="Y16">
        <v>24</v>
      </c>
    </row>
    <row r="17" spans="1:25" x14ac:dyDescent="0.25">
      <c r="A17">
        <v>1</v>
      </c>
      <c r="B17">
        <v>489</v>
      </c>
      <c r="C17">
        <v>17</v>
      </c>
      <c r="D17">
        <v>476</v>
      </c>
      <c r="E17">
        <v>30</v>
      </c>
      <c r="F17">
        <v>485</v>
      </c>
      <c r="G17">
        <v>21</v>
      </c>
      <c r="H17">
        <v>497</v>
      </c>
      <c r="I17">
        <v>9</v>
      </c>
      <c r="J17" t="s">
        <v>12</v>
      </c>
      <c r="K17">
        <v>506</v>
      </c>
      <c r="L17">
        <v>29</v>
      </c>
      <c r="M17">
        <v>477</v>
      </c>
      <c r="N17">
        <v>473</v>
      </c>
      <c r="O17">
        <v>33</v>
      </c>
      <c r="P17">
        <v>498</v>
      </c>
      <c r="Q17">
        <v>8</v>
      </c>
      <c r="R17">
        <v>480</v>
      </c>
      <c r="S17">
        <v>26</v>
      </c>
      <c r="T17">
        <v>495</v>
      </c>
      <c r="U17">
        <v>11</v>
      </c>
      <c r="V17">
        <v>502</v>
      </c>
      <c r="W17">
        <v>4</v>
      </c>
      <c r="X17">
        <v>506</v>
      </c>
      <c r="Y17" t="s">
        <v>12</v>
      </c>
    </row>
    <row r="18" spans="1:25" x14ac:dyDescent="0.25">
      <c r="A18" t="s">
        <v>18</v>
      </c>
    </row>
    <row r="19" spans="1:25" x14ac:dyDescent="0.25">
      <c r="A19" t="s">
        <v>12</v>
      </c>
      <c r="B19">
        <v>3086</v>
      </c>
      <c r="C19">
        <v>65</v>
      </c>
      <c r="D19">
        <v>1449</v>
      </c>
      <c r="E19">
        <v>1702</v>
      </c>
      <c r="F19">
        <v>1537</v>
      </c>
      <c r="G19">
        <v>1614</v>
      </c>
      <c r="H19">
        <v>3063</v>
      </c>
      <c r="I19">
        <v>88</v>
      </c>
      <c r="J19">
        <v>3122</v>
      </c>
      <c r="K19">
        <v>29</v>
      </c>
      <c r="L19">
        <v>3151</v>
      </c>
      <c r="M19" t="s">
        <v>12</v>
      </c>
      <c r="N19">
        <v>3122</v>
      </c>
      <c r="O19">
        <v>29</v>
      </c>
      <c r="P19">
        <v>3088</v>
      </c>
      <c r="Q19">
        <v>63</v>
      </c>
      <c r="R19">
        <v>1873</v>
      </c>
      <c r="S19">
        <v>1278</v>
      </c>
      <c r="T19">
        <v>2739</v>
      </c>
      <c r="U19">
        <v>412</v>
      </c>
      <c r="V19">
        <v>3121</v>
      </c>
      <c r="W19">
        <v>30</v>
      </c>
      <c r="X19">
        <v>3127</v>
      </c>
      <c r="Y19">
        <v>24</v>
      </c>
    </row>
    <row r="20" spans="1:25" x14ac:dyDescent="0.25">
      <c r="A20">
        <v>1</v>
      </c>
      <c r="B20">
        <v>461</v>
      </c>
      <c r="C20">
        <v>16</v>
      </c>
      <c r="D20">
        <v>447</v>
      </c>
      <c r="E20">
        <v>30</v>
      </c>
      <c r="F20">
        <v>456</v>
      </c>
      <c r="G20">
        <v>21</v>
      </c>
      <c r="H20">
        <v>468</v>
      </c>
      <c r="I20">
        <v>9</v>
      </c>
      <c r="J20" t="s">
        <v>12</v>
      </c>
      <c r="K20">
        <v>477</v>
      </c>
      <c r="L20" t="s">
        <v>12</v>
      </c>
      <c r="M20">
        <v>477</v>
      </c>
      <c r="N20">
        <v>473</v>
      </c>
      <c r="O20">
        <v>4</v>
      </c>
      <c r="P20">
        <v>469</v>
      </c>
      <c r="Q20">
        <v>8</v>
      </c>
      <c r="R20">
        <v>453</v>
      </c>
      <c r="S20">
        <v>24</v>
      </c>
      <c r="T20">
        <v>467</v>
      </c>
      <c r="U20">
        <v>10</v>
      </c>
      <c r="V20">
        <v>473</v>
      </c>
      <c r="W20">
        <v>4</v>
      </c>
      <c r="X20">
        <v>477</v>
      </c>
      <c r="Y20" t="s">
        <v>12</v>
      </c>
    </row>
    <row r="21" spans="1:25" x14ac:dyDescent="0.25">
      <c r="A21" t="s">
        <v>19</v>
      </c>
    </row>
    <row r="22" spans="1:25" x14ac:dyDescent="0.25">
      <c r="A22" t="s">
        <v>12</v>
      </c>
      <c r="B22">
        <v>3515</v>
      </c>
      <c r="C22">
        <v>80</v>
      </c>
      <c r="D22">
        <v>1863</v>
      </c>
      <c r="E22">
        <v>1732</v>
      </c>
      <c r="F22">
        <v>1960</v>
      </c>
      <c r="G22">
        <v>1635</v>
      </c>
      <c r="H22">
        <v>3498</v>
      </c>
      <c r="I22">
        <v>97</v>
      </c>
      <c r="J22">
        <v>3122</v>
      </c>
      <c r="K22">
        <v>473</v>
      </c>
      <c r="L22">
        <v>3122</v>
      </c>
      <c r="M22">
        <v>473</v>
      </c>
      <c r="N22">
        <v>3595</v>
      </c>
      <c r="O22" t="s">
        <v>12</v>
      </c>
      <c r="P22">
        <v>3524</v>
      </c>
      <c r="Q22">
        <v>71</v>
      </c>
      <c r="R22">
        <v>2295</v>
      </c>
      <c r="S22">
        <v>1300</v>
      </c>
      <c r="T22">
        <v>3174</v>
      </c>
      <c r="U22">
        <v>421</v>
      </c>
      <c r="V22">
        <v>3561</v>
      </c>
      <c r="W22">
        <v>34</v>
      </c>
      <c r="X22">
        <v>3571</v>
      </c>
      <c r="Y22">
        <v>24</v>
      </c>
    </row>
    <row r="23" spans="1:25" x14ac:dyDescent="0.25">
      <c r="A23">
        <v>1</v>
      </c>
      <c r="B23">
        <v>32</v>
      </c>
      <c r="C23">
        <v>1</v>
      </c>
      <c r="D23">
        <v>33</v>
      </c>
      <c r="E23" t="s">
        <v>12</v>
      </c>
      <c r="F23">
        <v>33</v>
      </c>
      <c r="G23" t="s">
        <v>12</v>
      </c>
      <c r="H23">
        <v>33</v>
      </c>
      <c r="I23" t="s">
        <v>12</v>
      </c>
      <c r="J23" t="s">
        <v>12</v>
      </c>
      <c r="K23">
        <v>33</v>
      </c>
      <c r="L23">
        <v>29</v>
      </c>
      <c r="M23">
        <v>4</v>
      </c>
      <c r="N23" t="s">
        <v>12</v>
      </c>
      <c r="O23">
        <v>33</v>
      </c>
      <c r="P23">
        <v>33</v>
      </c>
      <c r="Q23" t="s">
        <v>12</v>
      </c>
      <c r="R23">
        <v>31</v>
      </c>
      <c r="S23">
        <v>2</v>
      </c>
      <c r="T23">
        <v>32</v>
      </c>
      <c r="U23">
        <v>1</v>
      </c>
      <c r="V23">
        <v>33</v>
      </c>
      <c r="W23" t="s">
        <v>12</v>
      </c>
      <c r="X23">
        <v>33</v>
      </c>
      <c r="Y23" t="s">
        <v>12</v>
      </c>
    </row>
    <row r="24" spans="1:25" x14ac:dyDescent="0.25">
      <c r="A24" t="s">
        <v>20</v>
      </c>
    </row>
    <row r="25" spans="1:25" x14ac:dyDescent="0.25">
      <c r="A25" t="s">
        <v>12</v>
      </c>
      <c r="B25">
        <v>3478</v>
      </c>
      <c r="C25">
        <v>79</v>
      </c>
      <c r="D25">
        <v>1829</v>
      </c>
      <c r="E25">
        <v>1728</v>
      </c>
      <c r="F25">
        <v>1923</v>
      </c>
      <c r="G25">
        <v>1634</v>
      </c>
      <c r="H25">
        <v>3463</v>
      </c>
      <c r="I25">
        <v>94</v>
      </c>
      <c r="J25">
        <v>3059</v>
      </c>
      <c r="K25">
        <v>498</v>
      </c>
      <c r="L25">
        <v>3088</v>
      </c>
      <c r="M25">
        <v>469</v>
      </c>
      <c r="N25">
        <v>3524</v>
      </c>
      <c r="O25">
        <v>33</v>
      </c>
      <c r="P25">
        <v>3557</v>
      </c>
      <c r="Q25" t="s">
        <v>12</v>
      </c>
      <c r="R25">
        <v>2258</v>
      </c>
      <c r="S25">
        <v>1299</v>
      </c>
      <c r="T25">
        <v>3140</v>
      </c>
      <c r="U25">
        <v>417</v>
      </c>
      <c r="V25">
        <v>3524</v>
      </c>
      <c r="W25">
        <v>33</v>
      </c>
      <c r="X25">
        <v>3533</v>
      </c>
      <c r="Y25">
        <v>24</v>
      </c>
    </row>
    <row r="26" spans="1:25" x14ac:dyDescent="0.25">
      <c r="A26">
        <v>1</v>
      </c>
      <c r="B26">
        <v>69</v>
      </c>
      <c r="C26">
        <v>2</v>
      </c>
      <c r="D26">
        <v>67</v>
      </c>
      <c r="E26">
        <v>4</v>
      </c>
      <c r="F26">
        <v>70</v>
      </c>
      <c r="G26">
        <v>1</v>
      </c>
      <c r="H26">
        <v>68</v>
      </c>
      <c r="I26">
        <v>3</v>
      </c>
      <c r="J26">
        <v>63</v>
      </c>
      <c r="K26">
        <v>8</v>
      </c>
      <c r="L26">
        <v>63</v>
      </c>
      <c r="M26">
        <v>8</v>
      </c>
      <c r="N26">
        <v>71</v>
      </c>
      <c r="O26" t="s">
        <v>12</v>
      </c>
      <c r="P26" t="s">
        <v>12</v>
      </c>
      <c r="Q26">
        <v>71</v>
      </c>
      <c r="R26">
        <v>68</v>
      </c>
      <c r="S26">
        <v>3</v>
      </c>
      <c r="T26">
        <v>66</v>
      </c>
      <c r="U26">
        <v>5</v>
      </c>
      <c r="V26">
        <v>70</v>
      </c>
      <c r="W26">
        <v>1</v>
      </c>
      <c r="X26">
        <v>71</v>
      </c>
      <c r="Y26" t="s">
        <v>12</v>
      </c>
    </row>
    <row r="27" spans="1:25" x14ac:dyDescent="0.25">
      <c r="A27" t="s">
        <v>21</v>
      </c>
    </row>
    <row r="28" spans="1:25" x14ac:dyDescent="0.25">
      <c r="A28" t="s">
        <v>12</v>
      </c>
      <c r="B28">
        <v>2260</v>
      </c>
      <c r="C28">
        <v>66</v>
      </c>
      <c r="D28">
        <v>915</v>
      </c>
      <c r="E28">
        <v>1411</v>
      </c>
      <c r="F28">
        <v>1006</v>
      </c>
      <c r="G28">
        <v>1320</v>
      </c>
      <c r="H28">
        <v>2235</v>
      </c>
      <c r="I28">
        <v>91</v>
      </c>
      <c r="J28">
        <v>1846</v>
      </c>
      <c r="K28">
        <v>480</v>
      </c>
      <c r="L28">
        <v>1873</v>
      </c>
      <c r="M28">
        <v>453</v>
      </c>
      <c r="N28">
        <v>2295</v>
      </c>
      <c r="O28">
        <v>31</v>
      </c>
      <c r="P28">
        <v>2258</v>
      </c>
      <c r="Q28">
        <v>68</v>
      </c>
      <c r="R28">
        <v>2326</v>
      </c>
      <c r="S28" t="s">
        <v>12</v>
      </c>
      <c r="T28">
        <v>1971</v>
      </c>
      <c r="U28">
        <v>355</v>
      </c>
      <c r="V28">
        <v>2292</v>
      </c>
      <c r="W28">
        <v>34</v>
      </c>
      <c r="X28">
        <v>2303</v>
      </c>
      <c r="Y28">
        <v>23</v>
      </c>
    </row>
    <row r="29" spans="1:25" x14ac:dyDescent="0.25">
      <c r="A29">
        <v>1</v>
      </c>
      <c r="B29">
        <v>1287</v>
      </c>
      <c r="C29">
        <v>15</v>
      </c>
      <c r="D29">
        <v>981</v>
      </c>
      <c r="E29">
        <v>321</v>
      </c>
      <c r="F29">
        <v>987</v>
      </c>
      <c r="G29">
        <v>315</v>
      </c>
      <c r="H29">
        <v>1296</v>
      </c>
      <c r="I29">
        <v>6</v>
      </c>
      <c r="J29">
        <v>1276</v>
      </c>
      <c r="K29">
        <v>26</v>
      </c>
      <c r="L29">
        <v>1278</v>
      </c>
      <c r="M29">
        <v>24</v>
      </c>
      <c r="N29">
        <v>1300</v>
      </c>
      <c r="O29">
        <v>2</v>
      </c>
      <c r="P29">
        <v>1299</v>
      </c>
      <c r="Q29">
        <v>3</v>
      </c>
      <c r="R29" t="s">
        <v>12</v>
      </c>
      <c r="S29">
        <v>1302</v>
      </c>
      <c r="T29">
        <v>1235</v>
      </c>
      <c r="U29">
        <v>67</v>
      </c>
      <c r="V29">
        <v>1302</v>
      </c>
      <c r="W29" t="s">
        <v>12</v>
      </c>
      <c r="X29">
        <v>1301</v>
      </c>
      <c r="Y29">
        <v>1</v>
      </c>
    </row>
    <row r="30" spans="1:25" x14ac:dyDescent="0.25">
      <c r="A30" t="s">
        <v>22</v>
      </c>
    </row>
    <row r="31" spans="1:25" x14ac:dyDescent="0.25">
      <c r="A31" t="s">
        <v>12</v>
      </c>
      <c r="B31">
        <v>3128</v>
      </c>
      <c r="C31">
        <v>78</v>
      </c>
      <c r="D31">
        <v>1488</v>
      </c>
      <c r="E31">
        <v>1718</v>
      </c>
      <c r="F31">
        <v>1584</v>
      </c>
      <c r="G31">
        <v>1622</v>
      </c>
      <c r="H31">
        <v>3110</v>
      </c>
      <c r="I31">
        <v>96</v>
      </c>
      <c r="J31">
        <v>2711</v>
      </c>
      <c r="K31">
        <v>495</v>
      </c>
      <c r="L31">
        <v>2739</v>
      </c>
      <c r="M31">
        <v>467</v>
      </c>
      <c r="N31">
        <v>3174</v>
      </c>
      <c r="O31">
        <v>32</v>
      </c>
      <c r="P31">
        <v>3140</v>
      </c>
      <c r="Q31">
        <v>66</v>
      </c>
      <c r="R31">
        <v>1971</v>
      </c>
      <c r="S31">
        <v>1235</v>
      </c>
      <c r="T31">
        <v>3206</v>
      </c>
      <c r="U31" t="s">
        <v>12</v>
      </c>
      <c r="V31">
        <v>3173</v>
      </c>
      <c r="W31">
        <v>33</v>
      </c>
      <c r="X31">
        <v>3183</v>
      </c>
      <c r="Y31">
        <v>23</v>
      </c>
    </row>
    <row r="32" spans="1:25" x14ac:dyDescent="0.25">
      <c r="A32">
        <v>1</v>
      </c>
      <c r="B32">
        <v>419</v>
      </c>
      <c r="C32">
        <v>3</v>
      </c>
      <c r="D32">
        <v>408</v>
      </c>
      <c r="E32">
        <v>14</v>
      </c>
      <c r="F32">
        <v>409</v>
      </c>
      <c r="G32">
        <v>13</v>
      </c>
      <c r="H32">
        <v>421</v>
      </c>
      <c r="I32">
        <v>1</v>
      </c>
      <c r="J32">
        <v>411</v>
      </c>
      <c r="K32">
        <v>11</v>
      </c>
      <c r="L32">
        <v>412</v>
      </c>
      <c r="M32">
        <v>10</v>
      </c>
      <c r="N32">
        <v>421</v>
      </c>
      <c r="O32">
        <v>1</v>
      </c>
      <c r="P32">
        <v>417</v>
      </c>
      <c r="Q32">
        <v>5</v>
      </c>
      <c r="R32">
        <v>355</v>
      </c>
      <c r="S32">
        <v>67</v>
      </c>
      <c r="T32" t="s">
        <v>12</v>
      </c>
      <c r="U32">
        <v>422</v>
      </c>
      <c r="V32">
        <v>421</v>
      </c>
      <c r="W32">
        <v>1</v>
      </c>
      <c r="X32">
        <v>421</v>
      </c>
      <c r="Y32">
        <v>1</v>
      </c>
    </row>
    <row r="33" spans="1:25" x14ac:dyDescent="0.25">
      <c r="A33" t="s">
        <v>23</v>
      </c>
    </row>
    <row r="34" spans="1:25" x14ac:dyDescent="0.25">
      <c r="A34" t="s">
        <v>12</v>
      </c>
      <c r="B34">
        <v>3516</v>
      </c>
      <c r="C34">
        <v>78</v>
      </c>
      <c r="D34">
        <v>1863</v>
      </c>
      <c r="E34">
        <v>1731</v>
      </c>
      <c r="F34">
        <v>1960</v>
      </c>
      <c r="G34">
        <v>1634</v>
      </c>
      <c r="H34">
        <v>3497</v>
      </c>
      <c r="I34">
        <v>97</v>
      </c>
      <c r="J34">
        <v>3092</v>
      </c>
      <c r="K34">
        <v>502</v>
      </c>
      <c r="L34">
        <v>3121</v>
      </c>
      <c r="M34">
        <v>473</v>
      </c>
      <c r="N34">
        <v>3561</v>
      </c>
      <c r="O34">
        <v>33</v>
      </c>
      <c r="P34">
        <v>3524</v>
      </c>
      <c r="Q34">
        <v>70</v>
      </c>
      <c r="R34">
        <v>2292</v>
      </c>
      <c r="S34">
        <v>1302</v>
      </c>
      <c r="T34">
        <v>3173</v>
      </c>
      <c r="U34">
        <v>421</v>
      </c>
      <c r="V34">
        <v>3594</v>
      </c>
      <c r="W34" t="s">
        <v>12</v>
      </c>
      <c r="X34">
        <v>3570</v>
      </c>
      <c r="Y34">
        <v>24</v>
      </c>
    </row>
    <row r="35" spans="1:25" x14ac:dyDescent="0.25">
      <c r="A35">
        <v>1</v>
      </c>
      <c r="B35">
        <v>31</v>
      </c>
      <c r="C35">
        <v>3</v>
      </c>
      <c r="D35">
        <v>33</v>
      </c>
      <c r="E35">
        <v>1</v>
      </c>
      <c r="F35">
        <v>33</v>
      </c>
      <c r="G35">
        <v>1</v>
      </c>
      <c r="H35">
        <v>34</v>
      </c>
      <c r="I35" t="s">
        <v>12</v>
      </c>
      <c r="J35">
        <v>30</v>
      </c>
      <c r="K35">
        <v>4</v>
      </c>
      <c r="L35">
        <v>30</v>
      </c>
      <c r="M35">
        <v>4</v>
      </c>
      <c r="N35">
        <v>34</v>
      </c>
      <c r="O35" t="s">
        <v>12</v>
      </c>
      <c r="P35">
        <v>33</v>
      </c>
      <c r="Q35">
        <v>1</v>
      </c>
      <c r="R35">
        <v>34</v>
      </c>
      <c r="S35" t="s">
        <v>12</v>
      </c>
      <c r="T35">
        <v>33</v>
      </c>
      <c r="U35">
        <v>1</v>
      </c>
      <c r="V35" t="s">
        <v>12</v>
      </c>
      <c r="W35">
        <v>34</v>
      </c>
      <c r="X35">
        <v>34</v>
      </c>
      <c r="Y35" t="s">
        <v>12</v>
      </c>
    </row>
    <row r="36" spans="1:25" x14ac:dyDescent="0.25">
      <c r="A36" t="s">
        <v>24</v>
      </c>
    </row>
    <row r="37" spans="1:25" x14ac:dyDescent="0.25">
      <c r="A37" t="s">
        <v>12</v>
      </c>
      <c r="B37">
        <v>3523</v>
      </c>
      <c r="C37">
        <v>81</v>
      </c>
      <c r="D37">
        <v>1873</v>
      </c>
      <c r="E37">
        <v>1731</v>
      </c>
      <c r="F37">
        <v>1970</v>
      </c>
      <c r="G37">
        <v>1634</v>
      </c>
      <c r="H37">
        <v>3507</v>
      </c>
      <c r="I37">
        <v>97</v>
      </c>
      <c r="J37">
        <v>3098</v>
      </c>
      <c r="K37">
        <v>506</v>
      </c>
      <c r="L37">
        <v>3127</v>
      </c>
      <c r="M37">
        <v>477</v>
      </c>
      <c r="N37">
        <v>3571</v>
      </c>
      <c r="O37">
        <v>33</v>
      </c>
      <c r="P37">
        <v>3533</v>
      </c>
      <c r="Q37">
        <v>71</v>
      </c>
      <c r="R37">
        <v>2303</v>
      </c>
      <c r="S37">
        <v>1301</v>
      </c>
      <c r="T37">
        <v>3183</v>
      </c>
      <c r="U37">
        <v>421</v>
      </c>
      <c r="V37">
        <v>3570</v>
      </c>
      <c r="W37">
        <v>34</v>
      </c>
      <c r="X37">
        <v>3604</v>
      </c>
      <c r="Y37" t="s">
        <v>12</v>
      </c>
    </row>
    <row r="38" spans="1:25" x14ac:dyDescent="0.25">
      <c r="A38">
        <v>1</v>
      </c>
      <c r="B38">
        <v>24</v>
      </c>
      <c r="C38" t="s">
        <v>12</v>
      </c>
      <c r="D38">
        <v>23</v>
      </c>
      <c r="E38">
        <v>1</v>
      </c>
      <c r="F38">
        <v>23</v>
      </c>
      <c r="G38">
        <v>1</v>
      </c>
      <c r="H38">
        <v>24</v>
      </c>
      <c r="I38" t="s">
        <v>12</v>
      </c>
      <c r="J38">
        <v>24</v>
      </c>
      <c r="K38" t="s">
        <v>12</v>
      </c>
      <c r="L38">
        <v>24</v>
      </c>
      <c r="M38" t="s">
        <v>12</v>
      </c>
      <c r="N38">
        <v>24</v>
      </c>
      <c r="O38" t="s">
        <v>12</v>
      </c>
      <c r="P38">
        <v>24</v>
      </c>
      <c r="Q38" t="s">
        <v>12</v>
      </c>
      <c r="R38">
        <v>23</v>
      </c>
      <c r="S38">
        <v>1</v>
      </c>
      <c r="T38">
        <v>23</v>
      </c>
      <c r="U38">
        <v>1</v>
      </c>
      <c r="V38">
        <v>24</v>
      </c>
      <c r="W38" t="s">
        <v>12</v>
      </c>
      <c r="X38" t="s">
        <v>12</v>
      </c>
      <c r="Y38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7" sqref="B7"/>
    </sheetView>
  </sheetViews>
  <sheetFormatPr defaultRowHeight="15" x14ac:dyDescent="0.25"/>
  <sheetData>
    <row r="1" spans="1:5" x14ac:dyDescent="0.25">
      <c r="A1" t="s">
        <v>25</v>
      </c>
    </row>
    <row r="2" spans="1:5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</row>
    <row r="3" spans="1:5" x14ac:dyDescent="0.25">
      <c r="A3" t="s">
        <v>31</v>
      </c>
      <c r="B3">
        <v>3031</v>
      </c>
      <c r="C3">
        <v>80.55</v>
      </c>
      <c r="D3">
        <v>3031</v>
      </c>
      <c r="E3">
        <v>80.55</v>
      </c>
    </row>
    <row r="4" spans="1:5" x14ac:dyDescent="0.25">
      <c r="A4" t="s">
        <v>32</v>
      </c>
      <c r="B4">
        <v>597</v>
      </c>
      <c r="C4">
        <v>15.87</v>
      </c>
      <c r="D4">
        <v>3628</v>
      </c>
      <c r="E4">
        <v>96.41</v>
      </c>
    </row>
    <row r="5" spans="1:5" x14ac:dyDescent="0.25">
      <c r="A5" t="s">
        <v>33</v>
      </c>
      <c r="B5">
        <v>113</v>
      </c>
      <c r="C5">
        <v>3</v>
      </c>
      <c r="D5">
        <v>3741</v>
      </c>
      <c r="E5">
        <v>99.42</v>
      </c>
    </row>
    <row r="6" spans="1:5" x14ac:dyDescent="0.25">
      <c r="A6" t="s">
        <v>34</v>
      </c>
      <c r="B6">
        <v>21</v>
      </c>
      <c r="C6">
        <v>0.56000000000000005</v>
      </c>
      <c r="D6">
        <v>3762</v>
      </c>
      <c r="E6">
        <v>99.97</v>
      </c>
    </row>
    <row r="7" spans="1:5" x14ac:dyDescent="0.25">
      <c r="A7" t="s">
        <v>35</v>
      </c>
      <c r="B7">
        <v>1</v>
      </c>
      <c r="C7">
        <v>0.03</v>
      </c>
      <c r="D7">
        <v>3763</v>
      </c>
      <c r="E7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2_Polydrug_Matrix</vt:lpstr>
      <vt:lpstr>Table_2_Indices</vt:lpstr>
      <vt:lpstr>OK_diag</vt:lpstr>
      <vt:lpstr>Drug_classes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B Nguyen</dc:creator>
  <cp:lastModifiedBy>Custis, Cody</cp:lastModifiedBy>
  <dcterms:created xsi:type="dcterms:W3CDTF">2018-10-25T13:54:15Z</dcterms:created>
  <dcterms:modified xsi:type="dcterms:W3CDTF">2018-10-26T21:47:42Z</dcterms:modified>
</cp:coreProperties>
</file>