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abramowitz_rossstrategic_com/Documents/Desktop/"/>
    </mc:Choice>
  </mc:AlternateContent>
  <xr:revisionPtr revIDLastSave="0" documentId="8_{2DC9A97F-A5B0-4DF7-BE81-A4553FD786D3}" xr6:coauthVersionLast="45" xr6:coauthVersionMax="45" xr10:uidLastSave="{00000000-0000-0000-0000-000000000000}"/>
  <bookViews>
    <workbookView xWindow="-110" yWindow="-110" windowWidth="19420" windowHeight="10420" tabRatio="811" xr2:uid="{00000000-000D-0000-FFFF-FFFF00000000}"/>
  </bookViews>
  <sheets>
    <sheet name="Instructions" sheetId="27" r:id="rId1"/>
    <sheet name=" Populations" sheetId="10" r:id="rId2"/>
    <sheet name="Poisoning by Year" sheetId="30" state="hidden" r:id="rId3"/>
    <sheet name="Poisoning" sheetId="24" r:id="rId4"/>
    <sheet name="Jumping" sheetId="19" state="hidden" r:id="rId5"/>
    <sheet name="Motor Vehicle Crash" sheetId="9" state="hidden" r:id="rId6"/>
    <sheet name="Blunt Object" sheetId="20" state="hidden" r:id="rId7"/>
    <sheet name="Sharp Object" sheetId="28" state="hidden" r:id="rId8"/>
    <sheet name="Suicide by Age and Sex" sheetId="31" state="hidden" r:id="rId9"/>
    <sheet name="Suicide by Region" sheetId="32" state="hidden" r:id="rId10"/>
    <sheet name="Report" sheetId="22" r:id="rId11"/>
    <sheet name="Formulas" sheetId="25" r:id="rId12"/>
    <sheet name="Suicide Totals" sheetId="29" r:id="rId13"/>
  </sheets>
  <definedNames>
    <definedName name="_xlnm._FilterDatabase" localSheetId="10" hidden="1">Report!$U$29:$W$29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 i="25" l="1"/>
  <c r="E10" i="25"/>
  <c r="D10" i="25"/>
  <c r="C10" i="25"/>
  <c r="B10" i="25"/>
  <c r="A51" i="25"/>
  <c r="B56" i="25" l="1"/>
  <c r="B57" i="25"/>
  <c r="B58" i="25"/>
  <c r="B59" i="25"/>
  <c r="B60" i="25"/>
  <c r="B61" i="25"/>
  <c r="B62" i="25"/>
  <c r="B63" i="25"/>
  <c r="B64" i="25"/>
  <c r="B65" i="25"/>
  <c r="B66" i="25"/>
  <c r="B67" i="25"/>
  <c r="B68" i="25"/>
  <c r="B69" i="25"/>
  <c r="B70" i="25"/>
  <c r="DL14" i="24"/>
  <c r="DM14" i="24"/>
  <c r="DN14" i="24"/>
  <c r="DO14" i="24"/>
  <c r="C56" i="25"/>
  <c r="C57" i="25"/>
  <c r="C58" i="25"/>
  <c r="C59" i="25"/>
  <c r="C60" i="25"/>
  <c r="C61" i="25"/>
  <c r="C62" i="25"/>
  <c r="C63" i="25"/>
  <c r="C64" i="25"/>
  <c r="C65" i="25"/>
  <c r="C66" i="25"/>
  <c r="C67" i="25"/>
  <c r="C68" i="25"/>
  <c r="C69" i="25"/>
  <c r="C70" i="25"/>
  <c r="W3" i="25"/>
  <c r="K3" i="25"/>
  <c r="J3" i="25"/>
  <c r="L6" i="25" l="1"/>
  <c r="L5" i="25"/>
  <c r="U3" i="25"/>
  <c r="T3" i="25"/>
  <c r="S3" i="25"/>
  <c r="R3" i="25"/>
  <c r="Q3" i="25"/>
  <c r="V3" i="25"/>
  <c r="O3" i="25"/>
  <c r="P3" i="25"/>
  <c r="N3" i="25" l="1"/>
  <c r="M3" i="25"/>
  <c r="L3" i="25"/>
  <c r="I3" i="25" l="1"/>
  <c r="H3" i="25"/>
  <c r="G3" i="25"/>
  <c r="F3" i="25"/>
  <c r="E3" i="25"/>
  <c r="D3" i="25"/>
  <c r="BW3" i="24"/>
  <c r="C164" i="24"/>
  <c r="C146" i="24"/>
  <c r="C128" i="24"/>
  <c r="C110" i="24"/>
  <c r="C92" i="24"/>
  <c r="C74" i="24"/>
  <c r="C56" i="24"/>
  <c r="C38" i="24"/>
  <c r="C20" i="24"/>
  <c r="AV179" i="24" l="1"/>
  <c r="AN179" i="24"/>
  <c r="L179" i="24"/>
  <c r="K179" i="24"/>
  <c r="J179" i="24"/>
  <c r="I179" i="24"/>
  <c r="H179" i="24"/>
  <c r="G179" i="24"/>
  <c r="F179" i="24"/>
  <c r="E179" i="24"/>
  <c r="D179" i="24"/>
  <c r="C179" i="24"/>
  <c r="CU178" i="24"/>
  <c r="AZ178" i="24"/>
  <c r="BA178" i="24" s="1"/>
  <c r="DE178" i="24" s="1"/>
  <c r="AX178" i="24"/>
  <c r="AY178" i="24" s="1"/>
  <c r="DD178" i="24" s="1"/>
  <c r="AW178" i="24"/>
  <c r="DC178" i="24" s="1"/>
  <c r="AV178" i="24"/>
  <c r="AT178" i="24"/>
  <c r="AU178" i="24" s="1"/>
  <c r="DB178" i="24" s="1"/>
  <c r="AR178" i="24"/>
  <c r="AS178" i="24" s="1"/>
  <c r="DA178" i="24" s="1"/>
  <c r="AP178" i="24"/>
  <c r="AQ178" i="24" s="1"/>
  <c r="CZ178" i="24" s="1"/>
  <c r="AO178" i="24"/>
  <c r="CY178" i="24" s="1"/>
  <c r="AN178" i="24"/>
  <c r="AL178" i="24"/>
  <c r="AM178" i="24" s="1"/>
  <c r="CX178" i="24" s="1"/>
  <c r="AJ178" i="24"/>
  <c r="AK178" i="24" s="1"/>
  <c r="CW178" i="24" s="1"/>
  <c r="AH178" i="24"/>
  <c r="AI178" i="24" s="1"/>
  <c r="CV178" i="24" s="1"/>
  <c r="B178" i="24"/>
  <c r="CU177" i="24"/>
  <c r="AZ177" i="24"/>
  <c r="BA177" i="24" s="1"/>
  <c r="DE177" i="24" s="1"/>
  <c r="AX177" i="24"/>
  <c r="AY177" i="24" s="1"/>
  <c r="DD177" i="24" s="1"/>
  <c r="AW177" i="24"/>
  <c r="DC177" i="24" s="1"/>
  <c r="AV177" i="24"/>
  <c r="AT177" i="24"/>
  <c r="AU177" i="24" s="1"/>
  <c r="DB177" i="24" s="1"/>
  <c r="AR177" i="24"/>
  <c r="AS177" i="24" s="1"/>
  <c r="DA177" i="24" s="1"/>
  <c r="AP177" i="24"/>
  <c r="AQ177" i="24" s="1"/>
  <c r="CZ177" i="24" s="1"/>
  <c r="AO177" i="24"/>
  <c r="CY177" i="24" s="1"/>
  <c r="AN177" i="24"/>
  <c r="AL177" i="24"/>
  <c r="AM177" i="24" s="1"/>
  <c r="CX177" i="24" s="1"/>
  <c r="AJ177" i="24"/>
  <c r="AK177" i="24" s="1"/>
  <c r="CW177" i="24" s="1"/>
  <c r="AH177" i="24"/>
  <c r="AI177" i="24" s="1"/>
  <c r="CV177" i="24" s="1"/>
  <c r="B177" i="24"/>
  <c r="CU176" i="24"/>
  <c r="AZ176" i="24"/>
  <c r="BA176" i="24" s="1"/>
  <c r="DE176" i="24" s="1"/>
  <c r="AX176" i="24"/>
  <c r="AY176" i="24" s="1"/>
  <c r="DD176" i="24" s="1"/>
  <c r="AW176" i="24"/>
  <c r="DC176" i="24" s="1"/>
  <c r="AV176" i="24"/>
  <c r="AT176" i="24"/>
  <c r="AU176" i="24" s="1"/>
  <c r="DB176" i="24" s="1"/>
  <c r="AR176" i="24"/>
  <c r="AS176" i="24" s="1"/>
  <c r="DA176" i="24" s="1"/>
  <c r="AP176" i="24"/>
  <c r="AQ176" i="24" s="1"/>
  <c r="CZ176" i="24" s="1"/>
  <c r="AO176" i="24"/>
  <c r="CY176" i="24" s="1"/>
  <c r="AN176" i="24"/>
  <c r="AL176" i="24"/>
  <c r="AM176" i="24" s="1"/>
  <c r="CX176" i="24" s="1"/>
  <c r="AJ176" i="24"/>
  <c r="AK176" i="24" s="1"/>
  <c r="CW176" i="24" s="1"/>
  <c r="AH176" i="24"/>
  <c r="AI176" i="24" s="1"/>
  <c r="CV176" i="24" s="1"/>
  <c r="B176" i="24"/>
  <c r="CU175" i="24"/>
  <c r="AZ175" i="24"/>
  <c r="BA175" i="24" s="1"/>
  <c r="DE175" i="24" s="1"/>
  <c r="AX175" i="24"/>
  <c r="AY175" i="24" s="1"/>
  <c r="DD175" i="24" s="1"/>
  <c r="AW175" i="24"/>
  <c r="DC175" i="24" s="1"/>
  <c r="AV175" i="24"/>
  <c r="AT175" i="24"/>
  <c r="AU175" i="24" s="1"/>
  <c r="DB175" i="24" s="1"/>
  <c r="AR175" i="24"/>
  <c r="AS175" i="24" s="1"/>
  <c r="DA175" i="24" s="1"/>
  <c r="AP175" i="24"/>
  <c r="AQ175" i="24" s="1"/>
  <c r="CZ175" i="24" s="1"/>
  <c r="AO175" i="24"/>
  <c r="CY175" i="24" s="1"/>
  <c r="AN175" i="24"/>
  <c r="AL175" i="24"/>
  <c r="AM175" i="24" s="1"/>
  <c r="CX175" i="24" s="1"/>
  <c r="AJ175" i="24"/>
  <c r="AK175" i="24" s="1"/>
  <c r="CW175" i="24" s="1"/>
  <c r="AH175" i="24"/>
  <c r="AI175" i="24" s="1"/>
  <c r="CV175" i="24" s="1"/>
  <c r="B175" i="24"/>
  <c r="CU174" i="24"/>
  <c r="AZ174" i="24"/>
  <c r="BA174" i="24" s="1"/>
  <c r="DE174" i="24" s="1"/>
  <c r="AX174" i="24"/>
  <c r="AY174" i="24" s="1"/>
  <c r="DD174" i="24" s="1"/>
  <c r="AW174" i="24"/>
  <c r="DC174" i="24" s="1"/>
  <c r="AV174" i="24"/>
  <c r="AT174" i="24"/>
  <c r="AU174" i="24" s="1"/>
  <c r="DB174" i="24" s="1"/>
  <c r="AR174" i="24"/>
  <c r="AS174" i="24" s="1"/>
  <c r="DA174" i="24" s="1"/>
  <c r="AP174" i="24"/>
  <c r="AQ174" i="24" s="1"/>
  <c r="CZ174" i="24" s="1"/>
  <c r="AO174" i="24"/>
  <c r="CY174" i="24" s="1"/>
  <c r="AN174" i="24"/>
  <c r="AL174" i="24"/>
  <c r="AM174" i="24" s="1"/>
  <c r="CX174" i="24" s="1"/>
  <c r="AJ174" i="24"/>
  <c r="AK174" i="24" s="1"/>
  <c r="CW174" i="24" s="1"/>
  <c r="AH174" i="24"/>
  <c r="AI174" i="24" s="1"/>
  <c r="CV174" i="24" s="1"/>
  <c r="B174" i="24"/>
  <c r="CU173" i="24"/>
  <c r="AZ173" i="24"/>
  <c r="BA173" i="24" s="1"/>
  <c r="DE173" i="24" s="1"/>
  <c r="AX173" i="24"/>
  <c r="AY173" i="24" s="1"/>
  <c r="DD173" i="24" s="1"/>
  <c r="AW173" i="24"/>
  <c r="DC173" i="24" s="1"/>
  <c r="AV173" i="24"/>
  <c r="AT173" i="24"/>
  <c r="AU173" i="24" s="1"/>
  <c r="DB173" i="24" s="1"/>
  <c r="AR173" i="24"/>
  <c r="AS173" i="24" s="1"/>
  <c r="DA173" i="24" s="1"/>
  <c r="AP173" i="24"/>
  <c r="AQ173" i="24" s="1"/>
  <c r="CZ173" i="24" s="1"/>
  <c r="AO173" i="24"/>
  <c r="CY173" i="24" s="1"/>
  <c r="AN173" i="24"/>
  <c r="AL173" i="24"/>
  <c r="AM173" i="24" s="1"/>
  <c r="CX173" i="24" s="1"/>
  <c r="AJ173" i="24"/>
  <c r="AK173" i="24" s="1"/>
  <c r="CW173" i="24" s="1"/>
  <c r="AH173" i="24"/>
  <c r="AI173" i="24" s="1"/>
  <c r="CV173" i="24" s="1"/>
  <c r="B173" i="24"/>
  <c r="CU172" i="24"/>
  <c r="AZ172" i="24"/>
  <c r="BA172" i="24" s="1"/>
  <c r="DE172" i="24" s="1"/>
  <c r="AX172" i="24"/>
  <c r="AY172" i="24" s="1"/>
  <c r="DD172" i="24" s="1"/>
  <c r="AW172" i="24"/>
  <c r="DC172" i="24" s="1"/>
  <c r="AV172" i="24"/>
  <c r="AT172" i="24"/>
  <c r="AU172" i="24" s="1"/>
  <c r="DB172" i="24" s="1"/>
  <c r="AR172" i="24"/>
  <c r="AS172" i="24" s="1"/>
  <c r="DA172" i="24" s="1"/>
  <c r="AP172" i="24"/>
  <c r="AQ172" i="24" s="1"/>
  <c r="CZ172" i="24" s="1"/>
  <c r="AO172" i="24"/>
  <c r="CY172" i="24" s="1"/>
  <c r="AN172" i="24"/>
  <c r="AL172" i="24"/>
  <c r="AM172" i="24" s="1"/>
  <c r="CX172" i="24" s="1"/>
  <c r="AJ172" i="24"/>
  <c r="AK172" i="24" s="1"/>
  <c r="CW172" i="24" s="1"/>
  <c r="AH172" i="24"/>
  <c r="AI172" i="24" s="1"/>
  <c r="CV172" i="24" s="1"/>
  <c r="B172" i="24"/>
  <c r="CU171" i="24"/>
  <c r="AZ171" i="24"/>
  <c r="BA171" i="24" s="1"/>
  <c r="DE171" i="24" s="1"/>
  <c r="AX171" i="24"/>
  <c r="AY171" i="24" s="1"/>
  <c r="DD171" i="24" s="1"/>
  <c r="AW171" i="24"/>
  <c r="DC171" i="24" s="1"/>
  <c r="AV171" i="24"/>
  <c r="AT171" i="24"/>
  <c r="AU171" i="24" s="1"/>
  <c r="DB171" i="24" s="1"/>
  <c r="AR171" i="24"/>
  <c r="AS171" i="24" s="1"/>
  <c r="DA171" i="24" s="1"/>
  <c r="AP171" i="24"/>
  <c r="AQ171" i="24" s="1"/>
  <c r="CZ171" i="24" s="1"/>
  <c r="AO171" i="24"/>
  <c r="CY171" i="24" s="1"/>
  <c r="AN171" i="24"/>
  <c r="AL171" i="24"/>
  <c r="AM171" i="24" s="1"/>
  <c r="CX171" i="24" s="1"/>
  <c r="AJ171" i="24"/>
  <c r="AK171" i="24" s="1"/>
  <c r="CW171" i="24" s="1"/>
  <c r="AH171" i="24"/>
  <c r="AI171" i="24" s="1"/>
  <c r="CV171" i="24" s="1"/>
  <c r="B171" i="24"/>
  <c r="CU170" i="24"/>
  <c r="AZ170" i="24"/>
  <c r="BA170" i="24" s="1"/>
  <c r="DE170" i="24" s="1"/>
  <c r="AX170" i="24"/>
  <c r="AY170" i="24" s="1"/>
  <c r="DD170" i="24" s="1"/>
  <c r="AW170" i="24"/>
  <c r="DC170" i="24" s="1"/>
  <c r="AV170" i="24"/>
  <c r="AT170" i="24"/>
  <c r="AU170" i="24" s="1"/>
  <c r="DB170" i="24" s="1"/>
  <c r="AR170" i="24"/>
  <c r="AS170" i="24" s="1"/>
  <c r="DA170" i="24" s="1"/>
  <c r="AP170" i="24"/>
  <c r="AQ170" i="24" s="1"/>
  <c r="CZ170" i="24" s="1"/>
  <c r="AO170" i="24"/>
  <c r="CY170" i="24" s="1"/>
  <c r="AN170" i="24"/>
  <c r="AL170" i="24"/>
  <c r="AM170" i="24" s="1"/>
  <c r="CX170" i="24" s="1"/>
  <c r="AJ170" i="24"/>
  <c r="AK170" i="24" s="1"/>
  <c r="CW170" i="24" s="1"/>
  <c r="AH170" i="24"/>
  <c r="AI170" i="24" s="1"/>
  <c r="CV170" i="24" s="1"/>
  <c r="B170" i="24"/>
  <c r="CU169" i="24"/>
  <c r="AZ169" i="24"/>
  <c r="BA169" i="24" s="1"/>
  <c r="DE169" i="24" s="1"/>
  <c r="AX169" i="24"/>
  <c r="AY169" i="24" s="1"/>
  <c r="DD169" i="24" s="1"/>
  <c r="AW169" i="24"/>
  <c r="DC169" i="24" s="1"/>
  <c r="AV169" i="24"/>
  <c r="AT169" i="24"/>
  <c r="AU169" i="24" s="1"/>
  <c r="DB169" i="24" s="1"/>
  <c r="AR169" i="24"/>
  <c r="AS169" i="24" s="1"/>
  <c r="DA169" i="24" s="1"/>
  <c r="AP169" i="24"/>
  <c r="AQ169" i="24" s="1"/>
  <c r="CZ169" i="24" s="1"/>
  <c r="AO169" i="24"/>
  <c r="CY169" i="24" s="1"/>
  <c r="AN169" i="24"/>
  <c r="AL169" i="24"/>
  <c r="AM169" i="24" s="1"/>
  <c r="CX169" i="24" s="1"/>
  <c r="AJ169" i="24"/>
  <c r="AK169" i="24" s="1"/>
  <c r="CW169" i="24" s="1"/>
  <c r="AH169" i="24"/>
  <c r="AI169" i="24" s="1"/>
  <c r="CV169" i="24" s="1"/>
  <c r="B169" i="24"/>
  <c r="CU168" i="24"/>
  <c r="AZ168" i="24"/>
  <c r="BA168" i="24" s="1"/>
  <c r="DE168" i="24" s="1"/>
  <c r="AX168" i="24"/>
  <c r="AY168" i="24" s="1"/>
  <c r="DD168" i="24" s="1"/>
  <c r="AW168" i="24"/>
  <c r="DC168" i="24" s="1"/>
  <c r="AV168" i="24"/>
  <c r="AT168" i="24"/>
  <c r="AU168" i="24" s="1"/>
  <c r="DB168" i="24" s="1"/>
  <c r="AR168" i="24"/>
  <c r="AS168" i="24" s="1"/>
  <c r="DA168" i="24" s="1"/>
  <c r="AP168" i="24"/>
  <c r="AQ168" i="24" s="1"/>
  <c r="CZ168" i="24" s="1"/>
  <c r="AO168" i="24"/>
  <c r="CY168" i="24" s="1"/>
  <c r="AN168" i="24"/>
  <c r="AL168" i="24"/>
  <c r="AM168" i="24" s="1"/>
  <c r="CX168" i="24" s="1"/>
  <c r="AJ168" i="24"/>
  <c r="AK168" i="24" s="1"/>
  <c r="CW168" i="24" s="1"/>
  <c r="AH168" i="24"/>
  <c r="AI168" i="24" s="1"/>
  <c r="CV168" i="24" s="1"/>
  <c r="B168" i="24"/>
  <c r="CU167" i="24"/>
  <c r="AZ167" i="24"/>
  <c r="BA167" i="24" s="1"/>
  <c r="DE167" i="24" s="1"/>
  <c r="AX167" i="24"/>
  <c r="AY167" i="24" s="1"/>
  <c r="DD167" i="24" s="1"/>
  <c r="AW167" i="24"/>
  <c r="DC167" i="24" s="1"/>
  <c r="AV167" i="24"/>
  <c r="AT167" i="24"/>
  <c r="AU167" i="24" s="1"/>
  <c r="DB167" i="24" s="1"/>
  <c r="AR167" i="24"/>
  <c r="AS167" i="24" s="1"/>
  <c r="DA167" i="24" s="1"/>
  <c r="AP167" i="24"/>
  <c r="AQ167" i="24" s="1"/>
  <c r="CZ167" i="24" s="1"/>
  <c r="AO167" i="24"/>
  <c r="CY167" i="24" s="1"/>
  <c r="AN167" i="24"/>
  <c r="AL167" i="24"/>
  <c r="AM167" i="24" s="1"/>
  <c r="CX167" i="24" s="1"/>
  <c r="AJ167" i="24"/>
  <c r="AK167" i="24" s="1"/>
  <c r="CW167" i="24" s="1"/>
  <c r="AH167" i="24"/>
  <c r="AI167" i="24" s="1"/>
  <c r="CV167" i="24" s="1"/>
  <c r="B167" i="24"/>
  <c r="CU166" i="24"/>
  <c r="AZ166" i="24"/>
  <c r="AZ179" i="24" s="1"/>
  <c r="AX166" i="24"/>
  <c r="AX179" i="24" s="1"/>
  <c r="AW166" i="24"/>
  <c r="DC166" i="24" s="1"/>
  <c r="AV166" i="24"/>
  <c r="AT166" i="24"/>
  <c r="AT179" i="24" s="1"/>
  <c r="AR166" i="24"/>
  <c r="AR179" i="24" s="1"/>
  <c r="AP166" i="24"/>
  <c r="AP179" i="24" s="1"/>
  <c r="AO166" i="24"/>
  <c r="AN166" i="24"/>
  <c r="AL166" i="24"/>
  <c r="AL179" i="24" s="1"/>
  <c r="AJ166" i="24"/>
  <c r="AJ179" i="24" s="1"/>
  <c r="AH166" i="24"/>
  <c r="AH179" i="24" s="1"/>
  <c r="B166" i="24"/>
  <c r="DE165" i="24"/>
  <c r="DD165" i="24"/>
  <c r="DC165" i="24"/>
  <c r="DB165" i="24"/>
  <c r="DA165" i="24"/>
  <c r="CZ165" i="24"/>
  <c r="CY165" i="24"/>
  <c r="AZ165" i="24"/>
  <c r="AX165" i="24"/>
  <c r="AV165" i="24"/>
  <c r="AT165" i="24"/>
  <c r="AR165" i="24"/>
  <c r="AP165" i="24"/>
  <c r="AN165" i="24"/>
  <c r="L165" i="24"/>
  <c r="K165" i="24"/>
  <c r="J165" i="24"/>
  <c r="I165" i="24"/>
  <c r="H165" i="24"/>
  <c r="G165" i="24"/>
  <c r="F165" i="24"/>
  <c r="L161" i="24"/>
  <c r="K161" i="24"/>
  <c r="J161" i="24"/>
  <c r="I161" i="24"/>
  <c r="H161" i="24"/>
  <c r="G161" i="24"/>
  <c r="F161" i="24"/>
  <c r="E161" i="24"/>
  <c r="D161" i="24"/>
  <c r="C161" i="24"/>
  <c r="CU160" i="24"/>
  <c r="BA160" i="24"/>
  <c r="DE160" i="24" s="1"/>
  <c r="AZ160" i="24"/>
  <c r="AX160" i="24"/>
  <c r="AY160" i="24" s="1"/>
  <c r="DD160" i="24" s="1"/>
  <c r="AV160" i="24"/>
  <c r="AW160" i="24" s="1"/>
  <c r="DC160" i="24" s="1"/>
  <c r="AT160" i="24"/>
  <c r="AU160" i="24" s="1"/>
  <c r="DB160" i="24" s="1"/>
  <c r="AS160" i="24"/>
  <c r="DA160" i="24" s="1"/>
  <c r="AR160" i="24"/>
  <c r="AP160" i="24"/>
  <c r="AQ160" i="24" s="1"/>
  <c r="CZ160" i="24" s="1"/>
  <c r="AN160" i="24"/>
  <c r="AO160" i="24" s="1"/>
  <c r="CY160" i="24" s="1"/>
  <c r="AL160" i="24"/>
  <c r="AM160" i="24" s="1"/>
  <c r="CX160" i="24" s="1"/>
  <c r="AK160" i="24"/>
  <c r="CW160" i="24" s="1"/>
  <c r="AJ160" i="24"/>
  <c r="AH160" i="24"/>
  <c r="AI160" i="24" s="1"/>
  <c r="CV160" i="24" s="1"/>
  <c r="B160" i="24"/>
  <c r="CU159" i="24"/>
  <c r="BA159" i="24"/>
  <c r="DE159" i="24" s="1"/>
  <c r="AZ159" i="24"/>
  <c r="AX159" i="24"/>
  <c r="AY159" i="24" s="1"/>
  <c r="DD159" i="24" s="1"/>
  <c r="AV159" i="24"/>
  <c r="AW159" i="24" s="1"/>
  <c r="DC159" i="24" s="1"/>
  <c r="AT159" i="24"/>
  <c r="AU159" i="24" s="1"/>
  <c r="DB159" i="24" s="1"/>
  <c r="AS159" i="24"/>
  <c r="DA159" i="24" s="1"/>
  <c r="AR159" i="24"/>
  <c r="AP159" i="24"/>
  <c r="AQ159" i="24" s="1"/>
  <c r="CZ159" i="24" s="1"/>
  <c r="AN159" i="24"/>
  <c r="AO159" i="24" s="1"/>
  <c r="CY159" i="24" s="1"/>
  <c r="AL159" i="24"/>
  <c r="AM159" i="24" s="1"/>
  <c r="CX159" i="24" s="1"/>
  <c r="AK159" i="24"/>
  <c r="CW159" i="24" s="1"/>
  <c r="AJ159" i="24"/>
  <c r="AH159" i="24"/>
  <c r="AI159" i="24" s="1"/>
  <c r="CV159" i="24" s="1"/>
  <c r="B159" i="24"/>
  <c r="CU158" i="24"/>
  <c r="BA158" i="24"/>
  <c r="DE158" i="24" s="1"/>
  <c r="AZ158" i="24"/>
  <c r="AX158" i="24"/>
  <c r="AY158" i="24" s="1"/>
  <c r="DD158" i="24" s="1"/>
  <c r="AV158" i="24"/>
  <c r="AW158" i="24" s="1"/>
  <c r="DC158" i="24" s="1"/>
  <c r="AT158" i="24"/>
  <c r="AU158" i="24" s="1"/>
  <c r="DB158" i="24" s="1"/>
  <c r="AS158" i="24"/>
  <c r="DA158" i="24" s="1"/>
  <c r="AR158" i="24"/>
  <c r="AP158" i="24"/>
  <c r="AQ158" i="24" s="1"/>
  <c r="CZ158" i="24" s="1"/>
  <c r="AN158" i="24"/>
  <c r="AO158" i="24" s="1"/>
  <c r="CY158" i="24" s="1"/>
  <c r="AL158" i="24"/>
  <c r="AM158" i="24" s="1"/>
  <c r="CX158" i="24" s="1"/>
  <c r="AK158" i="24"/>
  <c r="CW158" i="24" s="1"/>
  <c r="AJ158" i="24"/>
  <c r="AH158" i="24"/>
  <c r="AI158" i="24" s="1"/>
  <c r="CV158" i="24" s="1"/>
  <c r="B158" i="24"/>
  <c r="CU157" i="24"/>
  <c r="BA157" i="24"/>
  <c r="DE157" i="24" s="1"/>
  <c r="AZ157" i="24"/>
  <c r="AX157" i="24"/>
  <c r="AY157" i="24" s="1"/>
  <c r="DD157" i="24" s="1"/>
  <c r="AV157" i="24"/>
  <c r="AW157" i="24" s="1"/>
  <c r="DC157" i="24" s="1"/>
  <c r="AT157" i="24"/>
  <c r="AU157" i="24" s="1"/>
  <c r="DB157" i="24" s="1"/>
  <c r="AS157" i="24"/>
  <c r="DA157" i="24" s="1"/>
  <c r="AR157" i="24"/>
  <c r="AP157" i="24"/>
  <c r="AQ157" i="24" s="1"/>
  <c r="CZ157" i="24" s="1"/>
  <c r="AN157" i="24"/>
  <c r="AO157" i="24" s="1"/>
  <c r="CY157" i="24" s="1"/>
  <c r="AL157" i="24"/>
  <c r="AM157" i="24" s="1"/>
  <c r="CX157" i="24" s="1"/>
  <c r="AK157" i="24"/>
  <c r="CW157" i="24" s="1"/>
  <c r="AJ157" i="24"/>
  <c r="AH157" i="24"/>
  <c r="AI157" i="24" s="1"/>
  <c r="CV157" i="24" s="1"/>
  <c r="B157" i="24"/>
  <c r="CU156" i="24"/>
  <c r="BA156" i="24"/>
  <c r="DE156" i="24" s="1"/>
  <c r="AZ156" i="24"/>
  <c r="AX156" i="24"/>
  <c r="AY156" i="24" s="1"/>
  <c r="DD156" i="24" s="1"/>
  <c r="AV156" i="24"/>
  <c r="AW156" i="24" s="1"/>
  <c r="DC156" i="24" s="1"/>
  <c r="AT156" i="24"/>
  <c r="AU156" i="24" s="1"/>
  <c r="DB156" i="24" s="1"/>
  <c r="AS156" i="24"/>
  <c r="DA156" i="24" s="1"/>
  <c r="AR156" i="24"/>
  <c r="AP156" i="24"/>
  <c r="AQ156" i="24" s="1"/>
  <c r="CZ156" i="24" s="1"/>
  <c r="AN156" i="24"/>
  <c r="AO156" i="24" s="1"/>
  <c r="CY156" i="24" s="1"/>
  <c r="AL156" i="24"/>
  <c r="AM156" i="24" s="1"/>
  <c r="CX156" i="24" s="1"/>
  <c r="AK156" i="24"/>
  <c r="CW156" i="24" s="1"/>
  <c r="AJ156" i="24"/>
  <c r="AH156" i="24"/>
  <c r="AI156" i="24" s="1"/>
  <c r="CV156" i="24" s="1"/>
  <c r="B156" i="24"/>
  <c r="CU155" i="24"/>
  <c r="BA155" i="24"/>
  <c r="DE155" i="24" s="1"/>
  <c r="AZ155" i="24"/>
  <c r="AX155" i="24"/>
  <c r="AY155" i="24" s="1"/>
  <c r="DD155" i="24" s="1"/>
  <c r="AV155" i="24"/>
  <c r="AW155" i="24" s="1"/>
  <c r="DC155" i="24" s="1"/>
  <c r="AT155" i="24"/>
  <c r="AU155" i="24" s="1"/>
  <c r="DB155" i="24" s="1"/>
  <c r="AS155" i="24"/>
  <c r="DA155" i="24" s="1"/>
  <c r="AR155" i="24"/>
  <c r="AP155" i="24"/>
  <c r="AQ155" i="24" s="1"/>
  <c r="CZ155" i="24" s="1"/>
  <c r="AN155" i="24"/>
  <c r="AO155" i="24" s="1"/>
  <c r="CY155" i="24" s="1"/>
  <c r="AL155" i="24"/>
  <c r="AM155" i="24" s="1"/>
  <c r="CX155" i="24" s="1"/>
  <c r="AK155" i="24"/>
  <c r="CW155" i="24" s="1"/>
  <c r="AJ155" i="24"/>
  <c r="AH155" i="24"/>
  <c r="AI155" i="24" s="1"/>
  <c r="CV155" i="24" s="1"/>
  <c r="B155" i="24"/>
  <c r="CU154" i="24"/>
  <c r="BA154" i="24"/>
  <c r="DE154" i="24" s="1"/>
  <c r="AZ154" i="24"/>
  <c r="AX154" i="24"/>
  <c r="AY154" i="24" s="1"/>
  <c r="DD154" i="24" s="1"/>
  <c r="AV154" i="24"/>
  <c r="AW154" i="24" s="1"/>
  <c r="DC154" i="24" s="1"/>
  <c r="AT154" i="24"/>
  <c r="AU154" i="24" s="1"/>
  <c r="DB154" i="24" s="1"/>
  <c r="AS154" i="24"/>
  <c r="DA154" i="24" s="1"/>
  <c r="AR154" i="24"/>
  <c r="AP154" i="24"/>
  <c r="AQ154" i="24" s="1"/>
  <c r="CZ154" i="24" s="1"/>
  <c r="AN154" i="24"/>
  <c r="AO154" i="24" s="1"/>
  <c r="CY154" i="24" s="1"/>
  <c r="AL154" i="24"/>
  <c r="AM154" i="24" s="1"/>
  <c r="CX154" i="24" s="1"/>
  <c r="AK154" i="24"/>
  <c r="CW154" i="24" s="1"/>
  <c r="AJ154" i="24"/>
  <c r="AH154" i="24"/>
  <c r="AI154" i="24" s="1"/>
  <c r="CV154" i="24" s="1"/>
  <c r="B154" i="24"/>
  <c r="CU153" i="24"/>
  <c r="BA153" i="24"/>
  <c r="DE153" i="24" s="1"/>
  <c r="AZ153" i="24"/>
  <c r="AX153" i="24"/>
  <c r="AY153" i="24" s="1"/>
  <c r="DD153" i="24" s="1"/>
  <c r="AV153" i="24"/>
  <c r="AW153" i="24" s="1"/>
  <c r="DC153" i="24" s="1"/>
  <c r="AT153" i="24"/>
  <c r="AU153" i="24" s="1"/>
  <c r="DB153" i="24" s="1"/>
  <c r="AS153" i="24"/>
  <c r="DA153" i="24" s="1"/>
  <c r="AR153" i="24"/>
  <c r="AP153" i="24"/>
  <c r="AQ153" i="24" s="1"/>
  <c r="CZ153" i="24" s="1"/>
  <c r="AN153" i="24"/>
  <c r="AO153" i="24" s="1"/>
  <c r="CY153" i="24" s="1"/>
  <c r="AL153" i="24"/>
  <c r="AM153" i="24" s="1"/>
  <c r="CX153" i="24" s="1"/>
  <c r="AK153" i="24"/>
  <c r="CW153" i="24" s="1"/>
  <c r="AJ153" i="24"/>
  <c r="AH153" i="24"/>
  <c r="AI153" i="24" s="1"/>
  <c r="CV153" i="24" s="1"/>
  <c r="B153" i="24"/>
  <c r="CU152" i="24"/>
  <c r="BA152" i="24"/>
  <c r="DE152" i="24" s="1"/>
  <c r="AZ152" i="24"/>
  <c r="AX152" i="24"/>
  <c r="AY152" i="24" s="1"/>
  <c r="DD152" i="24" s="1"/>
  <c r="AV152" i="24"/>
  <c r="AW152" i="24" s="1"/>
  <c r="DC152" i="24" s="1"/>
  <c r="AT152" i="24"/>
  <c r="AU152" i="24" s="1"/>
  <c r="DB152" i="24" s="1"/>
  <c r="AS152" i="24"/>
  <c r="DA152" i="24" s="1"/>
  <c r="AR152" i="24"/>
  <c r="AP152" i="24"/>
  <c r="AQ152" i="24" s="1"/>
  <c r="CZ152" i="24" s="1"/>
  <c r="AN152" i="24"/>
  <c r="AO152" i="24" s="1"/>
  <c r="CY152" i="24" s="1"/>
  <c r="AL152" i="24"/>
  <c r="AM152" i="24" s="1"/>
  <c r="CX152" i="24" s="1"/>
  <c r="AK152" i="24"/>
  <c r="CW152" i="24" s="1"/>
  <c r="AJ152" i="24"/>
  <c r="AH152" i="24"/>
  <c r="AI152" i="24" s="1"/>
  <c r="CV152" i="24" s="1"/>
  <c r="B152" i="24"/>
  <c r="CU151" i="24"/>
  <c r="BA151" i="24"/>
  <c r="DE151" i="24" s="1"/>
  <c r="AZ151" i="24"/>
  <c r="AX151" i="24"/>
  <c r="AY151" i="24" s="1"/>
  <c r="DD151" i="24" s="1"/>
  <c r="AV151" i="24"/>
  <c r="AW151" i="24" s="1"/>
  <c r="DC151" i="24" s="1"/>
  <c r="AT151" i="24"/>
  <c r="AU151" i="24" s="1"/>
  <c r="DB151" i="24" s="1"/>
  <c r="AS151" i="24"/>
  <c r="DA151" i="24" s="1"/>
  <c r="AR151" i="24"/>
  <c r="AP151" i="24"/>
  <c r="AQ151" i="24" s="1"/>
  <c r="CZ151" i="24" s="1"/>
  <c r="AN151" i="24"/>
  <c r="AO151" i="24" s="1"/>
  <c r="CY151" i="24" s="1"/>
  <c r="AL151" i="24"/>
  <c r="AM151" i="24" s="1"/>
  <c r="CX151" i="24" s="1"/>
  <c r="AK151" i="24"/>
  <c r="CW151" i="24" s="1"/>
  <c r="AJ151" i="24"/>
  <c r="AH151" i="24"/>
  <c r="AI151" i="24" s="1"/>
  <c r="CV151" i="24" s="1"/>
  <c r="B151" i="24"/>
  <c r="CU150" i="24"/>
  <c r="BA150" i="24"/>
  <c r="DE150" i="24" s="1"/>
  <c r="AZ150" i="24"/>
  <c r="AX150" i="24"/>
  <c r="AY150" i="24" s="1"/>
  <c r="DD150" i="24" s="1"/>
  <c r="AV150" i="24"/>
  <c r="AW150" i="24" s="1"/>
  <c r="DC150" i="24" s="1"/>
  <c r="AT150" i="24"/>
  <c r="AU150" i="24" s="1"/>
  <c r="DB150" i="24" s="1"/>
  <c r="AS150" i="24"/>
  <c r="DA150" i="24" s="1"/>
  <c r="AR150" i="24"/>
  <c r="AP150" i="24"/>
  <c r="AQ150" i="24" s="1"/>
  <c r="CZ150" i="24" s="1"/>
  <c r="AN150" i="24"/>
  <c r="AO150" i="24" s="1"/>
  <c r="CY150" i="24" s="1"/>
  <c r="AL150" i="24"/>
  <c r="AM150" i="24" s="1"/>
  <c r="CX150" i="24" s="1"/>
  <c r="AK150" i="24"/>
  <c r="CW150" i="24" s="1"/>
  <c r="AJ150" i="24"/>
  <c r="AH150" i="24"/>
  <c r="AI150" i="24" s="1"/>
  <c r="CV150" i="24" s="1"/>
  <c r="B150" i="24"/>
  <c r="CU149" i="24"/>
  <c r="BA149" i="24"/>
  <c r="DE149" i="24" s="1"/>
  <c r="AZ149" i="24"/>
  <c r="AX149" i="24"/>
  <c r="AY149" i="24" s="1"/>
  <c r="DD149" i="24" s="1"/>
  <c r="AV149" i="24"/>
  <c r="AW149" i="24" s="1"/>
  <c r="DC149" i="24" s="1"/>
  <c r="AT149" i="24"/>
  <c r="AU149" i="24" s="1"/>
  <c r="DB149" i="24" s="1"/>
  <c r="AS149" i="24"/>
  <c r="DA149" i="24" s="1"/>
  <c r="AR149" i="24"/>
  <c r="AP149" i="24"/>
  <c r="AQ149" i="24" s="1"/>
  <c r="CZ149" i="24" s="1"/>
  <c r="AN149" i="24"/>
  <c r="AO149" i="24" s="1"/>
  <c r="CY149" i="24" s="1"/>
  <c r="AL149" i="24"/>
  <c r="AM149" i="24" s="1"/>
  <c r="CX149" i="24" s="1"/>
  <c r="AK149" i="24"/>
  <c r="CW149" i="24" s="1"/>
  <c r="AJ149" i="24"/>
  <c r="AH149" i="24"/>
  <c r="AI149" i="24" s="1"/>
  <c r="CV149" i="24" s="1"/>
  <c r="B149" i="24"/>
  <c r="CU148" i="24"/>
  <c r="BA148" i="24"/>
  <c r="DE148" i="24" s="1"/>
  <c r="AZ148" i="24"/>
  <c r="AZ161" i="24" s="1"/>
  <c r="AX148" i="24"/>
  <c r="AX161" i="24" s="1"/>
  <c r="AV148" i="24"/>
  <c r="AV161" i="24" s="1"/>
  <c r="AT148" i="24"/>
  <c r="AT161" i="24" s="1"/>
  <c r="AS148" i="24"/>
  <c r="AR148" i="24"/>
  <c r="AR161" i="24" s="1"/>
  <c r="AP148" i="24"/>
  <c r="AP161" i="24" s="1"/>
  <c r="AN148" i="24"/>
  <c r="AN161" i="24" s="1"/>
  <c r="AL148" i="24"/>
  <c r="AL161" i="24" s="1"/>
  <c r="AK148" i="24"/>
  <c r="CW148" i="24" s="1"/>
  <c r="AJ148" i="24"/>
  <c r="AJ161" i="24" s="1"/>
  <c r="AH148" i="24"/>
  <c r="AH161" i="24" s="1"/>
  <c r="B148" i="24"/>
  <c r="DE147" i="24"/>
  <c r="DD147" i="24"/>
  <c r="DC147" i="24"/>
  <c r="DB147" i="24"/>
  <c r="DA147" i="24"/>
  <c r="CZ147" i="24"/>
  <c r="CY147" i="24"/>
  <c r="AZ147" i="24"/>
  <c r="AX147" i="24"/>
  <c r="AV147" i="24"/>
  <c r="AT147" i="24"/>
  <c r="AR147" i="24"/>
  <c r="AP147" i="24"/>
  <c r="AN147" i="24"/>
  <c r="L147" i="24"/>
  <c r="K147" i="24"/>
  <c r="J147" i="24"/>
  <c r="I147" i="24"/>
  <c r="H147" i="24"/>
  <c r="G147" i="24"/>
  <c r="F147" i="24"/>
  <c r="AV143" i="24"/>
  <c r="AN143" i="24"/>
  <c r="L143" i="24"/>
  <c r="K143" i="24"/>
  <c r="J143" i="24"/>
  <c r="I143" i="24"/>
  <c r="H143" i="24"/>
  <c r="G143" i="24"/>
  <c r="F143" i="24"/>
  <c r="E143" i="24"/>
  <c r="D143" i="24"/>
  <c r="C143" i="24"/>
  <c r="CU142" i="24"/>
  <c r="AZ142" i="24"/>
  <c r="BA142" i="24" s="1"/>
  <c r="DE142" i="24" s="1"/>
  <c r="AY142" i="24"/>
  <c r="DD142" i="24" s="1"/>
  <c r="AX142" i="24"/>
  <c r="AW142" i="24"/>
  <c r="DC142" i="24" s="1"/>
  <c r="AV142" i="24"/>
  <c r="AU142" i="24"/>
  <c r="DB142" i="24" s="1"/>
  <c r="AT142" i="24"/>
  <c r="AR142" i="24"/>
  <c r="AS142" i="24" s="1"/>
  <c r="DA142" i="24" s="1"/>
  <c r="AQ142" i="24"/>
  <c r="CZ142" i="24" s="1"/>
  <c r="AP142" i="24"/>
  <c r="AO142" i="24"/>
  <c r="CY142" i="24" s="1"/>
  <c r="AN142" i="24"/>
  <c r="AM142" i="24"/>
  <c r="CX142" i="24" s="1"/>
  <c r="AL142" i="24"/>
  <c r="AJ142" i="24"/>
  <c r="AK142" i="24" s="1"/>
  <c r="CW142" i="24" s="1"/>
  <c r="AI142" i="24"/>
  <c r="CV142" i="24" s="1"/>
  <c r="AH142" i="24"/>
  <c r="B142" i="24"/>
  <c r="CU141" i="24"/>
  <c r="AZ141" i="24"/>
  <c r="BA141" i="24" s="1"/>
  <c r="DE141" i="24" s="1"/>
  <c r="AY141" i="24"/>
  <c r="DD141" i="24" s="1"/>
  <c r="AX141" i="24"/>
  <c r="AW141" i="24"/>
  <c r="DC141" i="24" s="1"/>
  <c r="AV141" i="24"/>
  <c r="AU141" i="24"/>
  <c r="DB141" i="24" s="1"/>
  <c r="AT141" i="24"/>
  <c r="AR141" i="24"/>
  <c r="AS141" i="24" s="1"/>
  <c r="DA141" i="24" s="1"/>
  <c r="AQ141" i="24"/>
  <c r="CZ141" i="24" s="1"/>
  <c r="AP141" i="24"/>
  <c r="AO141" i="24"/>
  <c r="CY141" i="24" s="1"/>
  <c r="AN141" i="24"/>
  <c r="AM141" i="24"/>
  <c r="CX141" i="24" s="1"/>
  <c r="AL141" i="24"/>
  <c r="AJ141" i="24"/>
  <c r="AK141" i="24" s="1"/>
  <c r="CW141" i="24" s="1"/>
  <c r="AI141" i="24"/>
  <c r="CV141" i="24" s="1"/>
  <c r="AH141" i="24"/>
  <c r="B141" i="24"/>
  <c r="CU140" i="24"/>
  <c r="AZ140" i="24"/>
  <c r="BA140" i="24" s="1"/>
  <c r="DE140" i="24" s="1"/>
  <c r="AY140" i="24"/>
  <c r="DD140" i="24" s="1"/>
  <c r="AX140" i="24"/>
  <c r="AW140" i="24"/>
  <c r="DC140" i="24" s="1"/>
  <c r="AV140" i="24"/>
  <c r="AU140" i="24"/>
  <c r="DB140" i="24" s="1"/>
  <c r="AT140" i="24"/>
  <c r="AR140" i="24"/>
  <c r="AS140" i="24" s="1"/>
  <c r="DA140" i="24" s="1"/>
  <c r="AQ140" i="24"/>
  <c r="CZ140" i="24" s="1"/>
  <c r="AP140" i="24"/>
  <c r="AO140" i="24"/>
  <c r="CY140" i="24" s="1"/>
  <c r="AN140" i="24"/>
  <c r="AM140" i="24"/>
  <c r="CX140" i="24" s="1"/>
  <c r="AL140" i="24"/>
  <c r="AJ140" i="24"/>
  <c r="AK140" i="24" s="1"/>
  <c r="CW140" i="24" s="1"/>
  <c r="AI140" i="24"/>
  <c r="CV140" i="24" s="1"/>
  <c r="AH140" i="24"/>
  <c r="B140" i="24"/>
  <c r="CU139" i="24"/>
  <c r="AZ139" i="24"/>
  <c r="BA139" i="24" s="1"/>
  <c r="DE139" i="24" s="1"/>
  <c r="AY139" i="24"/>
  <c r="DD139" i="24" s="1"/>
  <c r="AX139" i="24"/>
  <c r="AW139" i="24"/>
  <c r="DC139" i="24" s="1"/>
  <c r="AV139" i="24"/>
  <c r="AU139" i="24"/>
  <c r="DB139" i="24" s="1"/>
  <c r="AT139" i="24"/>
  <c r="AR139" i="24"/>
  <c r="AS139" i="24" s="1"/>
  <c r="DA139" i="24" s="1"/>
  <c r="AQ139" i="24"/>
  <c r="CZ139" i="24" s="1"/>
  <c r="AP139" i="24"/>
  <c r="AO139" i="24"/>
  <c r="CY139" i="24" s="1"/>
  <c r="AN139" i="24"/>
  <c r="AM139" i="24"/>
  <c r="CX139" i="24" s="1"/>
  <c r="AL139" i="24"/>
  <c r="AJ139" i="24"/>
  <c r="AK139" i="24" s="1"/>
  <c r="CW139" i="24" s="1"/>
  <c r="AI139" i="24"/>
  <c r="CV139" i="24" s="1"/>
  <c r="AH139" i="24"/>
  <c r="B139" i="24"/>
  <c r="CU138" i="24"/>
  <c r="AZ138" i="24"/>
  <c r="BA138" i="24" s="1"/>
  <c r="DE138" i="24" s="1"/>
  <c r="AY138" i="24"/>
  <c r="DD138" i="24" s="1"/>
  <c r="AX138" i="24"/>
  <c r="AW138" i="24"/>
  <c r="DC138" i="24" s="1"/>
  <c r="AV138" i="24"/>
  <c r="AU138" i="24"/>
  <c r="DB138" i="24" s="1"/>
  <c r="AT138" i="24"/>
  <c r="AR138" i="24"/>
  <c r="AS138" i="24" s="1"/>
  <c r="DA138" i="24" s="1"/>
  <c r="AQ138" i="24"/>
  <c r="CZ138" i="24" s="1"/>
  <c r="AP138" i="24"/>
  <c r="AO138" i="24"/>
  <c r="CY138" i="24" s="1"/>
  <c r="AN138" i="24"/>
  <c r="AM138" i="24"/>
  <c r="CX138" i="24" s="1"/>
  <c r="AL138" i="24"/>
  <c r="AJ138" i="24"/>
  <c r="AK138" i="24" s="1"/>
  <c r="CW138" i="24" s="1"/>
  <c r="AI138" i="24"/>
  <c r="CV138" i="24" s="1"/>
  <c r="AH138" i="24"/>
  <c r="B138" i="24"/>
  <c r="CU137" i="24"/>
  <c r="AZ137" i="24"/>
  <c r="BA137" i="24" s="1"/>
  <c r="DE137" i="24" s="1"/>
  <c r="AY137" i="24"/>
  <c r="DD137" i="24" s="1"/>
  <c r="AX137" i="24"/>
  <c r="AW137" i="24"/>
  <c r="DC137" i="24" s="1"/>
  <c r="AV137" i="24"/>
  <c r="AU137" i="24"/>
  <c r="DB137" i="24" s="1"/>
  <c r="AT137" i="24"/>
  <c r="AR137" i="24"/>
  <c r="AS137" i="24" s="1"/>
  <c r="DA137" i="24" s="1"/>
  <c r="AQ137" i="24"/>
  <c r="CZ137" i="24" s="1"/>
  <c r="AP137" i="24"/>
  <c r="AO137" i="24"/>
  <c r="CY137" i="24" s="1"/>
  <c r="AN137" i="24"/>
  <c r="AM137" i="24"/>
  <c r="CX137" i="24" s="1"/>
  <c r="AL137" i="24"/>
  <c r="AJ137" i="24"/>
  <c r="AK137" i="24" s="1"/>
  <c r="CW137" i="24" s="1"/>
  <c r="AI137" i="24"/>
  <c r="CV137" i="24" s="1"/>
  <c r="AH137" i="24"/>
  <c r="B137" i="24"/>
  <c r="CU136" i="24"/>
  <c r="AZ136" i="24"/>
  <c r="BA136" i="24" s="1"/>
  <c r="DE136" i="24" s="1"/>
  <c r="AY136" i="24"/>
  <c r="DD136" i="24" s="1"/>
  <c r="AX136" i="24"/>
  <c r="AW136" i="24"/>
  <c r="DC136" i="24" s="1"/>
  <c r="AV136" i="24"/>
  <c r="AU136" i="24"/>
  <c r="DB136" i="24" s="1"/>
  <c r="AT136" i="24"/>
  <c r="AR136" i="24"/>
  <c r="AS136" i="24" s="1"/>
  <c r="DA136" i="24" s="1"/>
  <c r="AQ136" i="24"/>
  <c r="CZ136" i="24" s="1"/>
  <c r="AP136" i="24"/>
  <c r="AO136" i="24"/>
  <c r="CY136" i="24" s="1"/>
  <c r="AN136" i="24"/>
  <c r="AM136" i="24"/>
  <c r="CX136" i="24" s="1"/>
  <c r="AL136" i="24"/>
  <c r="AJ136" i="24"/>
  <c r="AK136" i="24" s="1"/>
  <c r="CW136" i="24" s="1"/>
  <c r="AI136" i="24"/>
  <c r="CV136" i="24" s="1"/>
  <c r="AH136" i="24"/>
  <c r="B136" i="24"/>
  <c r="CU135" i="24"/>
  <c r="AZ135" i="24"/>
  <c r="BA135" i="24" s="1"/>
  <c r="DE135" i="24" s="1"/>
  <c r="AY135" i="24"/>
  <c r="DD135" i="24" s="1"/>
  <c r="AX135" i="24"/>
  <c r="AW135" i="24"/>
  <c r="DC135" i="24" s="1"/>
  <c r="AV135" i="24"/>
  <c r="AU135" i="24"/>
  <c r="DB135" i="24" s="1"/>
  <c r="AT135" i="24"/>
  <c r="AR135" i="24"/>
  <c r="AS135" i="24" s="1"/>
  <c r="DA135" i="24" s="1"/>
  <c r="AQ135" i="24"/>
  <c r="CZ135" i="24" s="1"/>
  <c r="AP135" i="24"/>
  <c r="AO135" i="24"/>
  <c r="CY135" i="24" s="1"/>
  <c r="AN135" i="24"/>
  <c r="AM135" i="24"/>
  <c r="CX135" i="24" s="1"/>
  <c r="AL135" i="24"/>
  <c r="AJ135" i="24"/>
  <c r="AK135" i="24" s="1"/>
  <c r="CW135" i="24" s="1"/>
  <c r="AI135" i="24"/>
  <c r="CV135" i="24" s="1"/>
  <c r="AH135" i="24"/>
  <c r="B135" i="24"/>
  <c r="CU134" i="24"/>
  <c r="AZ134" i="24"/>
  <c r="BA134" i="24" s="1"/>
  <c r="DE134" i="24" s="1"/>
  <c r="AY134" i="24"/>
  <c r="DD134" i="24" s="1"/>
  <c r="AX134" i="24"/>
  <c r="AW134" i="24"/>
  <c r="DC134" i="24" s="1"/>
  <c r="AV134" i="24"/>
  <c r="AU134" i="24"/>
  <c r="DB134" i="24" s="1"/>
  <c r="AT134" i="24"/>
  <c r="AR134" i="24"/>
  <c r="AS134" i="24" s="1"/>
  <c r="DA134" i="24" s="1"/>
  <c r="AQ134" i="24"/>
  <c r="CZ134" i="24" s="1"/>
  <c r="AP134" i="24"/>
  <c r="AO134" i="24"/>
  <c r="CY134" i="24" s="1"/>
  <c r="AN134" i="24"/>
  <c r="AM134" i="24"/>
  <c r="CX134" i="24" s="1"/>
  <c r="AL134" i="24"/>
  <c r="AJ134" i="24"/>
  <c r="AK134" i="24" s="1"/>
  <c r="CW134" i="24" s="1"/>
  <c r="AI134" i="24"/>
  <c r="CV134" i="24" s="1"/>
  <c r="AH134" i="24"/>
  <c r="B134" i="24"/>
  <c r="CU133" i="24"/>
  <c r="AZ133" i="24"/>
  <c r="BA133" i="24" s="1"/>
  <c r="DE133" i="24" s="1"/>
  <c r="AY133" i="24"/>
  <c r="DD133" i="24" s="1"/>
  <c r="AX133" i="24"/>
  <c r="AW133" i="24"/>
  <c r="DC133" i="24" s="1"/>
  <c r="AV133" i="24"/>
  <c r="AU133" i="24"/>
  <c r="DB133" i="24" s="1"/>
  <c r="AT133" i="24"/>
  <c r="AR133" i="24"/>
  <c r="AS133" i="24" s="1"/>
  <c r="DA133" i="24" s="1"/>
  <c r="AQ133" i="24"/>
  <c r="CZ133" i="24" s="1"/>
  <c r="AP133" i="24"/>
  <c r="AO133" i="24"/>
  <c r="CY133" i="24" s="1"/>
  <c r="AN133" i="24"/>
  <c r="AM133" i="24"/>
  <c r="CX133" i="24" s="1"/>
  <c r="AL133" i="24"/>
  <c r="AJ133" i="24"/>
  <c r="AK133" i="24" s="1"/>
  <c r="CW133" i="24" s="1"/>
  <c r="AI133" i="24"/>
  <c r="CV133" i="24" s="1"/>
  <c r="AH133" i="24"/>
  <c r="B133" i="24"/>
  <c r="CU132" i="24"/>
  <c r="AZ132" i="24"/>
  <c r="BA132" i="24" s="1"/>
  <c r="DE132" i="24" s="1"/>
  <c r="AY132" i="24"/>
  <c r="DD132" i="24" s="1"/>
  <c r="AX132" i="24"/>
  <c r="AW132" i="24"/>
  <c r="DC132" i="24" s="1"/>
  <c r="AV132" i="24"/>
  <c r="AU132" i="24"/>
  <c r="DB132" i="24" s="1"/>
  <c r="AT132" i="24"/>
  <c r="AR132" i="24"/>
  <c r="AS132" i="24" s="1"/>
  <c r="DA132" i="24" s="1"/>
  <c r="AQ132" i="24"/>
  <c r="CZ132" i="24" s="1"/>
  <c r="AP132" i="24"/>
  <c r="AO132" i="24"/>
  <c r="CY132" i="24" s="1"/>
  <c r="AN132" i="24"/>
  <c r="AM132" i="24"/>
  <c r="CX132" i="24" s="1"/>
  <c r="AL132" i="24"/>
  <c r="AJ132" i="24"/>
  <c r="AK132" i="24" s="1"/>
  <c r="CW132" i="24" s="1"/>
  <c r="AI132" i="24"/>
  <c r="CV132" i="24" s="1"/>
  <c r="AH132" i="24"/>
  <c r="B132" i="24"/>
  <c r="CU131" i="24"/>
  <c r="AZ131" i="24"/>
  <c r="BA131" i="24" s="1"/>
  <c r="DE131" i="24" s="1"/>
  <c r="AY131" i="24"/>
  <c r="DD131" i="24" s="1"/>
  <c r="AX131" i="24"/>
  <c r="AW131" i="24"/>
  <c r="DC131" i="24" s="1"/>
  <c r="AV131" i="24"/>
  <c r="AU131" i="24"/>
  <c r="DB131" i="24" s="1"/>
  <c r="AT131" i="24"/>
  <c r="AR131" i="24"/>
  <c r="AS131" i="24" s="1"/>
  <c r="DA131" i="24" s="1"/>
  <c r="AQ131" i="24"/>
  <c r="CZ131" i="24" s="1"/>
  <c r="AP131" i="24"/>
  <c r="AO131" i="24"/>
  <c r="CY131" i="24" s="1"/>
  <c r="AN131" i="24"/>
  <c r="AM131" i="24"/>
  <c r="CX131" i="24" s="1"/>
  <c r="AL131" i="24"/>
  <c r="AJ131" i="24"/>
  <c r="AK131" i="24" s="1"/>
  <c r="CW131" i="24" s="1"/>
  <c r="AI131" i="24"/>
  <c r="CV131" i="24" s="1"/>
  <c r="AH131" i="24"/>
  <c r="B131" i="24"/>
  <c r="CU130" i="24"/>
  <c r="AZ130" i="24"/>
  <c r="AZ143" i="24" s="1"/>
  <c r="AY130" i="24"/>
  <c r="DD130" i="24" s="1"/>
  <c r="AX130" i="24"/>
  <c r="AX143" i="24" s="1"/>
  <c r="AW130" i="24"/>
  <c r="DC130" i="24" s="1"/>
  <c r="AV130" i="24"/>
  <c r="AU130" i="24"/>
  <c r="AT130" i="24"/>
  <c r="AT143" i="24" s="1"/>
  <c r="AR130" i="24"/>
  <c r="AR143" i="24" s="1"/>
  <c r="AQ130" i="24"/>
  <c r="AP130" i="24"/>
  <c r="AP143" i="24" s="1"/>
  <c r="AO130" i="24"/>
  <c r="AN130" i="24"/>
  <c r="AM130" i="24"/>
  <c r="AL130" i="24"/>
  <c r="AL143" i="24" s="1"/>
  <c r="AJ130" i="24"/>
  <c r="AJ143" i="24" s="1"/>
  <c r="AI130" i="24"/>
  <c r="CV130" i="24" s="1"/>
  <c r="AH130" i="24"/>
  <c r="AH143" i="24" s="1"/>
  <c r="B130" i="24"/>
  <c r="DE129" i="24"/>
  <c r="DD129" i="24"/>
  <c r="DC129" i="24"/>
  <c r="DB129" i="24"/>
  <c r="DA129" i="24"/>
  <c r="CZ129" i="24"/>
  <c r="CY129" i="24"/>
  <c r="AZ129" i="24"/>
  <c r="AX129" i="24"/>
  <c r="AV129" i="24"/>
  <c r="AT129" i="24"/>
  <c r="AR129" i="24"/>
  <c r="AP129" i="24"/>
  <c r="AN129" i="24"/>
  <c r="L129" i="24"/>
  <c r="K129" i="24"/>
  <c r="J129" i="24"/>
  <c r="I129" i="24"/>
  <c r="H129" i="24"/>
  <c r="G129" i="24"/>
  <c r="F129" i="24"/>
  <c r="L125" i="24"/>
  <c r="K125" i="24"/>
  <c r="J125" i="24"/>
  <c r="I125" i="24"/>
  <c r="H125" i="24"/>
  <c r="G125" i="24"/>
  <c r="F125" i="24"/>
  <c r="E125" i="24"/>
  <c r="D125" i="24"/>
  <c r="C125" i="24"/>
  <c r="CU124" i="24"/>
  <c r="AZ124" i="24"/>
  <c r="BA124" i="24" s="1"/>
  <c r="DE124" i="24" s="1"/>
  <c r="AX124" i="24"/>
  <c r="AY124" i="24" s="1"/>
  <c r="DD124" i="24" s="1"/>
  <c r="AV124" i="24"/>
  <c r="AW124" i="24" s="1"/>
  <c r="DC124" i="24" s="1"/>
  <c r="AT124" i="24"/>
  <c r="AU124" i="24" s="1"/>
  <c r="DB124" i="24" s="1"/>
  <c r="AR124" i="24"/>
  <c r="AS124" i="24" s="1"/>
  <c r="DA124" i="24" s="1"/>
  <c r="AP124" i="24"/>
  <c r="AQ124" i="24" s="1"/>
  <c r="CZ124" i="24" s="1"/>
  <c r="AN124" i="24"/>
  <c r="AO124" i="24" s="1"/>
  <c r="CY124" i="24" s="1"/>
  <c r="AL124" i="24"/>
  <c r="AM124" i="24" s="1"/>
  <c r="CX124" i="24" s="1"/>
  <c r="AJ124" i="24"/>
  <c r="AK124" i="24" s="1"/>
  <c r="CW124" i="24" s="1"/>
  <c r="AH124" i="24"/>
  <c r="AI124" i="24" s="1"/>
  <c r="CV124" i="24" s="1"/>
  <c r="B124" i="24"/>
  <c r="CU123" i="24"/>
  <c r="AZ123" i="24"/>
  <c r="BA123" i="24" s="1"/>
  <c r="DE123" i="24" s="1"/>
  <c r="AX123" i="24"/>
  <c r="AY123" i="24" s="1"/>
  <c r="DD123" i="24" s="1"/>
  <c r="AV123" i="24"/>
  <c r="AW123" i="24" s="1"/>
  <c r="DC123" i="24" s="1"/>
  <c r="AT123" i="24"/>
  <c r="AU123" i="24" s="1"/>
  <c r="DB123" i="24" s="1"/>
  <c r="AR123" i="24"/>
  <c r="AS123" i="24" s="1"/>
  <c r="DA123" i="24" s="1"/>
  <c r="AP123" i="24"/>
  <c r="AQ123" i="24" s="1"/>
  <c r="CZ123" i="24" s="1"/>
  <c r="AN123" i="24"/>
  <c r="AO123" i="24" s="1"/>
  <c r="CY123" i="24" s="1"/>
  <c r="AL123" i="24"/>
  <c r="AM123" i="24" s="1"/>
  <c r="CX123" i="24" s="1"/>
  <c r="AJ123" i="24"/>
  <c r="AK123" i="24" s="1"/>
  <c r="CW123" i="24" s="1"/>
  <c r="AH123" i="24"/>
  <c r="AI123" i="24" s="1"/>
  <c r="CV123" i="24" s="1"/>
  <c r="B123" i="24"/>
  <c r="CU122" i="24"/>
  <c r="AZ122" i="24"/>
  <c r="BA122" i="24" s="1"/>
  <c r="DE122" i="24" s="1"/>
  <c r="AX122" i="24"/>
  <c r="AY122" i="24" s="1"/>
  <c r="DD122" i="24" s="1"/>
  <c r="AV122" i="24"/>
  <c r="AW122" i="24" s="1"/>
  <c r="AT122" i="24"/>
  <c r="AU122" i="24" s="1"/>
  <c r="DB122" i="24" s="1"/>
  <c r="AR122" i="24"/>
  <c r="AS122" i="24" s="1"/>
  <c r="DA122" i="24" s="1"/>
  <c r="AP122" i="24"/>
  <c r="AQ122" i="24" s="1"/>
  <c r="CZ122" i="24" s="1"/>
  <c r="AN122" i="24"/>
  <c r="AO122" i="24" s="1"/>
  <c r="AL122" i="24"/>
  <c r="AM122" i="24" s="1"/>
  <c r="CX122" i="24" s="1"/>
  <c r="AJ122" i="24"/>
  <c r="AK122" i="24" s="1"/>
  <c r="CW122" i="24" s="1"/>
  <c r="AH122" i="24"/>
  <c r="AI122" i="24" s="1"/>
  <c r="CV122" i="24" s="1"/>
  <c r="B122" i="24"/>
  <c r="CU121" i="24"/>
  <c r="AZ121" i="24"/>
  <c r="BA121" i="24" s="1"/>
  <c r="DE121" i="24" s="1"/>
  <c r="AX121" i="24"/>
  <c r="AY121" i="24" s="1"/>
  <c r="DD121" i="24" s="1"/>
  <c r="AW121" i="24"/>
  <c r="DC121" i="24" s="1"/>
  <c r="AV121" i="24"/>
  <c r="AT121" i="24"/>
  <c r="AU121" i="24" s="1"/>
  <c r="DB121" i="24" s="1"/>
  <c r="AR121" i="24"/>
  <c r="AS121" i="24" s="1"/>
  <c r="DA121" i="24" s="1"/>
  <c r="AP121" i="24"/>
  <c r="AQ121" i="24" s="1"/>
  <c r="CZ121" i="24" s="1"/>
  <c r="AO121" i="24"/>
  <c r="CY121" i="24" s="1"/>
  <c r="AN121" i="24"/>
  <c r="AL121" i="24"/>
  <c r="AM121" i="24" s="1"/>
  <c r="CX121" i="24" s="1"/>
  <c r="AJ121" i="24"/>
  <c r="AK121" i="24" s="1"/>
  <c r="CW121" i="24" s="1"/>
  <c r="AH121" i="24"/>
  <c r="AI121" i="24" s="1"/>
  <c r="CV121" i="24" s="1"/>
  <c r="B121" i="24"/>
  <c r="CU120" i="24"/>
  <c r="AZ120" i="24"/>
  <c r="BA120" i="24" s="1"/>
  <c r="DE120" i="24" s="1"/>
  <c r="AX120" i="24"/>
  <c r="AY120" i="24" s="1"/>
  <c r="DD120" i="24" s="1"/>
  <c r="AW120" i="24"/>
  <c r="DC120" i="24" s="1"/>
  <c r="AV120" i="24"/>
  <c r="AT120" i="24"/>
  <c r="AU120" i="24" s="1"/>
  <c r="DB120" i="24" s="1"/>
  <c r="AR120" i="24"/>
  <c r="AS120" i="24" s="1"/>
  <c r="DA120" i="24" s="1"/>
  <c r="AP120" i="24"/>
  <c r="AQ120" i="24" s="1"/>
  <c r="CZ120" i="24" s="1"/>
  <c r="AO120" i="24"/>
  <c r="CY120" i="24" s="1"/>
  <c r="AN120" i="24"/>
  <c r="AL120" i="24"/>
  <c r="AM120" i="24" s="1"/>
  <c r="CX120" i="24" s="1"/>
  <c r="AJ120" i="24"/>
  <c r="AK120" i="24" s="1"/>
  <c r="CW120" i="24" s="1"/>
  <c r="AH120" i="24"/>
  <c r="AI120" i="24" s="1"/>
  <c r="CV120" i="24" s="1"/>
  <c r="B120" i="24"/>
  <c r="CU119" i="24"/>
  <c r="AZ119" i="24"/>
  <c r="BA119" i="24" s="1"/>
  <c r="DE119" i="24" s="1"/>
  <c r="AX119" i="24"/>
  <c r="AY119" i="24" s="1"/>
  <c r="DD119" i="24" s="1"/>
  <c r="AW119" i="24"/>
  <c r="DC119" i="24" s="1"/>
  <c r="AV119" i="24"/>
  <c r="AT119" i="24"/>
  <c r="AU119" i="24" s="1"/>
  <c r="DB119" i="24" s="1"/>
  <c r="AR119" i="24"/>
  <c r="AS119" i="24" s="1"/>
  <c r="DA119" i="24" s="1"/>
  <c r="AP119" i="24"/>
  <c r="AQ119" i="24" s="1"/>
  <c r="CZ119" i="24" s="1"/>
  <c r="AO119" i="24"/>
  <c r="CY119" i="24" s="1"/>
  <c r="AN119" i="24"/>
  <c r="AL119" i="24"/>
  <c r="AM119" i="24" s="1"/>
  <c r="CX119" i="24" s="1"/>
  <c r="AJ119" i="24"/>
  <c r="AK119" i="24" s="1"/>
  <c r="CW119" i="24" s="1"/>
  <c r="AH119" i="24"/>
  <c r="AI119" i="24" s="1"/>
  <c r="CV119" i="24" s="1"/>
  <c r="B119" i="24"/>
  <c r="CU118" i="24"/>
  <c r="AZ118" i="24"/>
  <c r="BA118" i="24" s="1"/>
  <c r="DE118" i="24" s="1"/>
  <c r="AX118" i="24"/>
  <c r="AY118" i="24" s="1"/>
  <c r="DD118" i="24" s="1"/>
  <c r="AW118" i="24"/>
  <c r="DC118" i="24" s="1"/>
  <c r="AV118" i="24"/>
  <c r="AT118" i="24"/>
  <c r="AU118" i="24" s="1"/>
  <c r="DB118" i="24" s="1"/>
  <c r="AR118" i="24"/>
  <c r="AS118" i="24" s="1"/>
  <c r="DA118" i="24" s="1"/>
  <c r="AP118" i="24"/>
  <c r="AQ118" i="24" s="1"/>
  <c r="CZ118" i="24" s="1"/>
  <c r="AO118" i="24"/>
  <c r="CY118" i="24" s="1"/>
  <c r="AN118" i="24"/>
  <c r="AL118" i="24"/>
  <c r="AM118" i="24" s="1"/>
  <c r="CX118" i="24" s="1"/>
  <c r="AJ118" i="24"/>
  <c r="AK118" i="24" s="1"/>
  <c r="CW118" i="24" s="1"/>
  <c r="AH118" i="24"/>
  <c r="AI118" i="24" s="1"/>
  <c r="CV118" i="24" s="1"/>
  <c r="B118" i="24"/>
  <c r="CU117" i="24"/>
  <c r="AZ117" i="24"/>
  <c r="BA117" i="24" s="1"/>
  <c r="DE117" i="24" s="1"/>
  <c r="AX117" i="24"/>
  <c r="AY117" i="24" s="1"/>
  <c r="DD117" i="24" s="1"/>
  <c r="AW117" i="24"/>
  <c r="DC117" i="24" s="1"/>
  <c r="AV117" i="24"/>
  <c r="AT117" i="24"/>
  <c r="AU117" i="24" s="1"/>
  <c r="DB117" i="24" s="1"/>
  <c r="AR117" i="24"/>
  <c r="AS117" i="24" s="1"/>
  <c r="DA117" i="24" s="1"/>
  <c r="AP117" i="24"/>
  <c r="AQ117" i="24" s="1"/>
  <c r="CZ117" i="24" s="1"/>
  <c r="AO117" i="24"/>
  <c r="CY117" i="24" s="1"/>
  <c r="AN117" i="24"/>
  <c r="AL117" i="24"/>
  <c r="AM117" i="24" s="1"/>
  <c r="CX117" i="24" s="1"/>
  <c r="AJ117" i="24"/>
  <c r="AK117" i="24" s="1"/>
  <c r="CW117" i="24" s="1"/>
  <c r="AH117" i="24"/>
  <c r="AI117" i="24" s="1"/>
  <c r="CV117" i="24" s="1"/>
  <c r="B117" i="24"/>
  <c r="CU116" i="24"/>
  <c r="AZ116" i="24"/>
  <c r="BA116" i="24" s="1"/>
  <c r="DE116" i="24" s="1"/>
  <c r="AX116" i="24"/>
  <c r="AY116" i="24" s="1"/>
  <c r="DD116" i="24" s="1"/>
  <c r="AW116" i="24"/>
  <c r="DC116" i="24" s="1"/>
  <c r="AV116" i="24"/>
  <c r="AT116" i="24"/>
  <c r="AU116" i="24" s="1"/>
  <c r="DB116" i="24" s="1"/>
  <c r="AR116" i="24"/>
  <c r="AS116" i="24" s="1"/>
  <c r="DA116" i="24" s="1"/>
  <c r="AP116" i="24"/>
  <c r="AQ116" i="24" s="1"/>
  <c r="CZ116" i="24" s="1"/>
  <c r="AO116" i="24"/>
  <c r="CY116" i="24" s="1"/>
  <c r="AN116" i="24"/>
  <c r="AL116" i="24"/>
  <c r="AM116" i="24" s="1"/>
  <c r="CX116" i="24" s="1"/>
  <c r="AJ116" i="24"/>
  <c r="AK116" i="24" s="1"/>
  <c r="CW116" i="24" s="1"/>
  <c r="AH116" i="24"/>
  <c r="AI116" i="24" s="1"/>
  <c r="CV116" i="24" s="1"/>
  <c r="B116" i="24"/>
  <c r="CU115" i="24"/>
  <c r="AZ115" i="24"/>
  <c r="BA115" i="24" s="1"/>
  <c r="DE115" i="24" s="1"/>
  <c r="AX115" i="24"/>
  <c r="AY115" i="24" s="1"/>
  <c r="DD115" i="24" s="1"/>
  <c r="AW115" i="24"/>
  <c r="DC115" i="24" s="1"/>
  <c r="AV115" i="24"/>
  <c r="AT115" i="24"/>
  <c r="AU115" i="24" s="1"/>
  <c r="DB115" i="24" s="1"/>
  <c r="AR115" i="24"/>
  <c r="AS115" i="24" s="1"/>
  <c r="DA115" i="24" s="1"/>
  <c r="AP115" i="24"/>
  <c r="AQ115" i="24" s="1"/>
  <c r="CZ115" i="24" s="1"/>
  <c r="AO115" i="24"/>
  <c r="CY115" i="24" s="1"/>
  <c r="AN115" i="24"/>
  <c r="AL115" i="24"/>
  <c r="AM115" i="24" s="1"/>
  <c r="CX115" i="24" s="1"/>
  <c r="AJ115" i="24"/>
  <c r="AK115" i="24" s="1"/>
  <c r="CW115" i="24" s="1"/>
  <c r="AH115" i="24"/>
  <c r="AI115" i="24" s="1"/>
  <c r="CV115" i="24" s="1"/>
  <c r="B115" i="24"/>
  <c r="CU114" i="24"/>
  <c r="AZ114" i="24"/>
  <c r="BA114" i="24" s="1"/>
  <c r="DE114" i="24" s="1"/>
  <c r="AX114" i="24"/>
  <c r="AY114" i="24" s="1"/>
  <c r="DD114" i="24" s="1"/>
  <c r="AW114" i="24"/>
  <c r="DC114" i="24" s="1"/>
  <c r="AV114" i="24"/>
  <c r="AT114" i="24"/>
  <c r="AU114" i="24" s="1"/>
  <c r="DB114" i="24" s="1"/>
  <c r="AR114" i="24"/>
  <c r="AS114" i="24" s="1"/>
  <c r="DA114" i="24" s="1"/>
  <c r="AP114" i="24"/>
  <c r="AQ114" i="24" s="1"/>
  <c r="CZ114" i="24" s="1"/>
  <c r="AO114" i="24"/>
  <c r="CY114" i="24" s="1"/>
  <c r="AN114" i="24"/>
  <c r="AL114" i="24"/>
  <c r="AM114" i="24" s="1"/>
  <c r="CX114" i="24" s="1"/>
  <c r="AJ114" i="24"/>
  <c r="AK114" i="24" s="1"/>
  <c r="CW114" i="24" s="1"/>
  <c r="AH114" i="24"/>
  <c r="AI114" i="24" s="1"/>
  <c r="CV114" i="24" s="1"/>
  <c r="B114" i="24"/>
  <c r="CU113" i="24"/>
  <c r="AZ113" i="24"/>
  <c r="BA113" i="24" s="1"/>
  <c r="DE113" i="24" s="1"/>
  <c r="AX113" i="24"/>
  <c r="AY113" i="24" s="1"/>
  <c r="DD113" i="24" s="1"/>
  <c r="AW113" i="24"/>
  <c r="DC113" i="24" s="1"/>
  <c r="AV113" i="24"/>
  <c r="AT113" i="24"/>
  <c r="AU113" i="24" s="1"/>
  <c r="DB113" i="24" s="1"/>
  <c r="AR113" i="24"/>
  <c r="AS113" i="24" s="1"/>
  <c r="DA113" i="24" s="1"/>
  <c r="AP113" i="24"/>
  <c r="AQ113" i="24" s="1"/>
  <c r="CZ113" i="24" s="1"/>
  <c r="AO113" i="24"/>
  <c r="CY113" i="24" s="1"/>
  <c r="AN113" i="24"/>
  <c r="AL113" i="24"/>
  <c r="AM113" i="24" s="1"/>
  <c r="CX113" i="24" s="1"/>
  <c r="AJ113" i="24"/>
  <c r="AK113" i="24" s="1"/>
  <c r="CW113" i="24" s="1"/>
  <c r="AH113" i="24"/>
  <c r="AI113" i="24" s="1"/>
  <c r="CV113" i="24" s="1"/>
  <c r="B113" i="24"/>
  <c r="CU112" i="24"/>
  <c r="AZ112" i="24"/>
  <c r="AZ125" i="24" s="1"/>
  <c r="AX112" i="24"/>
  <c r="AX125" i="24" s="1"/>
  <c r="AW112" i="24"/>
  <c r="DC112" i="24" s="1"/>
  <c r="AV112" i="24"/>
  <c r="AV125" i="24" s="1"/>
  <c r="AT112" i="24"/>
  <c r="AT125" i="24" s="1"/>
  <c r="AR112" i="24"/>
  <c r="AR125" i="24" s="1"/>
  <c r="AP112" i="24"/>
  <c r="AP125" i="24" s="1"/>
  <c r="AO112" i="24"/>
  <c r="CY112" i="24" s="1"/>
  <c r="AN112" i="24"/>
  <c r="AN125" i="24" s="1"/>
  <c r="AL112" i="24"/>
  <c r="AL125" i="24" s="1"/>
  <c r="AJ112" i="24"/>
  <c r="AJ125" i="24" s="1"/>
  <c r="AH112" i="24"/>
  <c r="AH125" i="24" s="1"/>
  <c r="B112" i="24"/>
  <c r="DE111" i="24"/>
  <c r="DD111" i="24"/>
  <c r="DC111" i="24"/>
  <c r="DB111" i="24"/>
  <c r="DA111" i="24"/>
  <c r="CZ111" i="24"/>
  <c r="CY111" i="24"/>
  <c r="AZ111" i="24"/>
  <c r="AX111" i="24"/>
  <c r="AV111" i="24"/>
  <c r="AT111" i="24"/>
  <c r="AR111" i="24"/>
  <c r="AP111" i="24"/>
  <c r="AN111" i="24"/>
  <c r="L111" i="24"/>
  <c r="K111" i="24"/>
  <c r="J111" i="24"/>
  <c r="I111" i="24"/>
  <c r="H111" i="24"/>
  <c r="G111" i="24"/>
  <c r="F111" i="24"/>
  <c r="AV107" i="24"/>
  <c r="AN107" i="24"/>
  <c r="L107" i="24"/>
  <c r="K107" i="24"/>
  <c r="J107" i="24"/>
  <c r="I107" i="24"/>
  <c r="H107" i="24"/>
  <c r="G107" i="24"/>
  <c r="F107" i="24"/>
  <c r="E107" i="24"/>
  <c r="D107" i="24"/>
  <c r="C107" i="24"/>
  <c r="CU106" i="24"/>
  <c r="BA106" i="24"/>
  <c r="DE106" i="24" s="1"/>
  <c r="AZ106" i="24"/>
  <c r="AX106" i="24"/>
  <c r="AY106" i="24" s="1"/>
  <c r="DD106" i="24" s="1"/>
  <c r="AW106" i="24"/>
  <c r="DC106" i="24" s="1"/>
  <c r="AV106" i="24"/>
  <c r="AT106" i="24"/>
  <c r="AU106" i="24" s="1"/>
  <c r="DB106" i="24" s="1"/>
  <c r="AS106" i="24"/>
  <c r="DA106" i="24" s="1"/>
  <c r="AR106" i="24"/>
  <c r="AP106" i="24"/>
  <c r="AQ106" i="24" s="1"/>
  <c r="CZ106" i="24" s="1"/>
  <c r="AO106" i="24"/>
  <c r="CY106" i="24" s="1"/>
  <c r="AN106" i="24"/>
  <c r="AL106" i="24"/>
  <c r="AM106" i="24" s="1"/>
  <c r="CX106" i="24" s="1"/>
  <c r="AK106" i="24"/>
  <c r="CW106" i="24" s="1"/>
  <c r="AJ106" i="24"/>
  <c r="AH106" i="24"/>
  <c r="B106" i="24"/>
  <c r="CU105" i="24"/>
  <c r="BA105" i="24"/>
  <c r="DE105" i="24" s="1"/>
  <c r="AZ105" i="24"/>
  <c r="AX105" i="24"/>
  <c r="AY105" i="24" s="1"/>
  <c r="DD105" i="24" s="1"/>
  <c r="AW105" i="24"/>
  <c r="DC105" i="24" s="1"/>
  <c r="AV105" i="24"/>
  <c r="AT105" i="24"/>
  <c r="AU105" i="24" s="1"/>
  <c r="DB105" i="24" s="1"/>
  <c r="AS105" i="24"/>
  <c r="DA105" i="24" s="1"/>
  <c r="AR105" i="24"/>
  <c r="AP105" i="24"/>
  <c r="AQ105" i="24" s="1"/>
  <c r="CZ105" i="24" s="1"/>
  <c r="AO105" i="24"/>
  <c r="CY105" i="24" s="1"/>
  <c r="AN105" i="24"/>
  <c r="AL105" i="24"/>
  <c r="AM105" i="24" s="1"/>
  <c r="CX105" i="24" s="1"/>
  <c r="AK105" i="24"/>
  <c r="CW105" i="24" s="1"/>
  <c r="AJ105" i="24"/>
  <c r="AH105" i="24"/>
  <c r="B105" i="24"/>
  <c r="CU104" i="24"/>
  <c r="BA104" i="24"/>
  <c r="DE104" i="24" s="1"/>
  <c r="AZ104" i="24"/>
  <c r="AX104" i="24"/>
  <c r="AY104" i="24" s="1"/>
  <c r="DD104" i="24" s="1"/>
  <c r="AW104" i="24"/>
  <c r="DC104" i="24" s="1"/>
  <c r="AV104" i="24"/>
  <c r="AT104" i="24"/>
  <c r="AU104" i="24" s="1"/>
  <c r="DB104" i="24" s="1"/>
  <c r="AS104" i="24"/>
  <c r="DA104" i="24" s="1"/>
  <c r="AR104" i="24"/>
  <c r="AP104" i="24"/>
  <c r="AQ104" i="24" s="1"/>
  <c r="CZ104" i="24" s="1"/>
  <c r="AO104" i="24"/>
  <c r="CY104" i="24" s="1"/>
  <c r="AN104" i="24"/>
  <c r="AL104" i="24"/>
  <c r="AM104" i="24" s="1"/>
  <c r="CX104" i="24" s="1"/>
  <c r="AK104" i="24"/>
  <c r="CW104" i="24" s="1"/>
  <c r="AJ104" i="24"/>
  <c r="AH104" i="24"/>
  <c r="B104" i="24"/>
  <c r="CU103" i="24"/>
  <c r="BA103" i="24"/>
  <c r="DE103" i="24" s="1"/>
  <c r="AZ103" i="24"/>
  <c r="AX103" i="24"/>
  <c r="AY103" i="24" s="1"/>
  <c r="DD103" i="24" s="1"/>
  <c r="AW103" i="24"/>
  <c r="DC103" i="24" s="1"/>
  <c r="AV103" i="24"/>
  <c r="AT103" i="24"/>
  <c r="AU103" i="24" s="1"/>
  <c r="DB103" i="24" s="1"/>
  <c r="AS103" i="24"/>
  <c r="DA103" i="24" s="1"/>
  <c r="AR103" i="24"/>
  <c r="AP103" i="24"/>
  <c r="AQ103" i="24" s="1"/>
  <c r="CZ103" i="24" s="1"/>
  <c r="AO103" i="24"/>
  <c r="CY103" i="24" s="1"/>
  <c r="AN103" i="24"/>
  <c r="AL103" i="24"/>
  <c r="AM103" i="24" s="1"/>
  <c r="CX103" i="24" s="1"/>
  <c r="AK103" i="24"/>
  <c r="CW103" i="24" s="1"/>
  <c r="AJ103" i="24"/>
  <c r="AH103" i="24"/>
  <c r="AI103" i="24" s="1"/>
  <c r="CV103" i="24" s="1"/>
  <c r="B103" i="24"/>
  <c r="CU102" i="24"/>
  <c r="BA102" i="24"/>
  <c r="DE102" i="24" s="1"/>
  <c r="AZ102" i="24"/>
  <c r="AX102" i="24"/>
  <c r="AY102" i="24" s="1"/>
  <c r="DD102" i="24" s="1"/>
  <c r="AW102" i="24"/>
  <c r="DC102" i="24" s="1"/>
  <c r="AV102" i="24"/>
  <c r="AT102" i="24"/>
  <c r="AU102" i="24" s="1"/>
  <c r="DB102" i="24" s="1"/>
  <c r="AS102" i="24"/>
  <c r="DA102" i="24" s="1"/>
  <c r="AR102" i="24"/>
  <c r="AP102" i="24"/>
  <c r="AQ102" i="24" s="1"/>
  <c r="CZ102" i="24" s="1"/>
  <c r="AO102" i="24"/>
  <c r="CY102" i="24" s="1"/>
  <c r="AN102" i="24"/>
  <c r="AL102" i="24"/>
  <c r="AM102" i="24" s="1"/>
  <c r="CX102" i="24" s="1"/>
  <c r="AK102" i="24"/>
  <c r="CW102" i="24" s="1"/>
  <c r="AJ102" i="24"/>
  <c r="AH102" i="24"/>
  <c r="B102" i="24"/>
  <c r="CU101" i="24"/>
  <c r="BA101" i="24"/>
  <c r="DE101" i="24" s="1"/>
  <c r="AZ101" i="24"/>
  <c r="AX101" i="24"/>
  <c r="AY101" i="24" s="1"/>
  <c r="DD101" i="24" s="1"/>
  <c r="AW101" i="24"/>
  <c r="DC101" i="24" s="1"/>
  <c r="AV101" i="24"/>
  <c r="AT101" i="24"/>
  <c r="AU101" i="24" s="1"/>
  <c r="DB101" i="24" s="1"/>
  <c r="AS101" i="24"/>
  <c r="DA101" i="24" s="1"/>
  <c r="AR101" i="24"/>
  <c r="AP101" i="24"/>
  <c r="AQ101" i="24" s="1"/>
  <c r="CZ101" i="24" s="1"/>
  <c r="AO101" i="24"/>
  <c r="CY101" i="24" s="1"/>
  <c r="AN101" i="24"/>
  <c r="AL101" i="24"/>
  <c r="AM101" i="24" s="1"/>
  <c r="CX101" i="24" s="1"/>
  <c r="AK101" i="24"/>
  <c r="CW101" i="24" s="1"/>
  <c r="AJ101" i="24"/>
  <c r="AH101" i="24"/>
  <c r="B101" i="24"/>
  <c r="CU100" i="24"/>
  <c r="BA100" i="24"/>
  <c r="DE100" i="24" s="1"/>
  <c r="AZ100" i="24"/>
  <c r="AX100" i="24"/>
  <c r="AY100" i="24" s="1"/>
  <c r="DD100" i="24" s="1"/>
  <c r="AW100" i="24"/>
  <c r="DC100" i="24" s="1"/>
  <c r="AV100" i="24"/>
  <c r="AT100" i="24"/>
  <c r="AU100" i="24" s="1"/>
  <c r="DB100" i="24" s="1"/>
  <c r="AS100" i="24"/>
  <c r="DA100" i="24" s="1"/>
  <c r="AR100" i="24"/>
  <c r="AP100" i="24"/>
  <c r="AQ100" i="24" s="1"/>
  <c r="CZ100" i="24" s="1"/>
  <c r="AO100" i="24"/>
  <c r="CY100" i="24" s="1"/>
  <c r="AN100" i="24"/>
  <c r="AL100" i="24"/>
  <c r="AM100" i="24" s="1"/>
  <c r="CX100" i="24" s="1"/>
  <c r="AK100" i="24"/>
  <c r="CW100" i="24" s="1"/>
  <c r="AJ100" i="24"/>
  <c r="AH100" i="24"/>
  <c r="AI100" i="24" s="1"/>
  <c r="CV100" i="24" s="1"/>
  <c r="B100" i="24"/>
  <c r="CU99" i="24"/>
  <c r="BA99" i="24"/>
  <c r="DE99" i="24" s="1"/>
  <c r="AZ99" i="24"/>
  <c r="AX99" i="24"/>
  <c r="AY99" i="24" s="1"/>
  <c r="DD99" i="24" s="1"/>
  <c r="AW99" i="24"/>
  <c r="DC99" i="24" s="1"/>
  <c r="AV99" i="24"/>
  <c r="AT99" i="24"/>
  <c r="AU99" i="24" s="1"/>
  <c r="DB99" i="24" s="1"/>
  <c r="AS99" i="24"/>
  <c r="DA99" i="24" s="1"/>
  <c r="AR99" i="24"/>
  <c r="AP99" i="24"/>
  <c r="AQ99" i="24" s="1"/>
  <c r="CZ99" i="24" s="1"/>
  <c r="AO99" i="24"/>
  <c r="CY99" i="24" s="1"/>
  <c r="AN99" i="24"/>
  <c r="AL99" i="24"/>
  <c r="AM99" i="24" s="1"/>
  <c r="CX99" i="24" s="1"/>
  <c r="AK99" i="24"/>
  <c r="CW99" i="24" s="1"/>
  <c r="AJ99" i="24"/>
  <c r="AH99" i="24"/>
  <c r="B99" i="24"/>
  <c r="CU98" i="24"/>
  <c r="BA98" i="24"/>
  <c r="DE98" i="24" s="1"/>
  <c r="AZ98" i="24"/>
  <c r="AX98" i="24"/>
  <c r="AY98" i="24" s="1"/>
  <c r="DD98" i="24" s="1"/>
  <c r="AW98" i="24"/>
  <c r="DC98" i="24" s="1"/>
  <c r="AV98" i="24"/>
  <c r="AT98" i="24"/>
  <c r="AU98" i="24" s="1"/>
  <c r="DB98" i="24" s="1"/>
  <c r="AS98" i="24"/>
  <c r="DA98" i="24" s="1"/>
  <c r="AR98" i="24"/>
  <c r="AP98" i="24"/>
  <c r="AQ98" i="24" s="1"/>
  <c r="CZ98" i="24" s="1"/>
  <c r="AO98" i="24"/>
  <c r="CY98" i="24" s="1"/>
  <c r="AN98" i="24"/>
  <c r="AL98" i="24"/>
  <c r="AM98" i="24" s="1"/>
  <c r="CX98" i="24" s="1"/>
  <c r="AK98" i="24"/>
  <c r="CW98" i="24" s="1"/>
  <c r="AJ98" i="24"/>
  <c r="AH98" i="24"/>
  <c r="B98" i="24"/>
  <c r="CU97" i="24"/>
  <c r="BA97" i="24"/>
  <c r="DE97" i="24" s="1"/>
  <c r="AZ97" i="24"/>
  <c r="AX97" i="24"/>
  <c r="AY97" i="24" s="1"/>
  <c r="DD97" i="24" s="1"/>
  <c r="AW97" i="24"/>
  <c r="DC97" i="24" s="1"/>
  <c r="AV97" i="24"/>
  <c r="AT97" i="24"/>
  <c r="AU97" i="24" s="1"/>
  <c r="DB97" i="24" s="1"/>
  <c r="AS97" i="24"/>
  <c r="DA97" i="24" s="1"/>
  <c r="AR97" i="24"/>
  <c r="AP97" i="24"/>
  <c r="AQ97" i="24" s="1"/>
  <c r="CZ97" i="24" s="1"/>
  <c r="AO97" i="24"/>
  <c r="CY97" i="24" s="1"/>
  <c r="AN97" i="24"/>
  <c r="AL97" i="24"/>
  <c r="AM97" i="24" s="1"/>
  <c r="CX97" i="24" s="1"/>
  <c r="AK97" i="24"/>
  <c r="CW97" i="24" s="1"/>
  <c r="AJ97" i="24"/>
  <c r="AH97" i="24"/>
  <c r="B97" i="24"/>
  <c r="CU96" i="24"/>
  <c r="BA96" i="24"/>
  <c r="DE96" i="24" s="1"/>
  <c r="AZ96" i="24"/>
  <c r="AX96" i="24"/>
  <c r="AY96" i="24" s="1"/>
  <c r="DD96" i="24" s="1"/>
  <c r="AW96" i="24"/>
  <c r="DC96" i="24" s="1"/>
  <c r="AV96" i="24"/>
  <c r="AT96" i="24"/>
  <c r="AU96" i="24" s="1"/>
  <c r="DB96" i="24" s="1"/>
  <c r="AS96" i="24"/>
  <c r="DA96" i="24" s="1"/>
  <c r="AR96" i="24"/>
  <c r="AP96" i="24"/>
  <c r="AQ96" i="24" s="1"/>
  <c r="CZ96" i="24" s="1"/>
  <c r="AO96" i="24"/>
  <c r="CY96" i="24" s="1"/>
  <c r="AN96" i="24"/>
  <c r="AL96" i="24"/>
  <c r="AM96" i="24" s="1"/>
  <c r="CX96" i="24" s="1"/>
  <c r="AK96" i="24"/>
  <c r="CW96" i="24" s="1"/>
  <c r="AJ96" i="24"/>
  <c r="AH96" i="24"/>
  <c r="B96" i="24"/>
  <c r="CU95" i="24"/>
  <c r="BA95" i="24"/>
  <c r="DE95" i="24" s="1"/>
  <c r="AZ95" i="24"/>
  <c r="AX95" i="24"/>
  <c r="AY95" i="24" s="1"/>
  <c r="DD95" i="24" s="1"/>
  <c r="AW95" i="24"/>
  <c r="DC95" i="24" s="1"/>
  <c r="AV95" i="24"/>
  <c r="AT95" i="24"/>
  <c r="AU95" i="24" s="1"/>
  <c r="DB95" i="24" s="1"/>
  <c r="AS95" i="24"/>
  <c r="DA95" i="24" s="1"/>
  <c r="AR95" i="24"/>
  <c r="AP95" i="24"/>
  <c r="AQ95" i="24" s="1"/>
  <c r="CZ95" i="24" s="1"/>
  <c r="AO95" i="24"/>
  <c r="CY95" i="24" s="1"/>
  <c r="AN95" i="24"/>
  <c r="AL95" i="24"/>
  <c r="AM95" i="24" s="1"/>
  <c r="CX95" i="24" s="1"/>
  <c r="AK95" i="24"/>
  <c r="CW95" i="24" s="1"/>
  <c r="AJ95" i="24"/>
  <c r="AH95" i="24"/>
  <c r="B95" i="24"/>
  <c r="CU94" i="24"/>
  <c r="BA94" i="24"/>
  <c r="DE94" i="24" s="1"/>
  <c r="AZ94" i="24"/>
  <c r="AZ107" i="24" s="1"/>
  <c r="AX94" i="24"/>
  <c r="AX107" i="24" s="1"/>
  <c r="AW94" i="24"/>
  <c r="DC94" i="24" s="1"/>
  <c r="AV94" i="24"/>
  <c r="AT94" i="24"/>
  <c r="AT107" i="24" s="1"/>
  <c r="AS94" i="24"/>
  <c r="AR94" i="24"/>
  <c r="AR107" i="24" s="1"/>
  <c r="AP94" i="24"/>
  <c r="AP107" i="24" s="1"/>
  <c r="AO94" i="24"/>
  <c r="AN94" i="24"/>
  <c r="AL94" i="24"/>
  <c r="AL107" i="24" s="1"/>
  <c r="AK94" i="24"/>
  <c r="CW94" i="24" s="1"/>
  <c r="AJ94" i="24"/>
  <c r="AJ107" i="24" s="1"/>
  <c r="AH94" i="24"/>
  <c r="B94" i="24"/>
  <c r="DE93" i="24"/>
  <c r="DD93" i="24"/>
  <c r="DC93" i="24"/>
  <c r="DB93" i="24"/>
  <c r="DA93" i="24"/>
  <c r="CZ93" i="24"/>
  <c r="CY93" i="24"/>
  <c r="AZ93" i="24"/>
  <c r="AX93" i="24"/>
  <c r="AV93" i="24"/>
  <c r="AT93" i="24"/>
  <c r="AR93" i="24"/>
  <c r="AP93" i="24"/>
  <c r="AN93" i="24"/>
  <c r="L93" i="24"/>
  <c r="K93" i="24"/>
  <c r="J93" i="24"/>
  <c r="I93" i="24"/>
  <c r="H93" i="24"/>
  <c r="G93" i="24"/>
  <c r="F93" i="24"/>
  <c r="AV89" i="24"/>
  <c r="AN89" i="24"/>
  <c r="L89" i="24"/>
  <c r="K89" i="24"/>
  <c r="J89" i="24"/>
  <c r="I89" i="24"/>
  <c r="H89" i="24"/>
  <c r="G89" i="24"/>
  <c r="F89" i="24"/>
  <c r="E89" i="24"/>
  <c r="D89" i="24"/>
  <c r="C89" i="24"/>
  <c r="CU88" i="24"/>
  <c r="BA88" i="24"/>
  <c r="DE88" i="24" s="1"/>
  <c r="AZ88" i="24"/>
  <c r="AX88" i="24"/>
  <c r="AY88" i="24" s="1"/>
  <c r="DD88" i="24" s="1"/>
  <c r="AW88" i="24"/>
  <c r="DC88" i="24" s="1"/>
  <c r="AV88" i="24"/>
  <c r="AT88" i="24"/>
  <c r="AU88" i="24" s="1"/>
  <c r="DB88" i="24" s="1"/>
  <c r="AS88" i="24"/>
  <c r="DA88" i="24" s="1"/>
  <c r="AR88" i="24"/>
  <c r="AP88" i="24"/>
  <c r="AQ88" i="24" s="1"/>
  <c r="CZ88" i="24" s="1"/>
  <c r="AO88" i="24"/>
  <c r="CY88" i="24" s="1"/>
  <c r="AN88" i="24"/>
  <c r="AL88" i="24"/>
  <c r="AM88" i="24" s="1"/>
  <c r="CX88" i="24" s="1"/>
  <c r="AK88" i="24"/>
  <c r="CW88" i="24" s="1"/>
  <c r="AJ88" i="24"/>
  <c r="AH88" i="24"/>
  <c r="B88" i="24"/>
  <c r="CU87" i="24"/>
  <c r="BA87" i="24"/>
  <c r="DE87" i="24" s="1"/>
  <c r="AZ87" i="24"/>
  <c r="AX87" i="24"/>
  <c r="AY87" i="24" s="1"/>
  <c r="DD87" i="24" s="1"/>
  <c r="AW87" i="24"/>
  <c r="DC87" i="24" s="1"/>
  <c r="AV87" i="24"/>
  <c r="AT87" i="24"/>
  <c r="AU87" i="24" s="1"/>
  <c r="DB87" i="24" s="1"/>
  <c r="AS87" i="24"/>
  <c r="DA87" i="24" s="1"/>
  <c r="AR87" i="24"/>
  <c r="AP87" i="24"/>
  <c r="AQ87" i="24" s="1"/>
  <c r="CZ87" i="24" s="1"/>
  <c r="AO87" i="24"/>
  <c r="CY87" i="24" s="1"/>
  <c r="AN87" i="24"/>
  <c r="AL87" i="24"/>
  <c r="AM87" i="24" s="1"/>
  <c r="CX87" i="24" s="1"/>
  <c r="AK87" i="24"/>
  <c r="CW87" i="24" s="1"/>
  <c r="AJ87" i="24"/>
  <c r="AH87" i="24"/>
  <c r="B87" i="24"/>
  <c r="CU86" i="24"/>
  <c r="BA86" i="24"/>
  <c r="DE86" i="24" s="1"/>
  <c r="AZ86" i="24"/>
  <c r="AX86" i="24"/>
  <c r="AY86" i="24" s="1"/>
  <c r="DD86" i="24" s="1"/>
  <c r="AW86" i="24"/>
  <c r="DC86" i="24" s="1"/>
  <c r="AV86" i="24"/>
  <c r="AT86" i="24"/>
  <c r="AU86" i="24" s="1"/>
  <c r="DB86" i="24" s="1"/>
  <c r="AS86" i="24"/>
  <c r="DA86" i="24" s="1"/>
  <c r="AR86" i="24"/>
  <c r="AP86" i="24"/>
  <c r="AQ86" i="24" s="1"/>
  <c r="CZ86" i="24" s="1"/>
  <c r="AO86" i="24"/>
  <c r="CY86" i="24" s="1"/>
  <c r="AN86" i="24"/>
  <c r="AL86" i="24"/>
  <c r="AM86" i="24" s="1"/>
  <c r="CX86" i="24" s="1"/>
  <c r="AK86" i="24"/>
  <c r="CW86" i="24" s="1"/>
  <c r="AJ86" i="24"/>
  <c r="AH86" i="24"/>
  <c r="B86" i="24"/>
  <c r="CU85" i="24"/>
  <c r="BA85" i="24"/>
  <c r="DE85" i="24" s="1"/>
  <c r="AZ85" i="24"/>
  <c r="AX85" i="24"/>
  <c r="AY85" i="24" s="1"/>
  <c r="DD85" i="24" s="1"/>
  <c r="AW85" i="24"/>
  <c r="DC85" i="24" s="1"/>
  <c r="AV85" i="24"/>
  <c r="AT85" i="24"/>
  <c r="AU85" i="24" s="1"/>
  <c r="DB85" i="24" s="1"/>
  <c r="AS85" i="24"/>
  <c r="DA85" i="24" s="1"/>
  <c r="AR85" i="24"/>
  <c r="AP85" i="24"/>
  <c r="AQ85" i="24" s="1"/>
  <c r="CZ85" i="24" s="1"/>
  <c r="AO85" i="24"/>
  <c r="CY85" i="24" s="1"/>
  <c r="AN85" i="24"/>
  <c r="AL85" i="24"/>
  <c r="AM85" i="24" s="1"/>
  <c r="CX85" i="24" s="1"/>
  <c r="AK85" i="24"/>
  <c r="CW85" i="24" s="1"/>
  <c r="AJ85" i="24"/>
  <c r="AH85" i="24"/>
  <c r="B85" i="24"/>
  <c r="CU84" i="24"/>
  <c r="BA84" i="24"/>
  <c r="DE84" i="24" s="1"/>
  <c r="AZ84" i="24"/>
  <c r="AX84" i="24"/>
  <c r="AY84" i="24" s="1"/>
  <c r="DD84" i="24" s="1"/>
  <c r="AW84" i="24"/>
  <c r="DC84" i="24" s="1"/>
  <c r="AV84" i="24"/>
  <c r="AT84" i="24"/>
  <c r="AU84" i="24" s="1"/>
  <c r="DB84" i="24" s="1"/>
  <c r="AS84" i="24"/>
  <c r="DA84" i="24" s="1"/>
  <c r="AR84" i="24"/>
  <c r="AP84" i="24"/>
  <c r="AQ84" i="24" s="1"/>
  <c r="CZ84" i="24" s="1"/>
  <c r="AO84" i="24"/>
  <c r="CY84" i="24" s="1"/>
  <c r="AN84" i="24"/>
  <c r="AL84" i="24"/>
  <c r="AM84" i="24" s="1"/>
  <c r="CX84" i="24" s="1"/>
  <c r="AK84" i="24"/>
  <c r="CW84" i="24" s="1"/>
  <c r="AJ84" i="24"/>
  <c r="AH84" i="24"/>
  <c r="B84" i="24"/>
  <c r="CU83" i="24"/>
  <c r="BA83" i="24"/>
  <c r="DE83" i="24" s="1"/>
  <c r="AZ83" i="24"/>
  <c r="AX83" i="24"/>
  <c r="AY83" i="24" s="1"/>
  <c r="DD83" i="24" s="1"/>
  <c r="AW83" i="24"/>
  <c r="DC83" i="24" s="1"/>
  <c r="AV83" i="24"/>
  <c r="AT83" i="24"/>
  <c r="AU83" i="24" s="1"/>
  <c r="DB83" i="24" s="1"/>
  <c r="AS83" i="24"/>
  <c r="DA83" i="24" s="1"/>
  <c r="AR83" i="24"/>
  <c r="AP83" i="24"/>
  <c r="AQ83" i="24" s="1"/>
  <c r="CZ83" i="24" s="1"/>
  <c r="AO83" i="24"/>
  <c r="CY83" i="24" s="1"/>
  <c r="AN83" i="24"/>
  <c r="AL83" i="24"/>
  <c r="AM83" i="24" s="1"/>
  <c r="CX83" i="24" s="1"/>
  <c r="AK83" i="24"/>
  <c r="CW83" i="24" s="1"/>
  <c r="AJ83" i="24"/>
  <c r="AH83" i="24"/>
  <c r="B83" i="24"/>
  <c r="CU82" i="24"/>
  <c r="BA82" i="24"/>
  <c r="DE82" i="24" s="1"/>
  <c r="AZ82" i="24"/>
  <c r="AX82" i="24"/>
  <c r="AY82" i="24" s="1"/>
  <c r="DD82" i="24" s="1"/>
  <c r="AW82" i="24"/>
  <c r="DC82" i="24" s="1"/>
  <c r="AV82" i="24"/>
  <c r="AT82" i="24"/>
  <c r="AU82" i="24" s="1"/>
  <c r="DB82" i="24" s="1"/>
  <c r="AS82" i="24"/>
  <c r="DA82" i="24" s="1"/>
  <c r="AR82" i="24"/>
  <c r="AP82" i="24"/>
  <c r="AQ82" i="24" s="1"/>
  <c r="CZ82" i="24" s="1"/>
  <c r="AO82" i="24"/>
  <c r="CY82" i="24" s="1"/>
  <c r="AN82" i="24"/>
  <c r="AL82" i="24"/>
  <c r="AM82" i="24" s="1"/>
  <c r="CX82" i="24" s="1"/>
  <c r="AK82" i="24"/>
  <c r="CW82" i="24" s="1"/>
  <c r="AJ82" i="24"/>
  <c r="AH82" i="24"/>
  <c r="B82" i="24"/>
  <c r="CU81" i="24"/>
  <c r="BA81" i="24"/>
  <c r="DE81" i="24" s="1"/>
  <c r="AZ81" i="24"/>
  <c r="AX81" i="24"/>
  <c r="AY81" i="24" s="1"/>
  <c r="DD81" i="24" s="1"/>
  <c r="AW81" i="24"/>
  <c r="DC81" i="24" s="1"/>
  <c r="AV81" i="24"/>
  <c r="AT81" i="24"/>
  <c r="AU81" i="24" s="1"/>
  <c r="DB81" i="24" s="1"/>
  <c r="AS81" i="24"/>
  <c r="DA81" i="24" s="1"/>
  <c r="AR81" i="24"/>
  <c r="AP81" i="24"/>
  <c r="AQ81" i="24" s="1"/>
  <c r="CZ81" i="24" s="1"/>
  <c r="AO81" i="24"/>
  <c r="CY81" i="24" s="1"/>
  <c r="AN81" i="24"/>
  <c r="AL81" i="24"/>
  <c r="AM81" i="24" s="1"/>
  <c r="CX81" i="24" s="1"/>
  <c r="AK81" i="24"/>
  <c r="CW81" i="24" s="1"/>
  <c r="AJ81" i="24"/>
  <c r="AH81" i="24"/>
  <c r="B81" i="24"/>
  <c r="CU80" i="24"/>
  <c r="BA80" i="24"/>
  <c r="DE80" i="24" s="1"/>
  <c r="AZ80" i="24"/>
  <c r="AX80" i="24"/>
  <c r="AY80" i="24" s="1"/>
  <c r="DD80" i="24" s="1"/>
  <c r="AW80" i="24"/>
  <c r="DC80" i="24" s="1"/>
  <c r="AV80" i="24"/>
  <c r="AT80" i="24"/>
  <c r="AU80" i="24" s="1"/>
  <c r="DB80" i="24" s="1"/>
  <c r="AS80" i="24"/>
  <c r="DA80" i="24" s="1"/>
  <c r="AR80" i="24"/>
  <c r="AP80" i="24"/>
  <c r="AQ80" i="24" s="1"/>
  <c r="CZ80" i="24" s="1"/>
  <c r="AO80" i="24"/>
  <c r="CY80" i="24" s="1"/>
  <c r="AN80" i="24"/>
  <c r="AL80" i="24"/>
  <c r="AM80" i="24" s="1"/>
  <c r="CX80" i="24" s="1"/>
  <c r="AK80" i="24"/>
  <c r="CW80" i="24" s="1"/>
  <c r="AJ80" i="24"/>
  <c r="AH80" i="24"/>
  <c r="B80" i="24"/>
  <c r="CU79" i="24"/>
  <c r="BA79" i="24"/>
  <c r="DE79" i="24" s="1"/>
  <c r="AZ79" i="24"/>
  <c r="AX79" i="24"/>
  <c r="AY79" i="24" s="1"/>
  <c r="DD79" i="24" s="1"/>
  <c r="AW79" i="24"/>
  <c r="DC79" i="24" s="1"/>
  <c r="AV79" i="24"/>
  <c r="AT79" i="24"/>
  <c r="AU79" i="24" s="1"/>
  <c r="DB79" i="24" s="1"/>
  <c r="AS79" i="24"/>
  <c r="DA79" i="24" s="1"/>
  <c r="AR79" i="24"/>
  <c r="AP79" i="24"/>
  <c r="AQ79" i="24" s="1"/>
  <c r="CZ79" i="24" s="1"/>
  <c r="AO79" i="24"/>
  <c r="CY79" i="24" s="1"/>
  <c r="AN79" i="24"/>
  <c r="AL79" i="24"/>
  <c r="AM79" i="24" s="1"/>
  <c r="CX79" i="24" s="1"/>
  <c r="AK79" i="24"/>
  <c r="CW79" i="24" s="1"/>
  <c r="AJ79" i="24"/>
  <c r="AH79" i="24"/>
  <c r="B79" i="24"/>
  <c r="CU78" i="24"/>
  <c r="BA78" i="24"/>
  <c r="DE78" i="24" s="1"/>
  <c r="AZ78" i="24"/>
  <c r="AX78" i="24"/>
  <c r="AY78" i="24" s="1"/>
  <c r="DD78" i="24" s="1"/>
  <c r="AW78" i="24"/>
  <c r="DC78" i="24" s="1"/>
  <c r="AV78" i="24"/>
  <c r="AT78" i="24"/>
  <c r="AU78" i="24" s="1"/>
  <c r="DB78" i="24" s="1"/>
  <c r="AS78" i="24"/>
  <c r="DA78" i="24" s="1"/>
  <c r="AR78" i="24"/>
  <c r="AP78" i="24"/>
  <c r="AQ78" i="24" s="1"/>
  <c r="CZ78" i="24" s="1"/>
  <c r="AO78" i="24"/>
  <c r="CY78" i="24" s="1"/>
  <c r="AN78" i="24"/>
  <c r="AL78" i="24"/>
  <c r="AM78" i="24" s="1"/>
  <c r="CX78" i="24" s="1"/>
  <c r="AK78" i="24"/>
  <c r="CW78" i="24" s="1"/>
  <c r="AJ78" i="24"/>
  <c r="AH78" i="24"/>
  <c r="B78" i="24"/>
  <c r="CU77" i="24"/>
  <c r="BA77" i="24"/>
  <c r="DE77" i="24" s="1"/>
  <c r="AZ77" i="24"/>
  <c r="AX77" i="24"/>
  <c r="AY77" i="24" s="1"/>
  <c r="DD77" i="24" s="1"/>
  <c r="AW77" i="24"/>
  <c r="DC77" i="24" s="1"/>
  <c r="AV77" i="24"/>
  <c r="AT77" i="24"/>
  <c r="AU77" i="24" s="1"/>
  <c r="DB77" i="24" s="1"/>
  <c r="AS77" i="24"/>
  <c r="DA77" i="24" s="1"/>
  <c r="AR77" i="24"/>
  <c r="AP77" i="24"/>
  <c r="AQ77" i="24" s="1"/>
  <c r="CZ77" i="24" s="1"/>
  <c r="AO77" i="24"/>
  <c r="CY77" i="24" s="1"/>
  <c r="AN77" i="24"/>
  <c r="AL77" i="24"/>
  <c r="AM77" i="24" s="1"/>
  <c r="CX77" i="24" s="1"/>
  <c r="AK77" i="24"/>
  <c r="CW77" i="24" s="1"/>
  <c r="AJ77" i="24"/>
  <c r="AH77" i="24"/>
  <c r="B77" i="24"/>
  <c r="CU76" i="24"/>
  <c r="BA76" i="24"/>
  <c r="DE76" i="24" s="1"/>
  <c r="AZ76" i="24"/>
  <c r="AZ89" i="24" s="1"/>
  <c r="AX76" i="24"/>
  <c r="AX89" i="24" s="1"/>
  <c r="AW76" i="24"/>
  <c r="DC76" i="24" s="1"/>
  <c r="AV76" i="24"/>
  <c r="AT76" i="24"/>
  <c r="AT89" i="24" s="1"/>
  <c r="AS76" i="24"/>
  <c r="AR76" i="24"/>
  <c r="AR89" i="24" s="1"/>
  <c r="AP76" i="24"/>
  <c r="AP89" i="24" s="1"/>
  <c r="AO76" i="24"/>
  <c r="CY76" i="24" s="1"/>
  <c r="AN76" i="24"/>
  <c r="AL76" i="24"/>
  <c r="AL89" i="24" s="1"/>
  <c r="AK76" i="24"/>
  <c r="CW76" i="24" s="1"/>
  <c r="AJ76" i="24"/>
  <c r="AJ89" i="24" s="1"/>
  <c r="AH76" i="24"/>
  <c r="B76" i="24"/>
  <c r="DE75" i="24"/>
  <c r="DD75" i="24"/>
  <c r="DC75" i="24"/>
  <c r="DB75" i="24"/>
  <c r="DA75" i="24"/>
  <c r="CZ75" i="24"/>
  <c r="CY75" i="24"/>
  <c r="AZ75" i="24"/>
  <c r="AX75" i="24"/>
  <c r="AV75" i="24"/>
  <c r="AT75" i="24"/>
  <c r="AR75" i="24"/>
  <c r="AP75" i="24"/>
  <c r="AN75" i="24"/>
  <c r="L75" i="24"/>
  <c r="K75" i="24"/>
  <c r="J75" i="24"/>
  <c r="I75" i="24"/>
  <c r="H75" i="24"/>
  <c r="G75" i="24"/>
  <c r="F75" i="24"/>
  <c r="L71" i="24"/>
  <c r="K71" i="24"/>
  <c r="J71" i="24"/>
  <c r="I71" i="24"/>
  <c r="H71" i="24"/>
  <c r="G71" i="24"/>
  <c r="F71" i="24"/>
  <c r="E71" i="24"/>
  <c r="D71" i="24"/>
  <c r="C71" i="24"/>
  <c r="CU70" i="24"/>
  <c r="AZ70" i="24"/>
  <c r="BA70" i="24" s="1"/>
  <c r="DE70" i="24" s="1"/>
  <c r="AX70" i="24"/>
  <c r="AY70" i="24" s="1"/>
  <c r="DD70" i="24" s="1"/>
  <c r="AW70" i="24"/>
  <c r="DC70" i="24" s="1"/>
  <c r="AV70" i="24"/>
  <c r="AT70" i="24"/>
  <c r="AU70" i="24" s="1"/>
  <c r="DB70" i="24" s="1"/>
  <c r="AR70" i="24"/>
  <c r="AS70" i="24" s="1"/>
  <c r="DA70" i="24" s="1"/>
  <c r="AP70" i="24"/>
  <c r="AQ70" i="24" s="1"/>
  <c r="CZ70" i="24" s="1"/>
  <c r="AO70" i="24"/>
  <c r="CY70" i="24" s="1"/>
  <c r="AN70" i="24"/>
  <c r="AL70" i="24"/>
  <c r="AM70" i="24" s="1"/>
  <c r="CX70" i="24" s="1"/>
  <c r="AJ70" i="24"/>
  <c r="AK70" i="24" s="1"/>
  <c r="CW70" i="24" s="1"/>
  <c r="AH70" i="24"/>
  <c r="B70" i="24"/>
  <c r="CU69" i="24"/>
  <c r="BA69" i="24"/>
  <c r="DE69" i="24" s="1"/>
  <c r="AZ69" i="24"/>
  <c r="AX69" i="24"/>
  <c r="AY69" i="24" s="1"/>
  <c r="DD69" i="24" s="1"/>
  <c r="AV69" i="24"/>
  <c r="AW69" i="24" s="1"/>
  <c r="DC69" i="24" s="1"/>
  <c r="AT69" i="24"/>
  <c r="AU69" i="24" s="1"/>
  <c r="DB69" i="24" s="1"/>
  <c r="AS69" i="24"/>
  <c r="DA69" i="24" s="1"/>
  <c r="AR69" i="24"/>
  <c r="AP69" i="24"/>
  <c r="AQ69" i="24" s="1"/>
  <c r="CZ69" i="24" s="1"/>
  <c r="AN69" i="24"/>
  <c r="AO69" i="24" s="1"/>
  <c r="CY69" i="24" s="1"/>
  <c r="AL69" i="24"/>
  <c r="AM69" i="24" s="1"/>
  <c r="CX69" i="24" s="1"/>
  <c r="AK69" i="24"/>
  <c r="CW69" i="24" s="1"/>
  <c r="AJ69" i="24"/>
  <c r="AH69" i="24"/>
  <c r="B69" i="24"/>
  <c r="CU68" i="24"/>
  <c r="AZ68" i="24"/>
  <c r="BA68" i="24" s="1"/>
  <c r="DE68" i="24" s="1"/>
  <c r="AX68" i="24"/>
  <c r="AY68" i="24" s="1"/>
  <c r="DD68" i="24" s="1"/>
  <c r="AW68" i="24"/>
  <c r="DC68" i="24" s="1"/>
  <c r="AV68" i="24"/>
  <c r="AT68" i="24"/>
  <c r="AU68" i="24" s="1"/>
  <c r="DB68" i="24" s="1"/>
  <c r="AR68" i="24"/>
  <c r="AS68" i="24" s="1"/>
  <c r="DA68" i="24" s="1"/>
  <c r="AP68" i="24"/>
  <c r="AQ68" i="24" s="1"/>
  <c r="CZ68" i="24" s="1"/>
  <c r="AO68" i="24"/>
  <c r="CY68" i="24" s="1"/>
  <c r="AN68" i="24"/>
  <c r="AL68" i="24"/>
  <c r="AM68" i="24" s="1"/>
  <c r="CX68" i="24" s="1"/>
  <c r="AJ68" i="24"/>
  <c r="AK68" i="24" s="1"/>
  <c r="CW68" i="24" s="1"/>
  <c r="AH68" i="24"/>
  <c r="B68" i="24"/>
  <c r="CU67" i="24"/>
  <c r="BA67" i="24"/>
  <c r="DE67" i="24" s="1"/>
  <c r="AZ67" i="24"/>
  <c r="AX67" i="24"/>
  <c r="AY67" i="24" s="1"/>
  <c r="DD67" i="24" s="1"/>
  <c r="AV67" i="24"/>
  <c r="AW67" i="24" s="1"/>
  <c r="DC67" i="24" s="1"/>
  <c r="AT67" i="24"/>
  <c r="AU67" i="24" s="1"/>
  <c r="DB67" i="24" s="1"/>
  <c r="AS67" i="24"/>
  <c r="DA67" i="24" s="1"/>
  <c r="AR67" i="24"/>
  <c r="AP67" i="24"/>
  <c r="AQ67" i="24" s="1"/>
  <c r="CZ67" i="24" s="1"/>
  <c r="AN67" i="24"/>
  <c r="AO67" i="24" s="1"/>
  <c r="CY67" i="24" s="1"/>
  <c r="AL67" i="24"/>
  <c r="AM67" i="24" s="1"/>
  <c r="CX67" i="24" s="1"/>
  <c r="AK67" i="24"/>
  <c r="CW67" i="24" s="1"/>
  <c r="AJ67" i="24"/>
  <c r="AH67" i="24"/>
  <c r="B67" i="24"/>
  <c r="CU66" i="24"/>
  <c r="AZ66" i="24"/>
  <c r="BA66" i="24" s="1"/>
  <c r="DE66" i="24" s="1"/>
  <c r="AX66" i="24"/>
  <c r="AY66" i="24" s="1"/>
  <c r="DD66" i="24" s="1"/>
  <c r="AW66" i="24"/>
  <c r="DC66" i="24" s="1"/>
  <c r="AV66" i="24"/>
  <c r="AT66" i="24"/>
  <c r="AU66" i="24" s="1"/>
  <c r="DB66" i="24" s="1"/>
  <c r="AR66" i="24"/>
  <c r="AS66" i="24" s="1"/>
  <c r="DA66" i="24" s="1"/>
  <c r="AP66" i="24"/>
  <c r="AQ66" i="24" s="1"/>
  <c r="CZ66" i="24" s="1"/>
  <c r="AO66" i="24"/>
  <c r="CY66" i="24" s="1"/>
  <c r="AN66" i="24"/>
  <c r="AL66" i="24"/>
  <c r="AM66" i="24" s="1"/>
  <c r="CX66" i="24" s="1"/>
  <c r="AJ66" i="24"/>
  <c r="AK66" i="24" s="1"/>
  <c r="CW66" i="24" s="1"/>
  <c r="AH66" i="24"/>
  <c r="B66" i="24"/>
  <c r="CU65" i="24"/>
  <c r="BA65" i="24"/>
  <c r="DE65" i="24" s="1"/>
  <c r="AZ65" i="24"/>
  <c r="AY65" i="24"/>
  <c r="DD65" i="24" s="1"/>
  <c r="AX65" i="24"/>
  <c r="AV65" i="24"/>
  <c r="AW65" i="24" s="1"/>
  <c r="DC65" i="24" s="1"/>
  <c r="AT65" i="24"/>
  <c r="AU65" i="24" s="1"/>
  <c r="DB65" i="24" s="1"/>
  <c r="AS65" i="24"/>
  <c r="DA65" i="24" s="1"/>
  <c r="AR65" i="24"/>
  <c r="AP65" i="24"/>
  <c r="AQ65" i="24" s="1"/>
  <c r="CZ65" i="24" s="1"/>
  <c r="AO65" i="24"/>
  <c r="CY65" i="24" s="1"/>
  <c r="AN65" i="24"/>
  <c r="AL65" i="24"/>
  <c r="AM65" i="24" s="1"/>
  <c r="CX65" i="24" s="1"/>
  <c r="AJ65" i="24"/>
  <c r="AK65" i="24" s="1"/>
  <c r="CW65" i="24" s="1"/>
  <c r="AH65" i="24"/>
  <c r="AI65" i="24" s="1"/>
  <c r="CV65" i="24" s="1"/>
  <c r="B65" i="24"/>
  <c r="CU64" i="24"/>
  <c r="AZ64" i="24"/>
  <c r="BA64" i="24" s="1"/>
  <c r="DE64" i="24" s="1"/>
  <c r="AY64" i="24"/>
  <c r="DD64" i="24" s="1"/>
  <c r="AX64" i="24"/>
  <c r="AV64" i="24"/>
  <c r="AW64" i="24" s="1"/>
  <c r="DC64" i="24" s="1"/>
  <c r="AU64" i="24"/>
  <c r="DB64" i="24" s="1"/>
  <c r="AT64" i="24"/>
  <c r="AR64" i="24"/>
  <c r="AS64" i="24" s="1"/>
  <c r="DA64" i="24" s="1"/>
  <c r="AQ64" i="24"/>
  <c r="CZ64" i="24" s="1"/>
  <c r="AP64" i="24"/>
  <c r="AN64" i="24"/>
  <c r="AO64" i="24" s="1"/>
  <c r="CY64" i="24" s="1"/>
  <c r="AM64" i="24"/>
  <c r="CX64" i="24" s="1"/>
  <c r="AL64" i="24"/>
  <c r="AJ64" i="24"/>
  <c r="AK64" i="24" s="1"/>
  <c r="CW64" i="24" s="1"/>
  <c r="AH64" i="24"/>
  <c r="B64" i="24"/>
  <c r="CU63" i="24"/>
  <c r="AZ63" i="24"/>
  <c r="BA63" i="24" s="1"/>
  <c r="DE63" i="24" s="1"/>
  <c r="AY63" i="24"/>
  <c r="DD63" i="24" s="1"/>
  <c r="AX63" i="24"/>
  <c r="AV63" i="24"/>
  <c r="AW63" i="24" s="1"/>
  <c r="DC63" i="24" s="1"/>
  <c r="AU63" i="24"/>
  <c r="DB63" i="24" s="1"/>
  <c r="AT63" i="24"/>
  <c r="AR63" i="24"/>
  <c r="AS63" i="24" s="1"/>
  <c r="DA63" i="24" s="1"/>
  <c r="AQ63" i="24"/>
  <c r="CZ63" i="24" s="1"/>
  <c r="AP63" i="24"/>
  <c r="AN63" i="24"/>
  <c r="AO63" i="24" s="1"/>
  <c r="CY63" i="24" s="1"/>
  <c r="AM63" i="24"/>
  <c r="CX63" i="24" s="1"/>
  <c r="AL63" i="24"/>
  <c r="AJ63" i="24"/>
  <c r="AK63" i="24" s="1"/>
  <c r="CW63" i="24" s="1"/>
  <c r="AH63" i="24"/>
  <c r="B63" i="24"/>
  <c r="CU62" i="24"/>
  <c r="AZ62" i="24"/>
  <c r="BA62" i="24" s="1"/>
  <c r="DE62" i="24" s="1"/>
  <c r="AY62" i="24"/>
  <c r="DD62" i="24" s="1"/>
  <c r="AX62" i="24"/>
  <c r="AV62" i="24"/>
  <c r="AW62" i="24" s="1"/>
  <c r="DC62" i="24" s="1"/>
  <c r="AU62" i="24"/>
  <c r="DB62" i="24" s="1"/>
  <c r="AT62" i="24"/>
  <c r="AR62" i="24"/>
  <c r="AS62" i="24" s="1"/>
  <c r="DA62" i="24" s="1"/>
  <c r="AQ62" i="24"/>
  <c r="CZ62" i="24" s="1"/>
  <c r="AP62" i="24"/>
  <c r="AN62" i="24"/>
  <c r="AO62" i="24" s="1"/>
  <c r="CY62" i="24" s="1"/>
  <c r="AM62" i="24"/>
  <c r="CX62" i="24" s="1"/>
  <c r="AL62" i="24"/>
  <c r="AJ62" i="24"/>
  <c r="AK62" i="24" s="1"/>
  <c r="CW62" i="24" s="1"/>
  <c r="CV62" i="24"/>
  <c r="AH62" i="24"/>
  <c r="AI62" i="24" s="1"/>
  <c r="B62" i="24"/>
  <c r="CU61" i="24"/>
  <c r="AZ61" i="24"/>
  <c r="BA61" i="24" s="1"/>
  <c r="DE61" i="24" s="1"/>
  <c r="AY61" i="24"/>
  <c r="DD61" i="24" s="1"/>
  <c r="AX61" i="24"/>
  <c r="AV61" i="24"/>
  <c r="AW61" i="24" s="1"/>
  <c r="DC61" i="24" s="1"/>
  <c r="AU61" i="24"/>
  <c r="DB61" i="24" s="1"/>
  <c r="AT61" i="24"/>
  <c r="AR61" i="24"/>
  <c r="AS61" i="24" s="1"/>
  <c r="DA61" i="24" s="1"/>
  <c r="AQ61" i="24"/>
  <c r="CZ61" i="24" s="1"/>
  <c r="AP61" i="24"/>
  <c r="AN61" i="24"/>
  <c r="AO61" i="24" s="1"/>
  <c r="CY61" i="24" s="1"/>
  <c r="AM61" i="24"/>
  <c r="CX61" i="24" s="1"/>
  <c r="AL61" i="24"/>
  <c r="AJ61" i="24"/>
  <c r="AK61" i="24" s="1"/>
  <c r="CW61" i="24" s="1"/>
  <c r="AH61" i="24"/>
  <c r="B61" i="24"/>
  <c r="CU60" i="24"/>
  <c r="AZ60" i="24"/>
  <c r="BA60" i="24" s="1"/>
  <c r="DE60" i="24" s="1"/>
  <c r="AY60" i="24"/>
  <c r="DD60" i="24" s="1"/>
  <c r="AX60" i="24"/>
  <c r="AV60" i="24"/>
  <c r="AW60" i="24" s="1"/>
  <c r="DC60" i="24" s="1"/>
  <c r="AT60" i="24"/>
  <c r="AU60" i="24" s="1"/>
  <c r="DB60" i="24" s="1"/>
  <c r="AR60" i="24"/>
  <c r="AS60" i="24" s="1"/>
  <c r="DA60" i="24" s="1"/>
  <c r="AQ60" i="24"/>
  <c r="CZ60" i="24" s="1"/>
  <c r="AP60" i="24"/>
  <c r="AN60" i="24"/>
  <c r="AO60" i="24" s="1"/>
  <c r="CY60" i="24" s="1"/>
  <c r="AL60" i="24"/>
  <c r="AM60" i="24" s="1"/>
  <c r="CX60" i="24" s="1"/>
  <c r="AJ60" i="24"/>
  <c r="AK60" i="24" s="1"/>
  <c r="CW60" i="24" s="1"/>
  <c r="AH60" i="24"/>
  <c r="AI60" i="24" s="1"/>
  <c r="CV60" i="24" s="1"/>
  <c r="B60" i="24"/>
  <c r="CU59" i="24"/>
  <c r="AZ59" i="24"/>
  <c r="BA59" i="24" s="1"/>
  <c r="DE59" i="24" s="1"/>
  <c r="AX59" i="24"/>
  <c r="AY59" i="24" s="1"/>
  <c r="DD59" i="24" s="1"/>
  <c r="AV59" i="24"/>
  <c r="AW59" i="24" s="1"/>
  <c r="DC59" i="24" s="1"/>
  <c r="AU59" i="24"/>
  <c r="DB59" i="24" s="1"/>
  <c r="AT59" i="24"/>
  <c r="AR59" i="24"/>
  <c r="AS59" i="24" s="1"/>
  <c r="DA59" i="24" s="1"/>
  <c r="AQ59" i="24"/>
  <c r="CZ59" i="24" s="1"/>
  <c r="AP59" i="24"/>
  <c r="AN59" i="24"/>
  <c r="AO59" i="24" s="1"/>
  <c r="CY59" i="24" s="1"/>
  <c r="AM59" i="24"/>
  <c r="CX59" i="24" s="1"/>
  <c r="AL59" i="24"/>
  <c r="AK59" i="24"/>
  <c r="CW59" i="24" s="1"/>
  <c r="AJ59" i="24"/>
  <c r="AH59" i="24"/>
  <c r="B59" i="24"/>
  <c r="CU58" i="24"/>
  <c r="AZ58" i="24"/>
  <c r="AY58" i="24"/>
  <c r="DD58" i="24" s="1"/>
  <c r="AX58" i="24"/>
  <c r="AW58" i="24"/>
  <c r="AV58" i="24"/>
  <c r="AU58" i="24"/>
  <c r="AT58" i="24"/>
  <c r="AT71" i="24" s="1"/>
  <c r="AR58" i="24"/>
  <c r="AQ58" i="24"/>
  <c r="AP58" i="24"/>
  <c r="AN58" i="24"/>
  <c r="AN71" i="24" s="1"/>
  <c r="AL58" i="24"/>
  <c r="AL71" i="24" s="1"/>
  <c r="AJ58" i="24"/>
  <c r="AH58" i="24"/>
  <c r="B58" i="24"/>
  <c r="DE57" i="24"/>
  <c r="DD57" i="24"/>
  <c r="DC57" i="24"/>
  <c r="DB57" i="24"/>
  <c r="DA57" i="24"/>
  <c r="CZ57" i="24"/>
  <c r="CY57" i="24"/>
  <c r="AZ57" i="24"/>
  <c r="AX57" i="24"/>
  <c r="AV57" i="24"/>
  <c r="AT57" i="24"/>
  <c r="AR57" i="24"/>
  <c r="AP57" i="24"/>
  <c r="AN57" i="24"/>
  <c r="L57" i="24"/>
  <c r="K57" i="24"/>
  <c r="J57" i="24"/>
  <c r="I57" i="24"/>
  <c r="H57" i="24"/>
  <c r="G57" i="24"/>
  <c r="F57" i="24"/>
  <c r="AZ53" i="24"/>
  <c r="AJ53" i="24"/>
  <c r="L53" i="24"/>
  <c r="K53" i="24"/>
  <c r="J53" i="24"/>
  <c r="I53" i="24"/>
  <c r="H53" i="24"/>
  <c r="G53" i="24"/>
  <c r="F53" i="24"/>
  <c r="E53" i="24"/>
  <c r="D53" i="24"/>
  <c r="C53" i="24"/>
  <c r="CU52" i="24"/>
  <c r="BA52" i="24"/>
  <c r="DE52" i="24" s="1"/>
  <c r="AZ52" i="24"/>
  <c r="AX52" i="24"/>
  <c r="AY52" i="24" s="1"/>
  <c r="DD52" i="24" s="1"/>
  <c r="AV52" i="24"/>
  <c r="AW52" i="24" s="1"/>
  <c r="DC52" i="24" s="1"/>
  <c r="AT52" i="24"/>
  <c r="AU52" i="24" s="1"/>
  <c r="DB52" i="24" s="1"/>
  <c r="AS52" i="24"/>
  <c r="DA52" i="24" s="1"/>
  <c r="AR52" i="24"/>
  <c r="AP52" i="24"/>
  <c r="AQ52" i="24" s="1"/>
  <c r="CZ52" i="24" s="1"/>
  <c r="AN52" i="24"/>
  <c r="AO52" i="24" s="1"/>
  <c r="CY52" i="24" s="1"/>
  <c r="AM52" i="24"/>
  <c r="CX52" i="24" s="1"/>
  <c r="AL52" i="24"/>
  <c r="AK52" i="24"/>
  <c r="CW52" i="24" s="1"/>
  <c r="AJ52" i="24"/>
  <c r="AH52" i="24"/>
  <c r="B52" i="24"/>
  <c r="CU51" i="24"/>
  <c r="BA51" i="24"/>
  <c r="DE51" i="24" s="1"/>
  <c r="AZ51" i="24"/>
  <c r="AY51" i="24"/>
  <c r="DD51" i="24" s="1"/>
  <c r="AX51" i="24"/>
  <c r="AW51" i="24"/>
  <c r="DC51" i="24" s="1"/>
  <c r="AV51" i="24"/>
  <c r="AT51" i="24"/>
  <c r="AU51" i="24" s="1"/>
  <c r="DB51" i="24" s="1"/>
  <c r="AS51" i="24"/>
  <c r="DA51" i="24" s="1"/>
  <c r="AR51" i="24"/>
  <c r="AP51" i="24"/>
  <c r="AQ51" i="24" s="1"/>
  <c r="CZ51" i="24" s="1"/>
  <c r="AO51" i="24"/>
  <c r="CY51" i="24" s="1"/>
  <c r="AN51" i="24"/>
  <c r="AL51" i="24"/>
  <c r="AM51" i="24" s="1"/>
  <c r="CX51" i="24" s="1"/>
  <c r="AK51" i="24"/>
  <c r="CW51" i="24" s="1"/>
  <c r="AJ51" i="24"/>
  <c r="AH51" i="24"/>
  <c r="B51" i="24"/>
  <c r="CU50" i="24"/>
  <c r="BA50" i="24"/>
  <c r="DE50" i="24" s="1"/>
  <c r="AZ50" i="24"/>
  <c r="AX50" i="24"/>
  <c r="AY50" i="24" s="1"/>
  <c r="DD50" i="24" s="1"/>
  <c r="AW50" i="24"/>
  <c r="DC50" i="24" s="1"/>
  <c r="AV50" i="24"/>
  <c r="AT50" i="24"/>
  <c r="AU50" i="24" s="1"/>
  <c r="DB50" i="24" s="1"/>
  <c r="AS50" i="24"/>
  <c r="DA50" i="24" s="1"/>
  <c r="AR50" i="24"/>
  <c r="AP50" i="24"/>
  <c r="AQ50" i="24" s="1"/>
  <c r="CZ50" i="24" s="1"/>
  <c r="AO50" i="24"/>
  <c r="CY50" i="24" s="1"/>
  <c r="AN50" i="24"/>
  <c r="AM50" i="24"/>
  <c r="CX50" i="24" s="1"/>
  <c r="AL50" i="24"/>
  <c r="AK50" i="24"/>
  <c r="CW50" i="24" s="1"/>
  <c r="AJ50" i="24"/>
  <c r="AH50" i="24"/>
  <c r="B50" i="24"/>
  <c r="CU49" i="24"/>
  <c r="BA49" i="24"/>
  <c r="DE49" i="24" s="1"/>
  <c r="AZ49" i="24"/>
  <c r="AX49" i="24"/>
  <c r="AY49" i="24" s="1"/>
  <c r="DD49" i="24" s="1"/>
  <c r="AW49" i="24"/>
  <c r="DC49" i="24" s="1"/>
  <c r="AV49" i="24"/>
  <c r="AT49" i="24"/>
  <c r="AU49" i="24" s="1"/>
  <c r="DB49" i="24" s="1"/>
  <c r="AS49" i="24"/>
  <c r="DA49" i="24" s="1"/>
  <c r="AR49" i="24"/>
  <c r="AQ49" i="24"/>
  <c r="CZ49" i="24" s="1"/>
  <c r="AP49" i="24"/>
  <c r="AO49" i="24"/>
  <c r="CY49" i="24" s="1"/>
  <c r="AN49" i="24"/>
  <c r="AL49" i="24"/>
  <c r="AM49" i="24" s="1"/>
  <c r="CX49" i="24" s="1"/>
  <c r="AK49" i="24"/>
  <c r="CW49" i="24" s="1"/>
  <c r="AJ49" i="24"/>
  <c r="AH49" i="24"/>
  <c r="B49" i="24"/>
  <c r="CU48" i="24"/>
  <c r="BA48" i="24"/>
  <c r="DE48" i="24" s="1"/>
  <c r="AZ48" i="24"/>
  <c r="AX48" i="24"/>
  <c r="AY48" i="24" s="1"/>
  <c r="DD48" i="24" s="1"/>
  <c r="AW48" i="24"/>
  <c r="DC48" i="24" s="1"/>
  <c r="AV48" i="24"/>
  <c r="AT48" i="24"/>
  <c r="AU48" i="24" s="1"/>
  <c r="DB48" i="24" s="1"/>
  <c r="AS48" i="24"/>
  <c r="DA48" i="24" s="1"/>
  <c r="AR48" i="24"/>
  <c r="AP48" i="24"/>
  <c r="AQ48" i="24" s="1"/>
  <c r="CZ48" i="24" s="1"/>
  <c r="AO48" i="24"/>
  <c r="CY48" i="24" s="1"/>
  <c r="AN48" i="24"/>
  <c r="AL48" i="24"/>
  <c r="AM48" i="24" s="1"/>
  <c r="CX48" i="24" s="1"/>
  <c r="AK48" i="24"/>
  <c r="CW48" i="24" s="1"/>
  <c r="AJ48" i="24"/>
  <c r="AH48" i="24"/>
  <c r="B48" i="24"/>
  <c r="CU47" i="24"/>
  <c r="BA47" i="24"/>
  <c r="DE47" i="24" s="1"/>
  <c r="AZ47" i="24"/>
  <c r="AX47" i="24"/>
  <c r="AY47" i="24" s="1"/>
  <c r="DD47" i="24" s="1"/>
  <c r="AW47" i="24"/>
  <c r="DC47" i="24" s="1"/>
  <c r="AV47" i="24"/>
  <c r="AT47" i="24"/>
  <c r="AU47" i="24" s="1"/>
  <c r="DB47" i="24" s="1"/>
  <c r="AS47" i="24"/>
  <c r="DA47" i="24" s="1"/>
  <c r="AR47" i="24"/>
  <c r="AQ47" i="24"/>
  <c r="CZ47" i="24" s="1"/>
  <c r="AP47" i="24"/>
  <c r="AO47" i="24"/>
  <c r="CY47" i="24" s="1"/>
  <c r="AN47" i="24"/>
  <c r="AL47" i="24"/>
  <c r="AM47" i="24" s="1"/>
  <c r="CX47" i="24" s="1"/>
  <c r="AJ47" i="24"/>
  <c r="AK47" i="24" s="1"/>
  <c r="CW47" i="24" s="1"/>
  <c r="AH47" i="24"/>
  <c r="B47" i="24"/>
  <c r="CU46" i="24"/>
  <c r="BA46" i="24"/>
  <c r="DE46" i="24" s="1"/>
  <c r="AZ46" i="24"/>
  <c r="AX46" i="24"/>
  <c r="AY46" i="24" s="1"/>
  <c r="DD46" i="24" s="1"/>
  <c r="AW46" i="24"/>
  <c r="DC46" i="24" s="1"/>
  <c r="AV46" i="24"/>
  <c r="AT46" i="24"/>
  <c r="AU46" i="24" s="1"/>
  <c r="DB46" i="24" s="1"/>
  <c r="AS46" i="24"/>
  <c r="DA46" i="24" s="1"/>
  <c r="AR46" i="24"/>
  <c r="AP46" i="24"/>
  <c r="AQ46" i="24" s="1"/>
  <c r="CZ46" i="24" s="1"/>
  <c r="AO46" i="24"/>
  <c r="CY46" i="24" s="1"/>
  <c r="AN46" i="24"/>
  <c r="AL46" i="24"/>
  <c r="AM46" i="24" s="1"/>
  <c r="CX46" i="24" s="1"/>
  <c r="AK46" i="24"/>
  <c r="CW46" i="24" s="1"/>
  <c r="AJ46" i="24"/>
  <c r="AH46" i="24"/>
  <c r="B46" i="24"/>
  <c r="CU45" i="24"/>
  <c r="BA45" i="24"/>
  <c r="DE45" i="24" s="1"/>
  <c r="AZ45" i="24"/>
  <c r="AX45" i="24"/>
  <c r="AY45" i="24" s="1"/>
  <c r="DD45" i="24" s="1"/>
  <c r="AV45" i="24"/>
  <c r="AW45" i="24" s="1"/>
  <c r="DC45" i="24" s="1"/>
  <c r="AT45" i="24"/>
  <c r="AU45" i="24" s="1"/>
  <c r="DB45" i="24" s="1"/>
  <c r="AS45" i="24"/>
  <c r="DA45" i="24" s="1"/>
  <c r="AR45" i="24"/>
  <c r="AP45" i="24"/>
  <c r="AQ45" i="24" s="1"/>
  <c r="CZ45" i="24" s="1"/>
  <c r="AN45" i="24"/>
  <c r="AO45" i="24" s="1"/>
  <c r="CY45" i="24" s="1"/>
  <c r="AL45" i="24"/>
  <c r="AM45" i="24" s="1"/>
  <c r="CX45" i="24" s="1"/>
  <c r="AK45" i="24"/>
  <c r="CW45" i="24" s="1"/>
  <c r="AJ45" i="24"/>
  <c r="AH45" i="24"/>
  <c r="B45" i="24"/>
  <c r="CU44" i="24"/>
  <c r="BA44" i="24"/>
  <c r="DE44" i="24" s="1"/>
  <c r="AZ44" i="24"/>
  <c r="AX44" i="24"/>
  <c r="AY44" i="24" s="1"/>
  <c r="DD44" i="24" s="1"/>
  <c r="AW44" i="24"/>
  <c r="DC44" i="24" s="1"/>
  <c r="AV44" i="24"/>
  <c r="AT44" i="24"/>
  <c r="AU44" i="24" s="1"/>
  <c r="DB44" i="24" s="1"/>
  <c r="AS44" i="24"/>
  <c r="DA44" i="24" s="1"/>
  <c r="AR44" i="24"/>
  <c r="AP44" i="24"/>
  <c r="AQ44" i="24" s="1"/>
  <c r="CZ44" i="24" s="1"/>
  <c r="AO44" i="24"/>
  <c r="CY44" i="24" s="1"/>
  <c r="AN44" i="24"/>
  <c r="AL44" i="24"/>
  <c r="AM44" i="24" s="1"/>
  <c r="CX44" i="24" s="1"/>
  <c r="AK44" i="24"/>
  <c r="CW44" i="24" s="1"/>
  <c r="AJ44" i="24"/>
  <c r="AH44" i="24"/>
  <c r="B44" i="24"/>
  <c r="CU43" i="24"/>
  <c r="BA43" i="24"/>
  <c r="DE43" i="24" s="1"/>
  <c r="AZ43" i="24"/>
  <c r="AX43" i="24"/>
  <c r="AY43" i="24" s="1"/>
  <c r="DD43" i="24" s="1"/>
  <c r="AW43" i="24"/>
  <c r="DC43" i="24" s="1"/>
  <c r="AV43" i="24"/>
  <c r="AT43" i="24"/>
  <c r="AU43" i="24" s="1"/>
  <c r="DB43" i="24" s="1"/>
  <c r="AS43" i="24"/>
  <c r="DA43" i="24" s="1"/>
  <c r="AR43" i="24"/>
  <c r="AP43" i="24"/>
  <c r="AQ43" i="24" s="1"/>
  <c r="CZ43" i="24" s="1"/>
  <c r="AO43" i="24"/>
  <c r="CY43" i="24" s="1"/>
  <c r="AN43" i="24"/>
  <c r="AL43" i="24"/>
  <c r="AM43" i="24" s="1"/>
  <c r="CX43" i="24" s="1"/>
  <c r="AK43" i="24"/>
  <c r="CW43" i="24" s="1"/>
  <c r="AJ43" i="24"/>
  <c r="AH43" i="24"/>
  <c r="B43" i="24"/>
  <c r="CU42" i="24"/>
  <c r="BA42" i="24"/>
  <c r="DE42" i="24" s="1"/>
  <c r="AZ42" i="24"/>
  <c r="AX42" i="24"/>
  <c r="AY42" i="24" s="1"/>
  <c r="DD42" i="24" s="1"/>
  <c r="AW42" i="24"/>
  <c r="DC42" i="24" s="1"/>
  <c r="AV42" i="24"/>
  <c r="AT42" i="24"/>
  <c r="AU42" i="24" s="1"/>
  <c r="DB42" i="24" s="1"/>
  <c r="AS42" i="24"/>
  <c r="DA42" i="24" s="1"/>
  <c r="AR42" i="24"/>
  <c r="AP42" i="24"/>
  <c r="AQ42" i="24" s="1"/>
  <c r="CZ42" i="24" s="1"/>
  <c r="AO42" i="24"/>
  <c r="CY42" i="24" s="1"/>
  <c r="AN42" i="24"/>
  <c r="AL42" i="24"/>
  <c r="AM42" i="24" s="1"/>
  <c r="CX42" i="24" s="1"/>
  <c r="AK42" i="24"/>
  <c r="CW42" i="24" s="1"/>
  <c r="AJ42" i="24"/>
  <c r="AH42" i="24"/>
  <c r="B42" i="24"/>
  <c r="CU41" i="24"/>
  <c r="BA41" i="24"/>
  <c r="DE41" i="24" s="1"/>
  <c r="AZ41" i="24"/>
  <c r="AX41" i="24"/>
  <c r="AY41" i="24" s="1"/>
  <c r="DD41" i="24" s="1"/>
  <c r="AW41" i="24"/>
  <c r="DC41" i="24" s="1"/>
  <c r="AV41" i="24"/>
  <c r="AT41" i="24"/>
  <c r="AU41" i="24" s="1"/>
  <c r="DB41" i="24" s="1"/>
  <c r="AS41" i="24"/>
  <c r="DA41" i="24" s="1"/>
  <c r="AR41" i="24"/>
  <c r="AP41" i="24"/>
  <c r="AQ41" i="24" s="1"/>
  <c r="CZ41" i="24" s="1"/>
  <c r="AO41" i="24"/>
  <c r="CY41" i="24" s="1"/>
  <c r="AN41" i="24"/>
  <c r="AL41" i="24"/>
  <c r="AM41" i="24" s="1"/>
  <c r="CX41" i="24" s="1"/>
  <c r="AK41" i="24"/>
  <c r="CW41" i="24" s="1"/>
  <c r="AJ41" i="24"/>
  <c r="AH41" i="24"/>
  <c r="B41" i="24"/>
  <c r="CU40" i="24"/>
  <c r="BA40" i="24"/>
  <c r="AZ40" i="24"/>
  <c r="AX40" i="24"/>
  <c r="AW40" i="24"/>
  <c r="DC40" i="24" s="1"/>
  <c r="AV40" i="24"/>
  <c r="AU40" i="24"/>
  <c r="AT40" i="24"/>
  <c r="AT53" i="24" s="1"/>
  <c r="AS40" i="24"/>
  <c r="AR40" i="24"/>
  <c r="AR53" i="24" s="1"/>
  <c r="AP40" i="24"/>
  <c r="AO40" i="24"/>
  <c r="AN40" i="24"/>
  <c r="AL40" i="24"/>
  <c r="AL53" i="24" s="1"/>
  <c r="AK40" i="24"/>
  <c r="AJ40" i="24"/>
  <c r="AH40" i="24"/>
  <c r="B40" i="24"/>
  <c r="DE39" i="24"/>
  <c r="DD39" i="24"/>
  <c r="DC39" i="24"/>
  <c r="DB39" i="24"/>
  <c r="DA39" i="24"/>
  <c r="CZ39" i="24"/>
  <c r="CY39" i="24"/>
  <c r="AZ39" i="24"/>
  <c r="AX39" i="24"/>
  <c r="AV39" i="24"/>
  <c r="AT39" i="24"/>
  <c r="AR39" i="24"/>
  <c r="AP39" i="24"/>
  <c r="AN39" i="24"/>
  <c r="L39" i="24"/>
  <c r="K39" i="24"/>
  <c r="J39" i="24"/>
  <c r="I39" i="24"/>
  <c r="H39" i="24"/>
  <c r="G39" i="24"/>
  <c r="F39" i="24"/>
  <c r="CU25" i="24"/>
  <c r="AZ25" i="24"/>
  <c r="BA25" i="24" s="1"/>
  <c r="DE25" i="24" s="1"/>
  <c r="AX25" i="24"/>
  <c r="AY25" i="24" s="1"/>
  <c r="DD25" i="24" s="1"/>
  <c r="AV25" i="24"/>
  <c r="AW25" i="24" s="1"/>
  <c r="DC25" i="24" s="1"/>
  <c r="AT25" i="24"/>
  <c r="AU25" i="24" s="1"/>
  <c r="DB25" i="24" s="1"/>
  <c r="AR25" i="24"/>
  <c r="AS25" i="24" s="1"/>
  <c r="DA25" i="24" s="1"/>
  <c r="AP25" i="24"/>
  <c r="AQ25" i="24" s="1"/>
  <c r="CZ25" i="24" s="1"/>
  <c r="AN25" i="24"/>
  <c r="AO25" i="24" s="1"/>
  <c r="CY25" i="24" s="1"/>
  <c r="AM25" i="24"/>
  <c r="CX25" i="24" s="1"/>
  <c r="AL25" i="24"/>
  <c r="AJ25" i="24"/>
  <c r="AK25" i="24" s="1"/>
  <c r="CW25" i="24" s="1"/>
  <c r="AH25" i="24"/>
  <c r="CU24" i="24"/>
  <c r="BA24" i="24"/>
  <c r="DE24" i="24" s="1"/>
  <c r="AZ24" i="24"/>
  <c r="AX24" i="24"/>
  <c r="AY24" i="24" s="1"/>
  <c r="DD24" i="24" s="1"/>
  <c r="AW24" i="24"/>
  <c r="DC24" i="24" s="1"/>
  <c r="AV24" i="24"/>
  <c r="AT24" i="24"/>
  <c r="AU24" i="24" s="1"/>
  <c r="DB24" i="24" s="1"/>
  <c r="AS24" i="24"/>
  <c r="DA24" i="24" s="1"/>
  <c r="AR24" i="24"/>
  <c r="AP24" i="24"/>
  <c r="AQ24" i="24" s="1"/>
  <c r="CZ24" i="24" s="1"/>
  <c r="AO24" i="24"/>
  <c r="CY24" i="24" s="1"/>
  <c r="AN24" i="24"/>
  <c r="AL24" i="24"/>
  <c r="AM24" i="24" s="1"/>
  <c r="CX24" i="24" s="1"/>
  <c r="AK24" i="24"/>
  <c r="CW24" i="24" s="1"/>
  <c r="AJ24" i="24"/>
  <c r="AH24" i="24"/>
  <c r="CU23" i="24"/>
  <c r="BA23" i="24"/>
  <c r="DE23" i="24" s="1"/>
  <c r="AZ23" i="24"/>
  <c r="AX23" i="24"/>
  <c r="AY23" i="24" s="1"/>
  <c r="DD23" i="24" s="1"/>
  <c r="AV23" i="24"/>
  <c r="AW23" i="24" s="1"/>
  <c r="DC23" i="24" s="1"/>
  <c r="AT23" i="24"/>
  <c r="AU23" i="24" s="1"/>
  <c r="DB23" i="24" s="1"/>
  <c r="AS23" i="24"/>
  <c r="DA23" i="24" s="1"/>
  <c r="AR23" i="24"/>
  <c r="AP23" i="24"/>
  <c r="AQ23" i="24" s="1"/>
  <c r="CZ23" i="24" s="1"/>
  <c r="AN23" i="24"/>
  <c r="AO23" i="24" s="1"/>
  <c r="CY23" i="24" s="1"/>
  <c r="AL23" i="24"/>
  <c r="AM23" i="24" s="1"/>
  <c r="CX23" i="24" s="1"/>
  <c r="AK23" i="24"/>
  <c r="CW23" i="24" s="1"/>
  <c r="AJ23" i="24"/>
  <c r="AH23" i="24"/>
  <c r="AI23" i="24" s="1"/>
  <c r="CV23" i="24" s="1"/>
  <c r="CU22" i="24"/>
  <c r="AZ22" i="24"/>
  <c r="BA22" i="24" s="1"/>
  <c r="DE22" i="24" s="1"/>
  <c r="AY22" i="24"/>
  <c r="DD22" i="24" s="1"/>
  <c r="AX22" i="24"/>
  <c r="AV22" i="24"/>
  <c r="AW22" i="24" s="1"/>
  <c r="DC22" i="24" s="1"/>
  <c r="AU22" i="24"/>
  <c r="DB22" i="24" s="1"/>
  <c r="AT22" i="24"/>
  <c r="AR22" i="24"/>
  <c r="AS22" i="24" s="1"/>
  <c r="DA22" i="24" s="1"/>
  <c r="AQ22" i="24"/>
  <c r="CZ22" i="24" s="1"/>
  <c r="AP22" i="24"/>
  <c r="AN22" i="24"/>
  <c r="AO22" i="24" s="1"/>
  <c r="CY22" i="24" s="1"/>
  <c r="AM22" i="24"/>
  <c r="CX22" i="24" s="1"/>
  <c r="AL22" i="24"/>
  <c r="AJ22" i="24"/>
  <c r="AK22" i="24" s="1"/>
  <c r="CW22" i="24" s="1"/>
  <c r="AH22" i="24"/>
  <c r="DE21" i="24"/>
  <c r="DD21" i="24"/>
  <c r="DC21" i="24"/>
  <c r="DB21" i="24"/>
  <c r="DA21" i="24"/>
  <c r="CZ21" i="24"/>
  <c r="CY21" i="24"/>
  <c r="AZ21" i="24"/>
  <c r="AX21" i="24"/>
  <c r="AV21" i="24"/>
  <c r="AT21" i="24"/>
  <c r="AR21" i="24"/>
  <c r="AP21" i="24"/>
  <c r="AN21" i="24"/>
  <c r="L21" i="24"/>
  <c r="K21" i="24"/>
  <c r="J21" i="24"/>
  <c r="I21" i="24"/>
  <c r="H21" i="24"/>
  <c r="G21" i="24"/>
  <c r="F21" i="24"/>
  <c r="CP17" i="24"/>
  <c r="CO17" i="24"/>
  <c r="CM17" i="24"/>
  <c r="CN17" i="24" s="1"/>
  <c r="CK17" i="24"/>
  <c r="CL17" i="24" s="1"/>
  <c r="CI17" i="24"/>
  <c r="CJ17" i="24" s="1"/>
  <c r="CH17" i="24"/>
  <c r="CG17" i="24"/>
  <c r="CF17" i="24"/>
  <c r="DU17" i="24" s="1"/>
  <c r="CE17" i="24"/>
  <c r="CC17" i="24"/>
  <c r="CA17" i="24"/>
  <c r="BY17" i="24"/>
  <c r="BW17" i="24"/>
  <c r="BU17" i="24"/>
  <c r="BS17" i="24"/>
  <c r="BQ17" i="24"/>
  <c r="BO17" i="24"/>
  <c r="BM17" i="24"/>
  <c r="AF17" i="24"/>
  <c r="AE17" i="24"/>
  <c r="AD17" i="24"/>
  <c r="AC17" i="24"/>
  <c r="AB17" i="24"/>
  <c r="AA17" i="24"/>
  <c r="Z17" i="24"/>
  <c r="Y17" i="24"/>
  <c r="X17" i="24"/>
  <c r="W17" i="24"/>
  <c r="V17" i="24"/>
  <c r="U17" i="24"/>
  <c r="T17" i="24"/>
  <c r="S17" i="24"/>
  <c r="R17" i="24"/>
  <c r="Q17" i="24"/>
  <c r="P17" i="24"/>
  <c r="O17" i="24"/>
  <c r="N17" i="24"/>
  <c r="B52" i="25" s="1"/>
  <c r="M17" i="24"/>
  <c r="B51" i="25" s="1"/>
  <c r="L17" i="24"/>
  <c r="K17" i="24"/>
  <c r="J17" i="24"/>
  <c r="I17" i="24"/>
  <c r="H17" i="24"/>
  <c r="G17" i="24"/>
  <c r="F17" i="24"/>
  <c r="B24" i="25" s="1"/>
  <c r="DV16" i="24"/>
  <c r="DU16" i="24"/>
  <c r="DN16" i="24"/>
  <c r="DM16" i="24"/>
  <c r="DE16" i="24"/>
  <c r="CU16" i="24"/>
  <c r="CO16" i="24"/>
  <c r="CP16" i="24" s="1"/>
  <c r="CM16" i="24"/>
  <c r="CN16" i="24" s="1"/>
  <c r="CK16" i="24"/>
  <c r="CL16" i="24" s="1"/>
  <c r="CI16" i="24"/>
  <c r="DX16" i="24" s="1"/>
  <c r="CG16" i="24"/>
  <c r="CH16" i="24" s="1"/>
  <c r="DW16" i="24" s="1"/>
  <c r="CE16" i="24"/>
  <c r="CF16" i="24" s="1"/>
  <c r="CC16" i="24"/>
  <c r="CD16" i="24" s="1"/>
  <c r="DS16" i="24" s="1"/>
  <c r="CA16" i="24"/>
  <c r="CB16" i="24" s="1"/>
  <c r="DR16" i="24" s="1"/>
  <c r="BY16" i="24"/>
  <c r="BZ16" i="24" s="1"/>
  <c r="DQ16" i="24" s="1"/>
  <c r="BW16" i="24"/>
  <c r="BX16" i="24" s="1"/>
  <c r="DP16" i="24" s="1"/>
  <c r="BV16" i="24"/>
  <c r="DO16" i="24" s="1"/>
  <c r="BU16" i="24"/>
  <c r="BS16" i="24"/>
  <c r="BT16" i="24" s="1"/>
  <c r="BQ16" i="24"/>
  <c r="BR16" i="24" s="1"/>
  <c r="BO16" i="24"/>
  <c r="BP16" i="24" s="1"/>
  <c r="BM16" i="24"/>
  <c r="BN16" i="24" s="1"/>
  <c r="DK16" i="24" s="1"/>
  <c r="BK16" i="24"/>
  <c r="BL16" i="24" s="1"/>
  <c r="DJ16" i="24" s="1"/>
  <c r="BI16" i="24"/>
  <c r="BJ16" i="24" s="1"/>
  <c r="DI16" i="24" s="1"/>
  <c r="BG16" i="24"/>
  <c r="BH16" i="24" s="1"/>
  <c r="DH16" i="24" s="1"/>
  <c r="BE16" i="24"/>
  <c r="BF16" i="24" s="1"/>
  <c r="DG16" i="24" s="1"/>
  <c r="BC16" i="24"/>
  <c r="BD16" i="24" s="1"/>
  <c r="DF16" i="24" s="1"/>
  <c r="AZ16" i="24"/>
  <c r="BA16" i="24" s="1"/>
  <c r="AX16" i="24"/>
  <c r="AY16" i="24" s="1"/>
  <c r="DD16" i="24" s="1"/>
  <c r="AW16" i="24"/>
  <c r="DC16" i="24" s="1"/>
  <c r="AV16" i="24"/>
  <c r="AT16" i="24"/>
  <c r="AU16" i="24" s="1"/>
  <c r="DB16" i="24" s="1"/>
  <c r="AR16" i="24"/>
  <c r="AS16" i="24" s="1"/>
  <c r="DA16" i="24" s="1"/>
  <c r="AP16" i="24"/>
  <c r="AQ16" i="24" s="1"/>
  <c r="CZ16" i="24" s="1"/>
  <c r="AN16" i="24"/>
  <c r="AO16" i="24" s="1"/>
  <c r="CY16" i="24" s="1"/>
  <c r="AL16" i="24"/>
  <c r="AM16" i="24" s="1"/>
  <c r="CX16" i="24" s="1"/>
  <c r="C47" i="25" s="1"/>
  <c r="AJ16" i="24"/>
  <c r="AK16" i="24" s="1"/>
  <c r="CW16" i="24" s="1"/>
  <c r="B47" i="25" s="1"/>
  <c r="AH16" i="24"/>
  <c r="AI16" i="24" s="1"/>
  <c r="CV16" i="24" s="1"/>
  <c r="DY15" i="24"/>
  <c r="DX15" i="24"/>
  <c r="DT15" i="24"/>
  <c r="DQ15" i="24"/>
  <c r="DP15" i="24"/>
  <c r="DL15" i="24"/>
  <c r="CU15" i="24"/>
  <c r="CO15" i="24"/>
  <c r="CP15" i="24" s="1"/>
  <c r="CN15" i="24"/>
  <c r="CM15" i="24"/>
  <c r="CK15" i="24"/>
  <c r="CL15" i="24" s="1"/>
  <c r="CJ15" i="24"/>
  <c r="CI15" i="24"/>
  <c r="CG15" i="24"/>
  <c r="CF15" i="24"/>
  <c r="DU15" i="24" s="1"/>
  <c r="CE15" i="24"/>
  <c r="CC15" i="24"/>
  <c r="CD15" i="24" s="1"/>
  <c r="DS15" i="24" s="1"/>
  <c r="CB15" i="24"/>
  <c r="DR15" i="24" s="1"/>
  <c r="CA15" i="24"/>
  <c r="BY15" i="24"/>
  <c r="BZ15" i="24" s="1"/>
  <c r="BX15" i="24"/>
  <c r="BW15" i="24"/>
  <c r="BU15" i="24"/>
  <c r="BV15" i="24" s="1"/>
  <c r="DO15" i="24" s="1"/>
  <c r="BT15" i="24"/>
  <c r="DN15" i="24" s="1"/>
  <c r="BS15" i="24"/>
  <c r="BQ15" i="24"/>
  <c r="BR15" i="24" s="1"/>
  <c r="DM15" i="24" s="1"/>
  <c r="BP15" i="24"/>
  <c r="BO15" i="24"/>
  <c r="BM15" i="24"/>
  <c r="BN15" i="24" s="1"/>
  <c r="DK15" i="24" s="1"/>
  <c r="BK15" i="24"/>
  <c r="BL15" i="24" s="1"/>
  <c r="DJ15" i="24" s="1"/>
  <c r="BI15" i="24"/>
  <c r="BJ15" i="24" s="1"/>
  <c r="DI15" i="24" s="1"/>
  <c r="BG15" i="24"/>
  <c r="BH15" i="24" s="1"/>
  <c r="DH15" i="24" s="1"/>
  <c r="BE15" i="24"/>
  <c r="BF15" i="24" s="1"/>
  <c r="DG15" i="24" s="1"/>
  <c r="BC15" i="24"/>
  <c r="BD15" i="24" s="1"/>
  <c r="DF15" i="24" s="1"/>
  <c r="AZ15" i="24"/>
  <c r="BA15" i="24" s="1"/>
  <c r="DE15" i="24" s="1"/>
  <c r="AY15" i="24"/>
  <c r="DD15" i="24" s="1"/>
  <c r="AX15" i="24"/>
  <c r="AV15" i="24"/>
  <c r="AW15" i="24" s="1"/>
  <c r="DC15" i="24" s="1"/>
  <c r="AT15" i="24"/>
  <c r="AU15" i="24" s="1"/>
  <c r="DB15" i="24" s="1"/>
  <c r="AR15" i="24"/>
  <c r="AS15" i="24" s="1"/>
  <c r="DA15" i="24" s="1"/>
  <c r="AP15" i="24"/>
  <c r="AQ15" i="24" s="1"/>
  <c r="CZ15" i="24" s="1"/>
  <c r="AN15" i="24"/>
  <c r="AO15" i="24" s="1"/>
  <c r="CY15" i="24" s="1"/>
  <c r="AL15" i="24"/>
  <c r="AM15" i="24" s="1"/>
  <c r="CX15" i="24" s="1"/>
  <c r="C46" i="25" s="1"/>
  <c r="AJ15" i="24"/>
  <c r="AK15" i="24" s="1"/>
  <c r="CW15" i="24" s="1"/>
  <c r="B46" i="25" s="1"/>
  <c r="AH15" i="24"/>
  <c r="AI15" i="24" s="1"/>
  <c r="CV15" i="24" s="1"/>
  <c r="DS14" i="24"/>
  <c r="CU14" i="24"/>
  <c r="CO14" i="24"/>
  <c r="CP14" i="24" s="1"/>
  <c r="CM14" i="24"/>
  <c r="CN14" i="24" s="1"/>
  <c r="CL14" i="24"/>
  <c r="CK14" i="24"/>
  <c r="CI14" i="24"/>
  <c r="DX14" i="24" s="1"/>
  <c r="CG14" i="24"/>
  <c r="DV14" i="24" s="1"/>
  <c r="CE14" i="24"/>
  <c r="CF14" i="24" s="1"/>
  <c r="DU14" i="24" s="1"/>
  <c r="CD14" i="24"/>
  <c r="CC14" i="24"/>
  <c r="CB14" i="24"/>
  <c r="DR14" i="24" s="1"/>
  <c r="CA14" i="24"/>
  <c r="BY14" i="24"/>
  <c r="BZ14" i="24" s="1"/>
  <c r="DQ14" i="24" s="1"/>
  <c r="BW14" i="24"/>
  <c r="BX14" i="24" s="1"/>
  <c r="DP14" i="24" s="1"/>
  <c r="BV14" i="24"/>
  <c r="BU14" i="24"/>
  <c r="BS14" i="24"/>
  <c r="BT14" i="24" s="1"/>
  <c r="BQ14" i="24"/>
  <c r="BR14" i="24" s="1"/>
  <c r="BO14" i="24"/>
  <c r="BP14" i="24" s="1"/>
  <c r="BN14" i="24"/>
  <c r="DK14" i="24" s="1"/>
  <c r="BM14" i="24"/>
  <c r="BK14" i="24"/>
  <c r="BL14" i="24" s="1"/>
  <c r="DJ14" i="24" s="1"/>
  <c r="BI14" i="24"/>
  <c r="BJ14" i="24" s="1"/>
  <c r="DI14" i="24" s="1"/>
  <c r="BG14" i="24"/>
  <c r="BH14" i="24" s="1"/>
  <c r="DH14" i="24" s="1"/>
  <c r="BE14" i="24"/>
  <c r="BF14" i="24" s="1"/>
  <c r="DG14" i="24" s="1"/>
  <c r="BC14" i="24"/>
  <c r="BD14" i="24" s="1"/>
  <c r="DF14" i="24" s="1"/>
  <c r="AZ14" i="24"/>
  <c r="BA14" i="24" s="1"/>
  <c r="DE14" i="24" s="1"/>
  <c r="AX14" i="24"/>
  <c r="AY14" i="24" s="1"/>
  <c r="DD14" i="24" s="1"/>
  <c r="AV14" i="24"/>
  <c r="AW14" i="24" s="1"/>
  <c r="DC14" i="24" s="1"/>
  <c r="AT14" i="24"/>
  <c r="AU14" i="24" s="1"/>
  <c r="DB14" i="24" s="1"/>
  <c r="AR14" i="24"/>
  <c r="AS14" i="24" s="1"/>
  <c r="DA14" i="24" s="1"/>
  <c r="AP14" i="24"/>
  <c r="AQ14" i="24" s="1"/>
  <c r="CZ14" i="24" s="1"/>
  <c r="AO14" i="24"/>
  <c r="CY14" i="24" s="1"/>
  <c r="AN14" i="24"/>
  <c r="AL14" i="24"/>
  <c r="AM14" i="24" s="1"/>
  <c r="CX14" i="24" s="1"/>
  <c r="C45" i="25" s="1"/>
  <c r="AJ14" i="24"/>
  <c r="AK14" i="24" s="1"/>
  <c r="CW14" i="24" s="1"/>
  <c r="B45" i="25" s="1"/>
  <c r="AH14" i="24"/>
  <c r="AI14" i="24" s="1"/>
  <c r="CV14" i="24" s="1"/>
  <c r="DV13" i="24"/>
  <c r="DR13" i="24"/>
  <c r="CU13" i="24"/>
  <c r="CP13" i="24"/>
  <c r="CO13" i="24"/>
  <c r="CM13" i="24"/>
  <c r="CN13" i="24" s="1"/>
  <c r="CL13" i="24"/>
  <c r="CK13" i="24"/>
  <c r="CI13" i="24"/>
  <c r="CH13" i="24"/>
  <c r="DW13" i="24" s="1"/>
  <c r="CG13" i="24"/>
  <c r="CE13" i="24"/>
  <c r="CD13" i="24"/>
  <c r="DS13" i="24" s="1"/>
  <c r="CC13" i="24"/>
  <c r="CA13" i="24"/>
  <c r="CB13" i="24" s="1"/>
  <c r="BZ13" i="24"/>
  <c r="DQ13" i="24" s="1"/>
  <c r="BY13" i="24"/>
  <c r="BW13" i="24"/>
  <c r="BX13" i="24" s="1"/>
  <c r="DP13" i="24" s="1"/>
  <c r="BV13" i="24"/>
  <c r="DO13" i="24" s="1"/>
  <c r="BU13" i="24"/>
  <c r="BS13" i="24"/>
  <c r="BT13" i="24" s="1"/>
  <c r="DN13" i="24" s="1"/>
  <c r="BR13" i="24"/>
  <c r="DM13" i="24" s="1"/>
  <c r="BQ13" i="24"/>
  <c r="BO13" i="24"/>
  <c r="BN13" i="24"/>
  <c r="DK13" i="24" s="1"/>
  <c r="BM13" i="24"/>
  <c r="BK13" i="24"/>
  <c r="BL13" i="24" s="1"/>
  <c r="DJ13" i="24" s="1"/>
  <c r="BJ13" i="24"/>
  <c r="DI13" i="24" s="1"/>
  <c r="BI13" i="24"/>
  <c r="BG13" i="24"/>
  <c r="BH13" i="24" s="1"/>
  <c r="DH13" i="24" s="1"/>
  <c r="BE13" i="24"/>
  <c r="BF13" i="24" s="1"/>
  <c r="DG13" i="24" s="1"/>
  <c r="BC13" i="24"/>
  <c r="BD13" i="24" s="1"/>
  <c r="DF13" i="24" s="1"/>
  <c r="AZ13" i="24"/>
  <c r="BA13" i="24" s="1"/>
  <c r="DE13" i="24" s="1"/>
  <c r="AX13" i="24"/>
  <c r="AY13" i="24" s="1"/>
  <c r="DD13" i="24" s="1"/>
  <c r="AV13" i="24"/>
  <c r="AW13" i="24" s="1"/>
  <c r="DC13" i="24" s="1"/>
  <c r="AT13" i="24"/>
  <c r="AU13" i="24" s="1"/>
  <c r="DB13" i="24" s="1"/>
  <c r="AR13" i="24"/>
  <c r="AS13" i="24" s="1"/>
  <c r="DA13" i="24" s="1"/>
  <c r="AP13" i="24"/>
  <c r="AQ13" i="24" s="1"/>
  <c r="CZ13" i="24" s="1"/>
  <c r="AO13" i="24"/>
  <c r="CY13" i="24" s="1"/>
  <c r="AN13" i="24"/>
  <c r="AL13" i="24"/>
  <c r="AM13" i="24" s="1"/>
  <c r="CX13" i="24" s="1"/>
  <c r="C44" i="25" s="1"/>
  <c r="AJ13" i="24"/>
  <c r="AK13" i="24" s="1"/>
  <c r="CW13" i="24" s="1"/>
  <c r="B44" i="25" s="1"/>
  <c r="AH13" i="24"/>
  <c r="AI13" i="24" s="1"/>
  <c r="CV13" i="24" s="1"/>
  <c r="DV12" i="24"/>
  <c r="CU12" i="24"/>
  <c r="CO12" i="24"/>
  <c r="CP12" i="24" s="1"/>
  <c r="CM12" i="24"/>
  <c r="CN12" i="24" s="1"/>
  <c r="CK12" i="24"/>
  <c r="CL12" i="24" s="1"/>
  <c r="CI12" i="24"/>
  <c r="CJ12" i="24" s="1"/>
  <c r="DY12" i="24" s="1"/>
  <c r="CG12" i="24"/>
  <c r="CH12" i="24" s="1"/>
  <c r="DW12" i="24" s="1"/>
  <c r="CE12" i="24"/>
  <c r="DT12" i="24" s="1"/>
  <c r="CD12" i="24"/>
  <c r="DS12" i="24" s="1"/>
  <c r="CC12" i="24"/>
  <c r="CA12" i="24"/>
  <c r="CB12" i="24" s="1"/>
  <c r="DR12" i="24" s="1"/>
  <c r="BZ12" i="24"/>
  <c r="DQ12" i="24" s="1"/>
  <c r="BY12" i="24"/>
  <c r="BW12" i="24"/>
  <c r="BX12" i="24" s="1"/>
  <c r="DP12" i="24" s="1"/>
  <c r="BU12" i="24"/>
  <c r="BV12" i="24" s="1"/>
  <c r="DO12" i="24" s="1"/>
  <c r="BS12" i="24"/>
  <c r="BT12" i="24" s="1"/>
  <c r="DN12" i="24" s="1"/>
  <c r="BQ12" i="24"/>
  <c r="BR12" i="24" s="1"/>
  <c r="DM12" i="24" s="1"/>
  <c r="BO12" i="24"/>
  <c r="BN12" i="24"/>
  <c r="DK12" i="24" s="1"/>
  <c r="BM12" i="24"/>
  <c r="BK12" i="24"/>
  <c r="BL12" i="24" s="1"/>
  <c r="DJ12" i="24" s="1"/>
  <c r="BI12" i="24"/>
  <c r="BJ12" i="24" s="1"/>
  <c r="DI12" i="24" s="1"/>
  <c r="BG12" i="24"/>
  <c r="BH12" i="24" s="1"/>
  <c r="DH12" i="24" s="1"/>
  <c r="BE12" i="24"/>
  <c r="BF12" i="24" s="1"/>
  <c r="DG12" i="24" s="1"/>
  <c r="BC12" i="24"/>
  <c r="BD12" i="24" s="1"/>
  <c r="DF12" i="24" s="1"/>
  <c r="AZ12" i="24"/>
  <c r="BA12" i="24" s="1"/>
  <c r="DE12" i="24" s="1"/>
  <c r="AX12" i="24"/>
  <c r="AY12" i="24" s="1"/>
  <c r="DD12" i="24" s="1"/>
  <c r="AV12" i="24"/>
  <c r="AW12" i="24" s="1"/>
  <c r="DC12" i="24" s="1"/>
  <c r="AT12" i="24"/>
  <c r="AU12" i="24" s="1"/>
  <c r="DB12" i="24" s="1"/>
  <c r="AR12" i="24"/>
  <c r="AS12" i="24" s="1"/>
  <c r="DA12" i="24" s="1"/>
  <c r="AP12" i="24"/>
  <c r="AQ12" i="24" s="1"/>
  <c r="CZ12" i="24" s="1"/>
  <c r="AN12" i="24"/>
  <c r="AO12" i="24" s="1"/>
  <c r="CY12" i="24" s="1"/>
  <c r="AL12" i="24"/>
  <c r="AM12" i="24" s="1"/>
  <c r="CX12" i="24" s="1"/>
  <c r="C43" i="25" s="1"/>
  <c r="AJ12" i="24"/>
  <c r="AK12" i="24" s="1"/>
  <c r="CW12" i="24" s="1"/>
  <c r="B43" i="25" s="1"/>
  <c r="AH12" i="24"/>
  <c r="DT11" i="24"/>
  <c r="DL11" i="24"/>
  <c r="CU11" i="24"/>
  <c r="CP11" i="24"/>
  <c r="CO11" i="24"/>
  <c r="CM11" i="24"/>
  <c r="CN11" i="24" s="1"/>
  <c r="CK11" i="24"/>
  <c r="CL11" i="24" s="1"/>
  <c r="CI11" i="24"/>
  <c r="DX11" i="24" s="1"/>
  <c r="CH11" i="24"/>
  <c r="DW11" i="24" s="1"/>
  <c r="CG11" i="24"/>
  <c r="DV11" i="24" s="1"/>
  <c r="CE11" i="24"/>
  <c r="CF11" i="24" s="1"/>
  <c r="DU11" i="24" s="1"/>
  <c r="CC11" i="24"/>
  <c r="CD11" i="24" s="1"/>
  <c r="DS11" i="24" s="1"/>
  <c r="CA11" i="24"/>
  <c r="CB11" i="24" s="1"/>
  <c r="DR11" i="24" s="1"/>
  <c r="BZ11" i="24"/>
  <c r="DQ11" i="24" s="1"/>
  <c r="BY11" i="24"/>
  <c r="BW11" i="24"/>
  <c r="BX11" i="24" s="1"/>
  <c r="DP11" i="24" s="1"/>
  <c r="BU11" i="24"/>
  <c r="BV11" i="24" s="1"/>
  <c r="DO11" i="24" s="1"/>
  <c r="BS11" i="24"/>
  <c r="BT11" i="24" s="1"/>
  <c r="DN11" i="24" s="1"/>
  <c r="BR11" i="24"/>
  <c r="DM11" i="24" s="1"/>
  <c r="BQ11" i="24"/>
  <c r="BO11" i="24"/>
  <c r="BP11" i="24" s="1"/>
  <c r="BM11" i="24"/>
  <c r="BN11" i="24" s="1"/>
  <c r="DK11" i="24" s="1"/>
  <c r="BK11" i="24"/>
  <c r="BL11" i="24" s="1"/>
  <c r="DJ11" i="24" s="1"/>
  <c r="BJ11" i="24"/>
  <c r="DI11" i="24" s="1"/>
  <c r="BI11" i="24"/>
  <c r="BG11" i="24"/>
  <c r="BH11" i="24" s="1"/>
  <c r="DH11" i="24" s="1"/>
  <c r="BE11" i="24"/>
  <c r="BF11" i="24" s="1"/>
  <c r="DG11" i="24" s="1"/>
  <c r="BC11" i="24"/>
  <c r="BD11" i="24" s="1"/>
  <c r="DF11" i="24" s="1"/>
  <c r="BA11" i="24"/>
  <c r="DE11" i="24" s="1"/>
  <c r="AZ11" i="24"/>
  <c r="AX11" i="24"/>
  <c r="AY11" i="24" s="1"/>
  <c r="DD11" i="24" s="1"/>
  <c r="AV11" i="24"/>
  <c r="AW11" i="24" s="1"/>
  <c r="DC11" i="24" s="1"/>
  <c r="AT11" i="24"/>
  <c r="AU11" i="24" s="1"/>
  <c r="DB11" i="24" s="1"/>
  <c r="AR11" i="24"/>
  <c r="AS11" i="24" s="1"/>
  <c r="DA11" i="24" s="1"/>
  <c r="AP11" i="24"/>
  <c r="AQ11" i="24" s="1"/>
  <c r="CZ11" i="24" s="1"/>
  <c r="AN11" i="24"/>
  <c r="AO11" i="24" s="1"/>
  <c r="CY11" i="24" s="1"/>
  <c r="AL11" i="24"/>
  <c r="AM11" i="24" s="1"/>
  <c r="CX11" i="24" s="1"/>
  <c r="C42" i="25" s="1"/>
  <c r="AJ11" i="24"/>
  <c r="AK11" i="24" s="1"/>
  <c r="CW11" i="24" s="1"/>
  <c r="B42" i="25" s="1"/>
  <c r="AH11" i="24"/>
  <c r="AI11" i="24" s="1"/>
  <c r="CV11" i="24" s="1"/>
  <c r="DX10" i="24"/>
  <c r="DV10" i="24"/>
  <c r="DU10" i="24"/>
  <c r="CU10" i="24"/>
  <c r="CO10" i="24"/>
  <c r="CP10" i="24" s="1"/>
  <c r="CN10" i="24"/>
  <c r="CM10" i="24"/>
  <c r="CK10" i="24"/>
  <c r="CL10" i="24" s="1"/>
  <c r="CJ10" i="24"/>
  <c r="DY10" i="24" s="1"/>
  <c r="CI10" i="24"/>
  <c r="CG10" i="24"/>
  <c r="CH10" i="24" s="1"/>
  <c r="DW10" i="24" s="1"/>
  <c r="CF10" i="24"/>
  <c r="CE10" i="24"/>
  <c r="DT10" i="24" s="1"/>
  <c r="CC10" i="24"/>
  <c r="CD10" i="24" s="1"/>
  <c r="CB10" i="24"/>
  <c r="CA10" i="24"/>
  <c r="BY10" i="24"/>
  <c r="BZ10" i="24" s="1"/>
  <c r="BX10" i="24"/>
  <c r="BW10" i="24"/>
  <c r="BU10" i="24"/>
  <c r="BV10" i="24" s="1"/>
  <c r="BT10" i="24"/>
  <c r="BS10" i="24"/>
  <c r="BQ10" i="24"/>
  <c r="BR10" i="24" s="1"/>
  <c r="BP10" i="24"/>
  <c r="BO10" i="24"/>
  <c r="DL10" i="24" s="1"/>
  <c r="BM10" i="24"/>
  <c r="BN10" i="24" s="1"/>
  <c r="BK10" i="24"/>
  <c r="BL10" i="24" s="1"/>
  <c r="BI10" i="24"/>
  <c r="BJ10" i="24" s="1"/>
  <c r="BH10" i="24"/>
  <c r="DH10" i="24" s="1"/>
  <c r="BG10" i="24"/>
  <c r="BE10" i="24"/>
  <c r="BF10" i="24" s="1"/>
  <c r="BD10" i="24"/>
  <c r="BC10" i="24"/>
  <c r="AZ10" i="24"/>
  <c r="AX10" i="24"/>
  <c r="AY10" i="24" s="1"/>
  <c r="AV10" i="24"/>
  <c r="AT10" i="24"/>
  <c r="AU10" i="24" s="1"/>
  <c r="AR10" i="24"/>
  <c r="AP10" i="24"/>
  <c r="AQ10" i="24" s="1"/>
  <c r="CZ10" i="24" s="1"/>
  <c r="AN10" i="24"/>
  <c r="AL10" i="24"/>
  <c r="AM10" i="24" s="1"/>
  <c r="CX10" i="24" s="1"/>
  <c r="C41" i="25" s="1"/>
  <c r="AJ10" i="24"/>
  <c r="AH10" i="24"/>
  <c r="AI10" i="24" s="1"/>
  <c r="CV10" i="24" s="1"/>
  <c r="AR35" i="24"/>
  <c r="L35" i="24"/>
  <c r="K35" i="24"/>
  <c r="J35" i="24"/>
  <c r="I35" i="24"/>
  <c r="H35" i="24"/>
  <c r="G35" i="24"/>
  <c r="F35" i="24"/>
  <c r="E35" i="24"/>
  <c r="D35" i="24"/>
  <c r="C35" i="24"/>
  <c r="CU34" i="24"/>
  <c r="AZ34" i="24"/>
  <c r="BA34" i="24" s="1"/>
  <c r="DE34" i="24" s="1"/>
  <c r="AY34" i="24"/>
  <c r="DD34" i="24" s="1"/>
  <c r="AX34" i="24"/>
  <c r="AV34" i="24"/>
  <c r="AW34" i="24" s="1"/>
  <c r="DC34" i="24" s="1"/>
  <c r="AU34" i="24"/>
  <c r="DB34" i="24" s="1"/>
  <c r="AT34" i="24"/>
  <c r="AR34" i="24"/>
  <c r="AS34" i="24" s="1"/>
  <c r="DA34" i="24" s="1"/>
  <c r="AQ34" i="24"/>
  <c r="CZ34" i="24" s="1"/>
  <c r="AP34" i="24"/>
  <c r="AN34" i="24"/>
  <c r="AO34" i="24" s="1"/>
  <c r="CY34" i="24" s="1"/>
  <c r="AM34" i="24"/>
  <c r="CX34" i="24" s="1"/>
  <c r="AL34" i="24"/>
  <c r="AJ34" i="24"/>
  <c r="AK34" i="24" s="1"/>
  <c r="CW34" i="24" s="1"/>
  <c r="AH34" i="24"/>
  <c r="AI34" i="24" s="1"/>
  <c r="B34" i="24"/>
  <c r="CU33" i="24"/>
  <c r="AZ33" i="24"/>
  <c r="BA33" i="24" s="1"/>
  <c r="DE33" i="24" s="1"/>
  <c r="AY33" i="24"/>
  <c r="DD33" i="24" s="1"/>
  <c r="AX33" i="24"/>
  <c r="AV33" i="24"/>
  <c r="AW33" i="24" s="1"/>
  <c r="DC33" i="24" s="1"/>
  <c r="AU33" i="24"/>
  <c r="DB33" i="24" s="1"/>
  <c r="AT33" i="24"/>
  <c r="AR33" i="24"/>
  <c r="AS33" i="24" s="1"/>
  <c r="DA33" i="24" s="1"/>
  <c r="AQ33" i="24"/>
  <c r="CZ33" i="24" s="1"/>
  <c r="AP33" i="24"/>
  <c r="AN33" i="24"/>
  <c r="AO33" i="24" s="1"/>
  <c r="CY33" i="24" s="1"/>
  <c r="AM33" i="24"/>
  <c r="CX33" i="24" s="1"/>
  <c r="AL33" i="24"/>
  <c r="AJ33" i="24"/>
  <c r="AK33" i="24" s="1"/>
  <c r="CW33" i="24" s="1"/>
  <c r="CV33" i="24"/>
  <c r="AH33" i="24"/>
  <c r="AI33" i="24" s="1"/>
  <c r="B33" i="24"/>
  <c r="CU32" i="24"/>
  <c r="AZ32" i="24"/>
  <c r="BA32" i="24" s="1"/>
  <c r="DE32" i="24" s="1"/>
  <c r="AY32" i="24"/>
  <c r="DD32" i="24" s="1"/>
  <c r="AX32" i="24"/>
  <c r="AV32" i="24"/>
  <c r="AW32" i="24" s="1"/>
  <c r="DC32" i="24" s="1"/>
  <c r="AU32" i="24"/>
  <c r="DB32" i="24" s="1"/>
  <c r="AT32" i="24"/>
  <c r="AR32" i="24"/>
  <c r="AS32" i="24" s="1"/>
  <c r="DA32" i="24" s="1"/>
  <c r="AQ32" i="24"/>
  <c r="CZ32" i="24" s="1"/>
  <c r="AP32" i="24"/>
  <c r="AN32" i="24"/>
  <c r="AO32" i="24" s="1"/>
  <c r="CY32" i="24" s="1"/>
  <c r="AM32" i="24"/>
  <c r="CX32" i="24" s="1"/>
  <c r="AL32" i="24"/>
  <c r="AJ32" i="24"/>
  <c r="AK32" i="24" s="1"/>
  <c r="CW32" i="24" s="1"/>
  <c r="AH32" i="24"/>
  <c r="B32" i="24"/>
  <c r="CU31" i="24"/>
  <c r="AZ31" i="24"/>
  <c r="BA31" i="24" s="1"/>
  <c r="DE31" i="24" s="1"/>
  <c r="AY31" i="24"/>
  <c r="DD31" i="24" s="1"/>
  <c r="AX31" i="24"/>
  <c r="AV31" i="24"/>
  <c r="AW31" i="24" s="1"/>
  <c r="DC31" i="24" s="1"/>
  <c r="AU31" i="24"/>
  <c r="DB31" i="24" s="1"/>
  <c r="AT31" i="24"/>
  <c r="AR31" i="24"/>
  <c r="AS31" i="24" s="1"/>
  <c r="DA31" i="24" s="1"/>
  <c r="AQ31" i="24"/>
  <c r="CZ31" i="24" s="1"/>
  <c r="AP31" i="24"/>
  <c r="AN31" i="24"/>
  <c r="AO31" i="24" s="1"/>
  <c r="CY31" i="24" s="1"/>
  <c r="AM31" i="24"/>
  <c r="CX31" i="24" s="1"/>
  <c r="AL31" i="24"/>
  <c r="AJ31" i="24"/>
  <c r="AK31" i="24" s="1"/>
  <c r="CW31" i="24" s="1"/>
  <c r="CV31" i="24"/>
  <c r="AH31" i="24"/>
  <c r="AI31" i="24" s="1"/>
  <c r="B31" i="24"/>
  <c r="CU30" i="24"/>
  <c r="AZ30" i="24"/>
  <c r="BA30" i="24" s="1"/>
  <c r="DE30" i="24" s="1"/>
  <c r="AY30" i="24"/>
  <c r="DD30" i="24" s="1"/>
  <c r="AX30" i="24"/>
  <c r="AV30" i="24"/>
  <c r="AW30" i="24" s="1"/>
  <c r="DC30" i="24" s="1"/>
  <c r="AU30" i="24"/>
  <c r="DB30" i="24" s="1"/>
  <c r="AT30" i="24"/>
  <c r="AR30" i="24"/>
  <c r="AS30" i="24" s="1"/>
  <c r="DA30" i="24" s="1"/>
  <c r="AQ30" i="24"/>
  <c r="CZ30" i="24" s="1"/>
  <c r="AP30" i="24"/>
  <c r="AN30" i="24"/>
  <c r="AO30" i="24" s="1"/>
  <c r="CY30" i="24" s="1"/>
  <c r="AM30" i="24"/>
  <c r="CX30" i="24" s="1"/>
  <c r="AL30" i="24"/>
  <c r="AJ30" i="24"/>
  <c r="AK30" i="24" s="1"/>
  <c r="CW30" i="24" s="1"/>
  <c r="AH30" i="24"/>
  <c r="B30" i="24"/>
  <c r="CU29" i="24"/>
  <c r="AZ29" i="24"/>
  <c r="BA29" i="24" s="1"/>
  <c r="DE29" i="24" s="1"/>
  <c r="AY29" i="24"/>
  <c r="DD29" i="24" s="1"/>
  <c r="AX29" i="24"/>
  <c r="AV29" i="24"/>
  <c r="AW29" i="24" s="1"/>
  <c r="DC29" i="24" s="1"/>
  <c r="AU29" i="24"/>
  <c r="DB29" i="24" s="1"/>
  <c r="AT29" i="24"/>
  <c r="AR29" i="24"/>
  <c r="AS29" i="24" s="1"/>
  <c r="DA29" i="24" s="1"/>
  <c r="AQ29" i="24"/>
  <c r="CZ29" i="24" s="1"/>
  <c r="AP29" i="24"/>
  <c r="AN29" i="24"/>
  <c r="AO29" i="24" s="1"/>
  <c r="CY29" i="24" s="1"/>
  <c r="AM29" i="24"/>
  <c r="CX29" i="24" s="1"/>
  <c r="AL29" i="24"/>
  <c r="AJ29" i="24"/>
  <c r="AK29" i="24" s="1"/>
  <c r="CW29" i="24" s="1"/>
  <c r="AH29" i="24"/>
  <c r="AI29" i="24" s="1"/>
  <c r="CV29" i="24" s="1"/>
  <c r="B29" i="24"/>
  <c r="CU28" i="24"/>
  <c r="BA28" i="24"/>
  <c r="DE28" i="24" s="1"/>
  <c r="AZ28" i="24"/>
  <c r="AY28" i="24"/>
  <c r="DD28" i="24" s="1"/>
  <c r="AX28" i="24"/>
  <c r="AV28" i="24"/>
  <c r="AW28" i="24" s="1"/>
  <c r="DC28" i="24" s="1"/>
  <c r="AU28" i="24"/>
  <c r="DB28" i="24" s="1"/>
  <c r="AT28" i="24"/>
  <c r="AR28" i="24"/>
  <c r="AS28" i="24" s="1"/>
  <c r="DA28" i="24" s="1"/>
  <c r="AQ28" i="24"/>
  <c r="CZ28" i="24" s="1"/>
  <c r="AP28" i="24"/>
  <c r="AN28" i="24"/>
  <c r="AO28" i="24" s="1"/>
  <c r="CY28" i="24" s="1"/>
  <c r="AM28" i="24"/>
  <c r="CX28" i="24" s="1"/>
  <c r="AL28" i="24"/>
  <c r="AK28" i="24"/>
  <c r="CW28" i="24" s="1"/>
  <c r="AJ28" i="24"/>
  <c r="AH28" i="24"/>
  <c r="B28" i="24"/>
  <c r="CU27" i="24"/>
  <c r="AZ27" i="24"/>
  <c r="BA27" i="24" s="1"/>
  <c r="DE27" i="24" s="1"/>
  <c r="AY27" i="24"/>
  <c r="DD27" i="24" s="1"/>
  <c r="AX27" i="24"/>
  <c r="AV27" i="24"/>
  <c r="AW27" i="24" s="1"/>
  <c r="DC27" i="24" s="1"/>
  <c r="AU27" i="24"/>
  <c r="DB27" i="24" s="1"/>
  <c r="AT27" i="24"/>
  <c r="AR27" i="24"/>
  <c r="AS27" i="24" s="1"/>
  <c r="DA27" i="24" s="1"/>
  <c r="AQ27" i="24"/>
  <c r="CZ27" i="24" s="1"/>
  <c r="AP27" i="24"/>
  <c r="AN27" i="24"/>
  <c r="AO27" i="24" s="1"/>
  <c r="CY27" i="24" s="1"/>
  <c r="AM27" i="24"/>
  <c r="CX27" i="24" s="1"/>
  <c r="AL27" i="24"/>
  <c r="AJ27" i="24"/>
  <c r="AK27" i="24" s="1"/>
  <c r="CW27" i="24" s="1"/>
  <c r="CV27" i="24"/>
  <c r="AH27" i="24"/>
  <c r="AI27" i="24" s="1"/>
  <c r="B27" i="24"/>
  <c r="CU26" i="24"/>
  <c r="BA26" i="24"/>
  <c r="DE26" i="24" s="1"/>
  <c r="AZ26" i="24"/>
  <c r="AY26" i="24"/>
  <c r="DD26" i="24" s="1"/>
  <c r="AX26" i="24"/>
  <c r="AW26" i="24"/>
  <c r="DC26" i="24" s="1"/>
  <c r="AV26" i="24"/>
  <c r="AU26" i="24"/>
  <c r="DB26" i="24" s="1"/>
  <c r="AT26" i="24"/>
  <c r="AS26" i="24"/>
  <c r="DA26" i="24" s="1"/>
  <c r="AR26" i="24"/>
  <c r="AQ26" i="24"/>
  <c r="CZ26" i="24" s="1"/>
  <c r="AP26" i="24"/>
  <c r="AO26" i="24"/>
  <c r="CY26" i="24" s="1"/>
  <c r="AN26" i="24"/>
  <c r="AM26" i="24"/>
  <c r="CX26" i="24" s="1"/>
  <c r="AL26" i="24"/>
  <c r="AK26" i="24"/>
  <c r="CW26" i="24" s="1"/>
  <c r="AJ26" i="24"/>
  <c r="AH26" i="24"/>
  <c r="B26" i="24"/>
  <c r="B25" i="24"/>
  <c r="B24" i="24"/>
  <c r="B23" i="24"/>
  <c r="AL35" i="24"/>
  <c r="AJ35" i="24"/>
  <c r="B22" i="24"/>
  <c r="C2" i="24"/>
  <c r="DU3" i="24"/>
  <c r="DV3" i="24"/>
  <c r="DW3" i="24"/>
  <c r="DX3" i="24"/>
  <c r="DY3" i="24"/>
  <c r="DO3" i="24"/>
  <c r="DP3" i="24"/>
  <c r="DQ3" i="24"/>
  <c r="DR3" i="24"/>
  <c r="DS3" i="24"/>
  <c r="DT3" i="24"/>
  <c r="DJ3" i="24"/>
  <c r="DK3" i="24"/>
  <c r="DL3" i="24"/>
  <c r="DM3" i="24"/>
  <c r="DN3" i="24"/>
  <c r="DI3" i="24"/>
  <c r="DH3" i="24"/>
  <c r="DG3" i="24"/>
  <c r="DF3" i="24"/>
  <c r="CO5" i="24"/>
  <c r="CO6" i="24"/>
  <c r="CO7" i="24"/>
  <c r="CO8" i="24"/>
  <c r="CO9" i="24"/>
  <c r="CO4" i="24"/>
  <c r="CM5" i="24"/>
  <c r="CM6" i="24"/>
  <c r="CM7" i="24"/>
  <c r="CM8" i="24"/>
  <c r="CM9" i="24"/>
  <c r="CM4" i="24"/>
  <c r="CK5" i="24"/>
  <c r="CK6" i="24"/>
  <c r="CK7" i="24"/>
  <c r="CK8" i="24"/>
  <c r="CK9" i="24"/>
  <c r="CK4" i="24"/>
  <c r="CI5" i="24"/>
  <c r="CI6" i="24"/>
  <c r="CI7" i="24"/>
  <c r="CI8" i="24"/>
  <c r="CI9" i="24"/>
  <c r="CI4" i="24"/>
  <c r="CG5" i="24"/>
  <c r="CG6" i="24"/>
  <c r="CG7" i="24"/>
  <c r="CG8" i="24"/>
  <c r="CG9" i="24"/>
  <c r="CG4" i="24"/>
  <c r="CE5" i="24"/>
  <c r="CE6" i="24"/>
  <c r="CE7" i="24"/>
  <c r="CE8" i="24"/>
  <c r="CE9" i="24"/>
  <c r="CE4" i="24"/>
  <c r="CC5" i="24"/>
  <c r="CC6" i="24"/>
  <c r="CC7" i="24"/>
  <c r="CC8" i="24"/>
  <c r="CC9" i="24"/>
  <c r="CC4" i="24"/>
  <c r="CA5" i="24"/>
  <c r="CA6" i="24"/>
  <c r="CA7" i="24"/>
  <c r="CA8" i="24"/>
  <c r="CA9" i="24"/>
  <c r="CA4" i="24"/>
  <c r="BY5" i="24"/>
  <c r="BY6" i="24"/>
  <c r="BY7" i="24"/>
  <c r="BY8" i="24"/>
  <c r="BY9" i="24"/>
  <c r="BY4" i="24"/>
  <c r="BW5" i="24"/>
  <c r="BW6" i="24"/>
  <c r="BW7" i="24"/>
  <c r="BW8" i="24"/>
  <c r="BW9" i="24"/>
  <c r="BW4" i="24"/>
  <c r="BU5" i="24"/>
  <c r="BU6" i="24"/>
  <c r="BU7" i="24"/>
  <c r="BU8" i="24"/>
  <c r="BU9" i="24"/>
  <c r="BU4" i="24"/>
  <c r="BS5" i="24"/>
  <c r="BS6" i="24"/>
  <c r="BS7" i="24"/>
  <c r="BS8" i="24"/>
  <c r="BS9" i="24"/>
  <c r="BS4" i="24"/>
  <c r="BQ5" i="24"/>
  <c r="BQ6" i="24"/>
  <c r="BQ7" i="24"/>
  <c r="BQ8" i="24"/>
  <c r="BQ9" i="24"/>
  <c r="BQ4" i="24"/>
  <c r="BO5" i="24"/>
  <c r="BO6" i="24"/>
  <c r="BO7" i="24"/>
  <c r="BO8" i="24"/>
  <c r="BO9" i="24"/>
  <c r="BO4" i="24"/>
  <c r="BM5" i="24"/>
  <c r="BM6" i="24"/>
  <c r="BM7" i="24"/>
  <c r="BM8" i="24"/>
  <c r="BM9" i="24"/>
  <c r="BM4" i="24"/>
  <c r="BK5" i="24"/>
  <c r="BK6" i="24"/>
  <c r="BK7" i="24"/>
  <c r="BK8" i="24"/>
  <c r="BK9" i="24"/>
  <c r="BK4" i="24"/>
  <c r="BI5" i="24"/>
  <c r="BI6" i="24"/>
  <c r="BI7" i="24"/>
  <c r="BI8" i="24"/>
  <c r="BI9" i="24"/>
  <c r="BI4" i="24"/>
  <c r="BG5" i="24"/>
  <c r="BG6" i="24"/>
  <c r="BG7" i="24"/>
  <c r="BG8" i="24"/>
  <c r="BG9" i="24"/>
  <c r="BG4" i="24"/>
  <c r="BE5" i="24"/>
  <c r="BE6" i="24"/>
  <c r="BE7" i="24"/>
  <c r="BE8" i="24"/>
  <c r="BE9" i="24"/>
  <c r="BE4" i="24"/>
  <c r="BC5" i="24"/>
  <c r="BC6" i="24"/>
  <c r="BC7" i="24"/>
  <c r="BC8" i="24"/>
  <c r="BC9" i="24"/>
  <c r="BC4" i="24"/>
  <c r="B54" i="25" l="1"/>
  <c r="B53" i="25"/>
  <c r="B55" i="25"/>
  <c r="AI82" i="24"/>
  <c r="CV82" i="24" s="1"/>
  <c r="AI83" i="24"/>
  <c r="CV83" i="24" s="1"/>
  <c r="AI84" i="24"/>
  <c r="CV84" i="24" s="1"/>
  <c r="AI85" i="24"/>
  <c r="CV85" i="24" s="1"/>
  <c r="AI78" i="24"/>
  <c r="CV78" i="24" s="1"/>
  <c r="AI86" i="24"/>
  <c r="CV86" i="24" s="1"/>
  <c r="AI79" i="24"/>
  <c r="CV79" i="24" s="1"/>
  <c r="CV87" i="24"/>
  <c r="AI87" i="24"/>
  <c r="AI80" i="24"/>
  <c r="CV80" i="24" s="1"/>
  <c r="AI88" i="24"/>
  <c r="CV88" i="24" s="1"/>
  <c r="AI81" i="24"/>
  <c r="CV81" i="24" s="1"/>
  <c r="AI68" i="24"/>
  <c r="CV68" i="24" s="1"/>
  <c r="AI61" i="24"/>
  <c r="CV61" i="24" s="1"/>
  <c r="AI67" i="24"/>
  <c r="CV67" i="24" s="1"/>
  <c r="AI63" i="24"/>
  <c r="CV63" i="24" s="1"/>
  <c r="AI64" i="24"/>
  <c r="CV64" i="24" s="1"/>
  <c r="AI66" i="24"/>
  <c r="CV66" i="24" s="1"/>
  <c r="AI70" i="24"/>
  <c r="CV70" i="24" s="1"/>
  <c r="AI69" i="24"/>
  <c r="CV69" i="24" s="1"/>
  <c r="AI48" i="24"/>
  <c r="CV48" i="24" s="1"/>
  <c r="AI46" i="24"/>
  <c r="CV46" i="24" s="1"/>
  <c r="AI45" i="24"/>
  <c r="CV45" i="24" s="1"/>
  <c r="AI47" i="24"/>
  <c r="CV47" i="24" s="1"/>
  <c r="AI49" i="24"/>
  <c r="CV49" i="24" s="1"/>
  <c r="AI52" i="24"/>
  <c r="CV52" i="24" s="1"/>
  <c r="AI50" i="24"/>
  <c r="CV50" i="24" s="1"/>
  <c r="AI42" i="24"/>
  <c r="CV42" i="24" s="1"/>
  <c r="AI43" i="24"/>
  <c r="CV43" i="24" s="1"/>
  <c r="AI44" i="24"/>
  <c r="CV44" i="24" s="1"/>
  <c r="AI51" i="24"/>
  <c r="CV51" i="24" s="1"/>
  <c r="CV24" i="24"/>
  <c r="AI24" i="24"/>
  <c r="AI25" i="24"/>
  <c r="CV25" i="24" s="1"/>
  <c r="AI105" i="24"/>
  <c r="CV105" i="24" s="1"/>
  <c r="AI104" i="24"/>
  <c r="CV104" i="24" s="1"/>
  <c r="AI26" i="24"/>
  <c r="CV26" i="24" s="1"/>
  <c r="AI30" i="24"/>
  <c r="CV30" i="24" s="1"/>
  <c r="AI106" i="24"/>
  <c r="CV106" i="24" s="1"/>
  <c r="AI32" i="24"/>
  <c r="CV32" i="24" s="1"/>
  <c r="AI28" i="24"/>
  <c r="CV28" i="24" s="1"/>
  <c r="AI101" i="24"/>
  <c r="CV101" i="24" s="1"/>
  <c r="AH35" i="24"/>
  <c r="AI102" i="24"/>
  <c r="CV102" i="24" s="1"/>
  <c r="AH89" i="24"/>
  <c r="AI22" i="24"/>
  <c r="CV22" i="24" s="1"/>
  <c r="AH107" i="24"/>
  <c r="CV34" i="24"/>
  <c r="BA53" i="24"/>
  <c r="AQ143" i="24"/>
  <c r="AU143" i="24"/>
  <c r="AW71" i="24"/>
  <c r="AS89" i="24"/>
  <c r="V4" i="25"/>
  <c r="W4" i="25"/>
  <c r="U4" i="25"/>
  <c r="T4" i="25"/>
  <c r="R4" i="25"/>
  <c r="Q4" i="25"/>
  <c r="AS107" i="24"/>
  <c r="AO53" i="24"/>
  <c r="AO179" i="24"/>
  <c r="AQ71" i="24"/>
  <c r="AS161" i="24"/>
  <c r="AS53" i="24"/>
  <c r="AM143" i="24"/>
  <c r="DC143" i="24"/>
  <c r="AO107" i="24"/>
  <c r="AO143" i="24"/>
  <c r="CX130" i="24"/>
  <c r="CX143" i="24" s="1"/>
  <c r="CW161" i="24"/>
  <c r="DC179" i="24"/>
  <c r="CY166" i="24"/>
  <c r="CY179" i="24" s="1"/>
  <c r="AW179" i="24"/>
  <c r="AI166" i="24"/>
  <c r="AQ166" i="24"/>
  <c r="AY166" i="24"/>
  <c r="AK166" i="24"/>
  <c r="AS166" i="24"/>
  <c r="BA166" i="24"/>
  <c r="AM166" i="24"/>
  <c r="AU166" i="24"/>
  <c r="DE161" i="24"/>
  <c r="AO148" i="24"/>
  <c r="AW148" i="24"/>
  <c r="AI148" i="24"/>
  <c r="AQ148" i="24"/>
  <c r="AY148" i="24"/>
  <c r="DA148" i="24"/>
  <c r="DA161" i="24" s="1"/>
  <c r="AK161" i="24"/>
  <c r="BA161" i="24"/>
  <c r="AM148" i="24"/>
  <c r="AU148" i="24"/>
  <c r="DD143" i="24"/>
  <c r="CV143" i="24"/>
  <c r="CY130" i="24"/>
  <c r="CY143" i="24" s="1"/>
  <c r="AW143" i="24"/>
  <c r="CZ130" i="24"/>
  <c r="CZ143" i="24" s="1"/>
  <c r="AI143" i="24"/>
  <c r="AY143" i="24"/>
  <c r="AK130" i="24"/>
  <c r="AS130" i="24"/>
  <c r="BA130" i="24"/>
  <c r="DB130" i="24"/>
  <c r="DB143" i="24" s="1"/>
  <c r="AW125" i="24"/>
  <c r="DC122" i="24"/>
  <c r="DC125" i="24" s="1"/>
  <c r="AO125" i="24"/>
  <c r="CY122" i="24"/>
  <c r="CY125" i="24" s="1"/>
  <c r="AI112" i="24"/>
  <c r="AQ112" i="24"/>
  <c r="AY112" i="24"/>
  <c r="AK112" i="24"/>
  <c r="AS112" i="24"/>
  <c r="BA112" i="24"/>
  <c r="AM112" i="24"/>
  <c r="AU112" i="24"/>
  <c r="CW107" i="24"/>
  <c r="DC107" i="24"/>
  <c r="DE107" i="24"/>
  <c r="CY94" i="24"/>
  <c r="CY107" i="24" s="1"/>
  <c r="AQ94" i="24"/>
  <c r="AY94" i="24"/>
  <c r="AW107" i="24"/>
  <c r="DA94" i="24"/>
  <c r="DA107" i="24" s="1"/>
  <c r="AK107" i="24"/>
  <c r="BA107" i="24"/>
  <c r="AM94" i="24"/>
  <c r="AU94" i="24"/>
  <c r="CW89" i="24"/>
  <c r="DC89" i="24"/>
  <c r="CY89" i="24"/>
  <c r="DE89" i="24"/>
  <c r="AQ76" i="24"/>
  <c r="AY76" i="24"/>
  <c r="AO89" i="24"/>
  <c r="DA76" i="24"/>
  <c r="DA89" i="24" s="1"/>
  <c r="AW89" i="24"/>
  <c r="AK89" i="24"/>
  <c r="BA89" i="24"/>
  <c r="AM76" i="24"/>
  <c r="AU76" i="24"/>
  <c r="AM58" i="24"/>
  <c r="AV71" i="24"/>
  <c r="AO58" i="24"/>
  <c r="AY71" i="24"/>
  <c r="AZ71" i="24"/>
  <c r="BA58" i="24"/>
  <c r="CZ58" i="24"/>
  <c r="CZ71" i="24" s="1"/>
  <c r="AR71" i="24"/>
  <c r="AS58" i="24"/>
  <c r="AJ71" i="24"/>
  <c r="AK58" i="24"/>
  <c r="DC58" i="24"/>
  <c r="DC71" i="24" s="1"/>
  <c r="AU71" i="24"/>
  <c r="DB58" i="24"/>
  <c r="DB71" i="24" s="1"/>
  <c r="DD71" i="24"/>
  <c r="AH71" i="24"/>
  <c r="AP71" i="24"/>
  <c r="AX71" i="24"/>
  <c r="AK53" i="24"/>
  <c r="AU53" i="24"/>
  <c r="DB40" i="24"/>
  <c r="DB53" i="24" s="1"/>
  <c r="DC53" i="24"/>
  <c r="AM40" i="24"/>
  <c r="AW53" i="24"/>
  <c r="AN53" i="24"/>
  <c r="AV53" i="24"/>
  <c r="CW40" i="24"/>
  <c r="CW53" i="24" s="1"/>
  <c r="DE40" i="24"/>
  <c r="DE53" i="24" s="1"/>
  <c r="AH53" i="24"/>
  <c r="AP53" i="24"/>
  <c r="AX53" i="24"/>
  <c r="CY40" i="24"/>
  <c r="CY53" i="24" s="1"/>
  <c r="AQ40" i="24"/>
  <c r="AY40" i="24"/>
  <c r="DA40" i="24"/>
  <c r="DA53" i="24" s="1"/>
  <c r="DS10" i="24"/>
  <c r="DI10" i="24"/>
  <c r="DO10" i="24"/>
  <c r="DK10" i="24"/>
  <c r="DQ10" i="24"/>
  <c r="DG10" i="24"/>
  <c r="DM10" i="24"/>
  <c r="DD10" i="24"/>
  <c r="AO10" i="24"/>
  <c r="CY10" i="24" s="1"/>
  <c r="AW10" i="24"/>
  <c r="DF10" i="24"/>
  <c r="DN10" i="24"/>
  <c r="AI12" i="24"/>
  <c r="CV12" i="24" s="1"/>
  <c r="S4" i="25" s="1"/>
  <c r="DT13" i="24"/>
  <c r="DT17" i="24" s="1"/>
  <c r="CF13" i="24"/>
  <c r="DU13" i="24" s="1"/>
  <c r="DL12" i="24"/>
  <c r="DL17" i="24" s="1"/>
  <c r="BP12" i="24"/>
  <c r="CJ11" i="24"/>
  <c r="DY11" i="24" s="1"/>
  <c r="DP10" i="24"/>
  <c r="CJ13" i="24"/>
  <c r="DY13" i="24" s="1"/>
  <c r="DX13" i="24"/>
  <c r="DT14" i="24"/>
  <c r="DV15" i="24"/>
  <c r="DV17" i="24" s="1"/>
  <c r="CH15" i="24"/>
  <c r="DW15" i="24" s="1"/>
  <c r="AK10" i="24"/>
  <c r="CW10" i="24" s="1"/>
  <c r="B41" i="25" s="1"/>
  <c r="AS10" i="24"/>
  <c r="DA10" i="24" s="1"/>
  <c r="BA10" i="24"/>
  <c r="DB10" i="24"/>
  <c r="DJ10" i="24"/>
  <c r="DR10" i="24"/>
  <c r="DL13" i="24"/>
  <c r="BP13" i="24"/>
  <c r="CJ14" i="24"/>
  <c r="DY14" i="24" s="1"/>
  <c r="CF12" i="24"/>
  <c r="DU12" i="24" s="1"/>
  <c r="DX12" i="24"/>
  <c r="DX17" i="24" s="1"/>
  <c r="CH14" i="24"/>
  <c r="DW14" i="24" s="1"/>
  <c r="CJ16" i="24"/>
  <c r="DY16" i="24" s="1"/>
  <c r="DL16" i="24"/>
  <c r="DT16" i="24"/>
  <c r="AP35" i="24"/>
  <c r="DD35" i="24"/>
  <c r="AZ35" i="24"/>
  <c r="AX35" i="24"/>
  <c r="AV35" i="24"/>
  <c r="AT35" i="24"/>
  <c r="DC35" i="24"/>
  <c r="AN35" i="24"/>
  <c r="AO35" i="24"/>
  <c r="AW35" i="24"/>
  <c r="CY35" i="24"/>
  <c r="AQ35" i="24"/>
  <c r="AY35" i="24"/>
  <c r="CZ35" i="24"/>
  <c r="BK3" i="24"/>
  <c r="AF3" i="24"/>
  <c r="CO3" i="24" s="1"/>
  <c r="AE3" i="24"/>
  <c r="CM3" i="24" s="1"/>
  <c r="AD3" i="24"/>
  <c r="CK3" i="24" s="1"/>
  <c r="AB3" i="24"/>
  <c r="CG3" i="24" s="1"/>
  <c r="AC3" i="24"/>
  <c r="CI3" i="24" s="1"/>
  <c r="Z3" i="24"/>
  <c r="CC3" i="24" s="1"/>
  <c r="AA3" i="24"/>
  <c r="CE3" i="24" s="1"/>
  <c r="Y3" i="24"/>
  <c r="CA3" i="24" s="1"/>
  <c r="W3" i="24"/>
  <c r="X3" i="24"/>
  <c r="BY3" i="24" s="1"/>
  <c r="U3" i="24"/>
  <c r="BS3" i="24" s="1"/>
  <c r="V3" i="24"/>
  <c r="BU3" i="24" s="1"/>
  <c r="S3" i="24"/>
  <c r="BO3" i="24" s="1"/>
  <c r="T3" i="24"/>
  <c r="BQ3" i="24" s="1"/>
  <c r="P3" i="24"/>
  <c r="BI3" i="24" s="1"/>
  <c r="Q3" i="24"/>
  <c r="R3" i="24"/>
  <c r="BM3" i="24" s="1"/>
  <c r="O3" i="24"/>
  <c r="BG3" i="24" s="1"/>
  <c r="N3" i="24"/>
  <c r="BE3" i="24" s="1"/>
  <c r="M3" i="24"/>
  <c r="BC3" i="24" s="1"/>
  <c r="CV35" i="24" l="1"/>
  <c r="C11" i="25" s="1"/>
  <c r="AI35" i="24"/>
  <c r="V6" i="25"/>
  <c r="V5" i="25"/>
  <c r="W5" i="25"/>
  <c r="W6" i="25"/>
  <c r="U5" i="25"/>
  <c r="U6" i="25"/>
  <c r="T6" i="25"/>
  <c r="T5" i="25"/>
  <c r="S5" i="25"/>
  <c r="S6" i="25"/>
  <c r="R5" i="25"/>
  <c r="R6" i="25"/>
  <c r="Q5" i="25"/>
  <c r="Q6" i="25"/>
  <c r="AS179" i="24"/>
  <c r="DA166" i="24"/>
  <c r="DA179" i="24" s="1"/>
  <c r="CW166" i="24"/>
  <c r="CW179" i="24" s="1"/>
  <c r="AK179" i="24"/>
  <c r="AM179" i="24"/>
  <c r="CX166" i="24"/>
  <c r="CX179" i="24" s="1"/>
  <c r="DD166" i="24"/>
  <c r="DD179" i="24" s="1"/>
  <c r="AY179" i="24"/>
  <c r="AQ179" i="24"/>
  <c r="CZ166" i="24"/>
  <c r="CZ179" i="24" s="1"/>
  <c r="CV166" i="24"/>
  <c r="AI179" i="24"/>
  <c r="AU179" i="24"/>
  <c r="DB166" i="24"/>
  <c r="DB179" i="24" s="1"/>
  <c r="DE166" i="24"/>
  <c r="DE179" i="24" s="1"/>
  <c r="BA179" i="24"/>
  <c r="AM161" i="24"/>
  <c r="CX148" i="24"/>
  <c r="CX161" i="24" s="1"/>
  <c r="DD148" i="24"/>
  <c r="DD161" i="24" s="1"/>
  <c r="AY161" i="24"/>
  <c r="AQ161" i="24"/>
  <c r="CZ148" i="24"/>
  <c r="CZ161" i="24" s="1"/>
  <c r="CV148" i="24"/>
  <c r="CV161" i="24" s="1"/>
  <c r="AI161" i="24"/>
  <c r="AU161" i="24"/>
  <c r="DB148" i="24"/>
  <c r="DB161" i="24" s="1"/>
  <c r="DC148" i="24"/>
  <c r="DC161" i="24" s="1"/>
  <c r="AW161" i="24"/>
  <c r="AO161" i="24"/>
  <c r="CY148" i="24"/>
  <c r="CY161" i="24" s="1"/>
  <c r="CW130" i="24"/>
  <c r="CW143" i="24" s="1"/>
  <c r="AK143" i="24"/>
  <c r="DE130" i="24"/>
  <c r="DE143" i="24" s="1"/>
  <c r="BA143" i="24"/>
  <c r="AS143" i="24"/>
  <c r="DA130" i="24"/>
  <c r="DA143" i="24" s="1"/>
  <c r="AQ125" i="24"/>
  <c r="CZ112" i="24"/>
  <c r="CZ125" i="24" s="1"/>
  <c r="CV112" i="24"/>
  <c r="CV125" i="24" s="1"/>
  <c r="AI125" i="24"/>
  <c r="AU125" i="24"/>
  <c r="DB112" i="24"/>
  <c r="DB125" i="24" s="1"/>
  <c r="AM125" i="24"/>
  <c r="CX112" i="24"/>
  <c r="CX125" i="24" s="1"/>
  <c r="DE112" i="24"/>
  <c r="DE125" i="24" s="1"/>
  <c r="BA125" i="24"/>
  <c r="AS125" i="24"/>
  <c r="DA112" i="24"/>
  <c r="DA125" i="24" s="1"/>
  <c r="CW112" i="24"/>
  <c r="CW125" i="24" s="1"/>
  <c r="AK125" i="24"/>
  <c r="DD112" i="24"/>
  <c r="DD125" i="24" s="1"/>
  <c r="AY125" i="24"/>
  <c r="DD94" i="24"/>
  <c r="DD107" i="24" s="1"/>
  <c r="AY107" i="24"/>
  <c r="AQ107" i="24"/>
  <c r="CZ94" i="24"/>
  <c r="CZ107" i="24" s="1"/>
  <c r="AU107" i="24"/>
  <c r="DB94" i="24"/>
  <c r="DB107" i="24" s="1"/>
  <c r="AM107" i="24"/>
  <c r="CX94" i="24"/>
  <c r="CX107" i="24" s="1"/>
  <c r="DD76" i="24"/>
  <c r="DD89" i="24" s="1"/>
  <c r="AY89" i="24"/>
  <c r="AU89" i="24"/>
  <c r="DB76" i="24"/>
  <c r="DB89" i="24" s="1"/>
  <c r="AQ89" i="24"/>
  <c r="CZ76" i="24"/>
  <c r="CZ89" i="24" s="1"/>
  <c r="AM89" i="24"/>
  <c r="CX76" i="24"/>
  <c r="CX89" i="24" s="1"/>
  <c r="AO71" i="24"/>
  <c r="CY58" i="24"/>
  <c r="CY71" i="24" s="1"/>
  <c r="BA71" i="24"/>
  <c r="DE58" i="24"/>
  <c r="DE71" i="24" s="1"/>
  <c r="AM71" i="24"/>
  <c r="CX58" i="24"/>
  <c r="CX71" i="24" s="1"/>
  <c r="AS71" i="24"/>
  <c r="DA58" i="24"/>
  <c r="DA71" i="24" s="1"/>
  <c r="AK71" i="24"/>
  <c r="CW58" i="24"/>
  <c r="CW71" i="24" s="1"/>
  <c r="AY53" i="24"/>
  <c r="DD40" i="24"/>
  <c r="DD53" i="24" s="1"/>
  <c r="AQ53" i="24"/>
  <c r="CZ40" i="24"/>
  <c r="CZ53" i="24" s="1"/>
  <c r="AM53" i="24"/>
  <c r="CX40" i="24"/>
  <c r="CX53" i="24" s="1"/>
  <c r="DE10" i="24"/>
  <c r="DC10" i="24"/>
  <c r="AM35" i="24"/>
  <c r="CX35" i="24"/>
  <c r="BA35" i="24"/>
  <c r="DE35" i="24"/>
  <c r="AU35" i="24"/>
  <c r="DB35" i="24"/>
  <c r="AS35" i="24"/>
  <c r="DA35" i="24"/>
  <c r="AK35" i="24"/>
  <c r="CW35" i="24"/>
  <c r="U184" i="10"/>
  <c r="S184" i="10"/>
  <c r="Q184" i="10"/>
  <c r="O184" i="10"/>
  <c r="M184" i="10"/>
  <c r="K184" i="10"/>
  <c r="I184" i="10"/>
  <c r="G184" i="10"/>
  <c r="E184" i="10"/>
  <c r="C184" i="10"/>
  <c r="U166" i="10"/>
  <c r="S166" i="10"/>
  <c r="Q166" i="10"/>
  <c r="O166" i="10"/>
  <c r="M166" i="10"/>
  <c r="K166" i="10"/>
  <c r="I166" i="10"/>
  <c r="G166" i="10"/>
  <c r="E166" i="10"/>
  <c r="C166" i="10"/>
  <c r="U148" i="10"/>
  <c r="S148" i="10"/>
  <c r="Q148" i="10"/>
  <c r="O148" i="10"/>
  <c r="M148" i="10"/>
  <c r="K148" i="10"/>
  <c r="I148" i="10"/>
  <c r="G148" i="10"/>
  <c r="E148" i="10"/>
  <c r="C148" i="10"/>
  <c r="U130" i="10"/>
  <c r="S130" i="10"/>
  <c r="Q130" i="10"/>
  <c r="O130" i="10"/>
  <c r="M130" i="10"/>
  <c r="K130" i="10"/>
  <c r="I130" i="10"/>
  <c r="G130" i="10"/>
  <c r="E130" i="10"/>
  <c r="C130" i="10"/>
  <c r="U112" i="10"/>
  <c r="S112" i="10"/>
  <c r="Q112" i="10"/>
  <c r="O112" i="10"/>
  <c r="M112" i="10"/>
  <c r="K112" i="10"/>
  <c r="I112" i="10"/>
  <c r="G112" i="10"/>
  <c r="E112" i="10"/>
  <c r="C112" i="10"/>
  <c r="U94" i="10"/>
  <c r="S94" i="10"/>
  <c r="Q94" i="10"/>
  <c r="O94" i="10"/>
  <c r="M94" i="10"/>
  <c r="K94" i="10"/>
  <c r="I94" i="10"/>
  <c r="G94" i="10"/>
  <c r="E94" i="10"/>
  <c r="C94" i="10"/>
  <c r="U76" i="10"/>
  <c r="S76" i="10"/>
  <c r="Q76" i="10"/>
  <c r="O76" i="10"/>
  <c r="M76" i="10"/>
  <c r="K76" i="10"/>
  <c r="I76" i="10"/>
  <c r="G76" i="10"/>
  <c r="E76" i="10"/>
  <c r="C76" i="10"/>
  <c r="U58" i="10"/>
  <c r="S58" i="10"/>
  <c r="Q58" i="10"/>
  <c r="O58" i="10"/>
  <c r="M58" i="10"/>
  <c r="K58" i="10"/>
  <c r="I58" i="10"/>
  <c r="G58" i="10"/>
  <c r="E58" i="10"/>
  <c r="C58" i="10"/>
  <c r="U40" i="10"/>
  <c r="S40" i="10"/>
  <c r="Q40" i="10"/>
  <c r="O40" i="10"/>
  <c r="M40" i="10"/>
  <c r="K40" i="10"/>
  <c r="I40" i="10"/>
  <c r="G40" i="10"/>
  <c r="E40" i="10"/>
  <c r="C40" i="10"/>
  <c r="BI22" i="10"/>
  <c r="BG22" i="10"/>
  <c r="BE22" i="10"/>
  <c r="BC22" i="10"/>
  <c r="BA22" i="10"/>
  <c r="AY22" i="10"/>
  <c r="AW22" i="10"/>
  <c r="AU22" i="10"/>
  <c r="AS22" i="10"/>
  <c r="AQ22" i="10"/>
  <c r="AO22" i="10"/>
  <c r="AM22" i="10"/>
  <c r="AK22" i="10"/>
  <c r="AI22" i="10"/>
  <c r="AG22" i="10"/>
  <c r="AE22" i="10"/>
  <c r="BK17" i="24" s="1"/>
  <c r="AC22" i="10"/>
  <c r="BI17" i="24" s="1"/>
  <c r="AA22" i="10"/>
  <c r="BG17" i="24" s="1"/>
  <c r="Y22" i="10"/>
  <c r="BE17" i="24" s="1"/>
  <c r="W22" i="10"/>
  <c r="BC17" i="24" s="1"/>
  <c r="C22" i="10"/>
  <c r="E22" i="10"/>
  <c r="G22" i="10"/>
  <c r="I22" i="10"/>
  <c r="K22" i="10"/>
  <c r="M22" i="10"/>
  <c r="O22" i="10"/>
  <c r="Q22" i="10"/>
  <c r="CV179" i="24" l="1"/>
  <c r="B19" i="25"/>
  <c r="B16" i="25"/>
  <c r="B17" i="25"/>
  <c r="B18" i="25"/>
  <c r="B6" i="22" l="1"/>
  <c r="B5" i="22"/>
  <c r="B4" i="22"/>
  <c r="A47" i="25" l="1"/>
  <c r="A46" i="25"/>
  <c r="A45" i="25"/>
  <c r="A44" i="25"/>
  <c r="A43" i="25"/>
  <c r="A42" i="25"/>
  <c r="A41" i="25"/>
  <c r="A40" i="25"/>
  <c r="A39" i="25"/>
  <c r="A38" i="25"/>
  <c r="A37" i="25"/>
  <c r="A36" i="25"/>
  <c r="A35" i="25"/>
  <c r="BL4" i="30" l="1"/>
  <c r="BM4" i="30" s="1"/>
  <c r="AZ5" i="30"/>
  <c r="AZ6" i="30"/>
  <c r="AZ7" i="30"/>
  <c r="AZ8" i="30"/>
  <c r="AZ9" i="30"/>
  <c r="AZ10" i="30"/>
  <c r="AZ11" i="30"/>
  <c r="AZ12" i="30"/>
  <c r="AZ13" i="30"/>
  <c r="AZ14" i="30"/>
  <c r="AZ15" i="30"/>
  <c r="AZ16" i="30"/>
  <c r="AZ17" i="30"/>
  <c r="AX5" i="30"/>
  <c r="AX6" i="30"/>
  <c r="AX7" i="30"/>
  <c r="AX8" i="30"/>
  <c r="AX9" i="30"/>
  <c r="AX10" i="30"/>
  <c r="AX11" i="30"/>
  <c r="AX12" i="30"/>
  <c r="AX13" i="30"/>
  <c r="AX14" i="30"/>
  <c r="AX15" i="30"/>
  <c r="AX16" i="30"/>
  <c r="AX17" i="30"/>
  <c r="BB5" i="30"/>
  <c r="BB6" i="30"/>
  <c r="BB7" i="30"/>
  <c r="BB8" i="30"/>
  <c r="BB9" i="30"/>
  <c r="BB10" i="30"/>
  <c r="BB11" i="30"/>
  <c r="BB12" i="30"/>
  <c r="BB13" i="30"/>
  <c r="BB14" i="30"/>
  <c r="BB15" i="30"/>
  <c r="BB16" i="30"/>
  <c r="BB17" i="30"/>
  <c r="BD5" i="30"/>
  <c r="BD6" i="30"/>
  <c r="BD7" i="30"/>
  <c r="BD8" i="30"/>
  <c r="BD9" i="30"/>
  <c r="BD10" i="30"/>
  <c r="BD11" i="30"/>
  <c r="BD12" i="30"/>
  <c r="BD13" i="30"/>
  <c r="BD14" i="30"/>
  <c r="BD15" i="30"/>
  <c r="BD16" i="30"/>
  <c r="BD17" i="30"/>
  <c r="BF5" i="30"/>
  <c r="BF6" i="30"/>
  <c r="BF7" i="30"/>
  <c r="BF8" i="30"/>
  <c r="BF9" i="30"/>
  <c r="BF10" i="30"/>
  <c r="BF11" i="30"/>
  <c r="BF12" i="30"/>
  <c r="BF13" i="30"/>
  <c r="BF14" i="30"/>
  <c r="BF15" i="30"/>
  <c r="BF16" i="30"/>
  <c r="BF17" i="30"/>
  <c r="BH5" i="30"/>
  <c r="BH6" i="30"/>
  <c r="BH7" i="30"/>
  <c r="BH8" i="30"/>
  <c r="BH9" i="30"/>
  <c r="BH10" i="30"/>
  <c r="BH11" i="30"/>
  <c r="BH12" i="30"/>
  <c r="BH13" i="30"/>
  <c r="BH14" i="30"/>
  <c r="BH15" i="30"/>
  <c r="BH16" i="30"/>
  <c r="BH17" i="30"/>
  <c r="BJ14" i="30"/>
  <c r="BJ15" i="30"/>
  <c r="BJ16" i="30"/>
  <c r="BJ17" i="30"/>
  <c r="BJ5" i="30"/>
  <c r="BJ6" i="30"/>
  <c r="BJ7" i="30"/>
  <c r="BJ8" i="30"/>
  <c r="BJ9" i="30"/>
  <c r="BJ10" i="30"/>
  <c r="BJ11" i="30"/>
  <c r="BJ12" i="30"/>
  <c r="BJ13" i="30"/>
  <c r="BL5" i="30"/>
  <c r="BL6" i="30"/>
  <c r="BL7" i="30"/>
  <c r="BL8" i="30"/>
  <c r="BL9" i="30"/>
  <c r="BL10" i="30"/>
  <c r="BL11" i="30"/>
  <c r="BL12" i="30"/>
  <c r="BL13" i="30"/>
  <c r="BL14" i="30"/>
  <c r="BM14" i="30" s="1"/>
  <c r="BL15" i="30"/>
  <c r="BM15" i="30" s="1"/>
  <c r="BL16" i="30"/>
  <c r="BM16" i="30" s="1"/>
  <c r="BL17" i="30"/>
  <c r="BM17" i="30" s="1"/>
  <c r="BN5" i="30"/>
  <c r="BN6" i="30"/>
  <c r="BN7" i="30"/>
  <c r="BN8" i="30"/>
  <c r="BN9" i="30"/>
  <c r="BN10" i="30"/>
  <c r="BN11" i="30"/>
  <c r="BN12" i="30"/>
  <c r="BN13" i="30"/>
  <c r="BN14" i="30"/>
  <c r="BN15" i="30"/>
  <c r="BN16" i="30"/>
  <c r="BN17" i="30"/>
  <c r="BP5" i="30"/>
  <c r="BP6" i="30"/>
  <c r="BP7" i="30"/>
  <c r="BP8" i="30"/>
  <c r="BP9" i="30"/>
  <c r="BP10" i="30"/>
  <c r="BP11" i="30"/>
  <c r="BP12" i="30"/>
  <c r="BP13" i="30"/>
  <c r="BP14" i="30"/>
  <c r="BP15" i="30"/>
  <c r="BP16" i="30"/>
  <c r="BP17" i="30"/>
  <c r="BR5" i="30"/>
  <c r="BR6" i="30"/>
  <c r="BR7" i="30"/>
  <c r="BR8" i="30"/>
  <c r="BR9" i="30"/>
  <c r="BR10" i="30"/>
  <c r="BR11" i="30"/>
  <c r="BR12" i="30"/>
  <c r="BR13" i="30"/>
  <c r="BR14" i="30"/>
  <c r="BR15" i="30"/>
  <c r="BR16" i="30"/>
  <c r="BR17" i="30"/>
  <c r="BT5" i="30"/>
  <c r="BT6" i="30"/>
  <c r="BT7" i="30"/>
  <c r="BT8" i="30"/>
  <c r="BT9" i="30"/>
  <c r="BT10" i="30"/>
  <c r="BT11" i="30"/>
  <c r="BT12" i="30"/>
  <c r="BT13" i="30"/>
  <c r="BT14" i="30"/>
  <c r="BT15" i="30"/>
  <c r="BT16" i="30"/>
  <c r="BT17" i="30"/>
  <c r="BT4" i="30"/>
  <c r="BR4" i="30"/>
  <c r="BP4" i="30"/>
  <c r="BN4" i="30"/>
  <c r="BJ4" i="30"/>
  <c r="BH4" i="30"/>
  <c r="BF4" i="30"/>
  <c r="BD4" i="30"/>
  <c r="BB4" i="30"/>
  <c r="AZ4" i="30"/>
  <c r="AX4" i="30"/>
  <c r="AV5" i="30"/>
  <c r="AV6" i="30"/>
  <c r="AV7" i="30"/>
  <c r="AV8" i="30"/>
  <c r="AV9" i="30"/>
  <c r="AV10" i="30"/>
  <c r="AV11" i="30"/>
  <c r="AV12" i="30"/>
  <c r="AV13" i="30"/>
  <c r="AV14" i="30"/>
  <c r="AV15" i="30"/>
  <c r="AV16" i="30"/>
  <c r="AV17" i="30"/>
  <c r="AV4" i="30"/>
  <c r="S22" i="10"/>
  <c r="U22" i="10"/>
  <c r="A70" i="25" l="1"/>
  <c r="A69" i="25"/>
  <c r="A68" i="25"/>
  <c r="A67" i="25"/>
  <c r="A66" i="25"/>
  <c r="A65" i="25"/>
  <c r="A64" i="25"/>
  <c r="A63" i="25"/>
  <c r="A62" i="25"/>
  <c r="A61" i="25"/>
  <c r="A60" i="25"/>
  <c r="A59" i="25"/>
  <c r="A58" i="25"/>
  <c r="A57" i="25"/>
  <c r="A56" i="25"/>
  <c r="A55" i="25"/>
  <c r="A54" i="25"/>
  <c r="A53" i="25"/>
  <c r="A52" i="25"/>
  <c r="BL3" i="30" l="1"/>
  <c r="E18" i="30"/>
  <c r="F18" i="30"/>
  <c r="G18" i="30"/>
  <c r="H18" i="30"/>
  <c r="I18" i="30"/>
  <c r="J18" i="30"/>
  <c r="K18" i="30"/>
  <c r="L18" i="30"/>
  <c r="M18" i="30"/>
  <c r="N18" i="30"/>
  <c r="O18" i="30"/>
  <c r="P18" i="30"/>
  <c r="Q18" i="30"/>
  <c r="R18" i="30"/>
  <c r="S18" i="30"/>
  <c r="T18" i="30"/>
  <c r="U18" i="30"/>
  <c r="V18" i="30"/>
  <c r="W18" i="30"/>
  <c r="X18" i="30"/>
  <c r="Y18" i="30"/>
  <c r="D18" i="30"/>
  <c r="C18" i="30"/>
  <c r="BT3" i="30"/>
  <c r="BR3" i="30"/>
  <c r="BP3" i="30"/>
  <c r="BN3" i="30"/>
  <c r="BJ3" i="30"/>
  <c r="BH3" i="30"/>
  <c r="BF3" i="30"/>
  <c r="BD3" i="30"/>
  <c r="BB3" i="30"/>
  <c r="AZ3" i="30"/>
  <c r="AX3" i="30"/>
  <c r="AV3" i="30"/>
  <c r="Y3" i="30"/>
  <c r="X3" i="30"/>
  <c r="W3" i="30"/>
  <c r="V3" i="30"/>
  <c r="U3" i="30"/>
  <c r="T3" i="30"/>
  <c r="S3" i="30"/>
  <c r="R3" i="30"/>
  <c r="Q3" i="30"/>
  <c r="P3" i="30"/>
  <c r="O3" i="30"/>
  <c r="N3" i="30"/>
  <c r="M3" i="30"/>
  <c r="BK4" i="32"/>
  <c r="BL4" i="32" s="1"/>
  <c r="AU4" i="32"/>
  <c r="AV4" i="32" s="1"/>
  <c r="AE4" i="32"/>
  <c r="AF4" i="32" s="1"/>
  <c r="BM3" i="32"/>
  <c r="BK3" i="32"/>
  <c r="BI3" i="32"/>
  <c r="BG3" i="32"/>
  <c r="BE3" i="32"/>
  <c r="BC3" i="32"/>
  <c r="BA3" i="32"/>
  <c r="AY3" i="32"/>
  <c r="AW3" i="32"/>
  <c r="AU3" i="32"/>
  <c r="AS3" i="32"/>
  <c r="AQ3" i="32"/>
  <c r="AO3" i="32"/>
  <c r="AM3" i="32"/>
  <c r="AK3" i="32"/>
  <c r="AI3" i="32"/>
  <c r="AG3" i="32"/>
  <c r="AE3" i="32"/>
  <c r="AC3" i="32"/>
  <c r="AA3" i="32"/>
  <c r="X4" i="32"/>
  <c r="Y4" i="32" s="1"/>
  <c r="V3" i="32"/>
  <c r="U3" i="32"/>
  <c r="T3" i="32"/>
  <c r="S3" i="32"/>
  <c r="R3" i="32"/>
  <c r="Q3" i="32"/>
  <c r="P3" i="32"/>
  <c r="O3" i="32"/>
  <c r="N3" i="32"/>
  <c r="M3" i="32"/>
  <c r="L3" i="32"/>
  <c r="K3" i="32"/>
  <c r="J3" i="32"/>
  <c r="I3" i="32"/>
  <c r="H3" i="32"/>
  <c r="G3" i="32"/>
  <c r="F3" i="32"/>
  <c r="E3" i="32"/>
  <c r="D3" i="32"/>
  <c r="C3" i="32"/>
  <c r="N17" i="31"/>
  <c r="E17" i="31"/>
  <c r="D17" i="31"/>
  <c r="C17" i="31"/>
  <c r="Q16" i="31"/>
  <c r="K16" i="31"/>
  <c r="L16" i="31" s="1"/>
  <c r="T16" i="31" s="1"/>
  <c r="I16" i="31"/>
  <c r="J16" i="31" s="1"/>
  <c r="S16" i="31" s="1"/>
  <c r="G16" i="31"/>
  <c r="H16" i="31" s="1"/>
  <c r="R16" i="31" s="1"/>
  <c r="B16" i="31"/>
  <c r="Q15" i="31"/>
  <c r="K15" i="31"/>
  <c r="L15" i="31" s="1"/>
  <c r="T15" i="31" s="1"/>
  <c r="I15" i="31"/>
  <c r="J15" i="31" s="1"/>
  <c r="S15" i="31" s="1"/>
  <c r="G15" i="31"/>
  <c r="H15" i="31" s="1"/>
  <c r="R15" i="31" s="1"/>
  <c r="B15" i="31"/>
  <c r="Q14" i="31"/>
  <c r="K14" i="31"/>
  <c r="L14" i="31" s="1"/>
  <c r="T14" i="31" s="1"/>
  <c r="I14" i="31"/>
  <c r="J14" i="31" s="1"/>
  <c r="S14" i="31" s="1"/>
  <c r="G14" i="31"/>
  <c r="H14" i="31" s="1"/>
  <c r="R14" i="31" s="1"/>
  <c r="B14" i="31"/>
  <c r="Q13" i="31"/>
  <c r="K13" i="31"/>
  <c r="L13" i="31" s="1"/>
  <c r="T13" i="31" s="1"/>
  <c r="I13" i="31"/>
  <c r="J13" i="31" s="1"/>
  <c r="S13" i="31" s="1"/>
  <c r="G13" i="31"/>
  <c r="H13" i="31" s="1"/>
  <c r="R13" i="31" s="1"/>
  <c r="B13" i="31"/>
  <c r="Q12" i="31"/>
  <c r="K12" i="31"/>
  <c r="L12" i="31" s="1"/>
  <c r="T12" i="31" s="1"/>
  <c r="I12" i="31"/>
  <c r="J12" i="31" s="1"/>
  <c r="S12" i="31" s="1"/>
  <c r="G12" i="31"/>
  <c r="H12" i="31" s="1"/>
  <c r="R12" i="31" s="1"/>
  <c r="B12" i="31"/>
  <c r="Q11" i="31"/>
  <c r="K11" i="31"/>
  <c r="L11" i="31" s="1"/>
  <c r="T11" i="31" s="1"/>
  <c r="I11" i="31"/>
  <c r="J11" i="31" s="1"/>
  <c r="S11" i="31" s="1"/>
  <c r="G11" i="31"/>
  <c r="H11" i="31" s="1"/>
  <c r="R11" i="31" s="1"/>
  <c r="B11" i="31"/>
  <c r="Q10" i="31"/>
  <c r="K10" i="31"/>
  <c r="L10" i="31" s="1"/>
  <c r="T10" i="31" s="1"/>
  <c r="I10" i="31"/>
  <c r="J10" i="31" s="1"/>
  <c r="S10" i="31" s="1"/>
  <c r="G10" i="31"/>
  <c r="H10" i="31" s="1"/>
  <c r="R10" i="31" s="1"/>
  <c r="B10" i="31"/>
  <c r="Q9" i="31"/>
  <c r="K9" i="31"/>
  <c r="L9" i="31" s="1"/>
  <c r="T9" i="31" s="1"/>
  <c r="I9" i="31"/>
  <c r="J9" i="31" s="1"/>
  <c r="S9" i="31" s="1"/>
  <c r="G9" i="31"/>
  <c r="H9" i="31" s="1"/>
  <c r="R9" i="31" s="1"/>
  <c r="B9" i="31"/>
  <c r="Q8" i="31"/>
  <c r="K8" i="31"/>
  <c r="L8" i="31" s="1"/>
  <c r="T8" i="31" s="1"/>
  <c r="I8" i="31"/>
  <c r="J8" i="31" s="1"/>
  <c r="S8" i="31" s="1"/>
  <c r="G8" i="31"/>
  <c r="H8" i="31" s="1"/>
  <c r="R8" i="31" s="1"/>
  <c r="B8" i="31"/>
  <c r="Q7" i="31"/>
  <c r="K7" i="31"/>
  <c r="L7" i="31" s="1"/>
  <c r="T7" i="31" s="1"/>
  <c r="I7" i="31"/>
  <c r="J7" i="31" s="1"/>
  <c r="S7" i="31" s="1"/>
  <c r="G7" i="31"/>
  <c r="H7" i="31" s="1"/>
  <c r="R7" i="31" s="1"/>
  <c r="B7" i="31"/>
  <c r="Q6" i="31"/>
  <c r="K6" i="31"/>
  <c r="L6" i="31" s="1"/>
  <c r="T6" i="31" s="1"/>
  <c r="I6" i="31"/>
  <c r="J6" i="31" s="1"/>
  <c r="S6" i="31" s="1"/>
  <c r="G6" i="31"/>
  <c r="H6" i="31" s="1"/>
  <c r="R6" i="31" s="1"/>
  <c r="B6" i="31"/>
  <c r="Q5" i="31"/>
  <c r="K5" i="31"/>
  <c r="L5" i="31" s="1"/>
  <c r="T5" i="31" s="1"/>
  <c r="I5" i="31"/>
  <c r="J5" i="31" s="1"/>
  <c r="S5" i="31" s="1"/>
  <c r="G5" i="31"/>
  <c r="H5" i="31" s="1"/>
  <c r="R5" i="31" s="1"/>
  <c r="B5" i="31"/>
  <c r="Q4" i="31"/>
  <c r="K4" i="31"/>
  <c r="L4" i="31" s="1"/>
  <c r="I4" i="31"/>
  <c r="G4" i="31"/>
  <c r="H4" i="31" s="1"/>
  <c r="R4" i="31" s="1"/>
  <c r="B4" i="31"/>
  <c r="BM4" i="32"/>
  <c r="BN4" i="32" s="1"/>
  <c r="BI4" i="32"/>
  <c r="BJ4" i="32" s="1"/>
  <c r="BG4" i="32"/>
  <c r="BH4" i="32" s="1"/>
  <c r="BE4" i="32"/>
  <c r="BC4" i="32"/>
  <c r="BD4" i="32" s="1"/>
  <c r="BA4" i="32"/>
  <c r="BB4" i="32" s="1"/>
  <c r="AY4" i="32"/>
  <c r="AZ4" i="32" s="1"/>
  <c r="AW4" i="32"/>
  <c r="AX4" i="32" s="1"/>
  <c r="AS4" i="32"/>
  <c r="AT4" i="32" s="1"/>
  <c r="AQ4" i="32"/>
  <c r="AR4" i="32" s="1"/>
  <c r="AO4" i="32"/>
  <c r="AP4" i="32" s="1"/>
  <c r="AM4" i="32"/>
  <c r="AN4" i="32" s="1"/>
  <c r="AK4" i="32"/>
  <c r="AL4" i="32" s="1"/>
  <c r="AI4" i="32"/>
  <c r="AJ4" i="32" s="1"/>
  <c r="AG4" i="32"/>
  <c r="AH4" i="32" s="1"/>
  <c r="AC4" i="32"/>
  <c r="AD4" i="32" s="1"/>
  <c r="CR34" i="29"/>
  <c r="CO34" i="29"/>
  <c r="CP34" i="29" s="1"/>
  <c r="CM34" i="29"/>
  <c r="CN34" i="29" s="1"/>
  <c r="CK34" i="29"/>
  <c r="CL34" i="29" s="1"/>
  <c r="CI34" i="29"/>
  <c r="CJ34" i="29" s="1"/>
  <c r="CG34" i="29"/>
  <c r="CH34" i="29" s="1"/>
  <c r="CE34" i="29"/>
  <c r="CF34" i="29" s="1"/>
  <c r="AF34" i="29"/>
  <c r="AE34" i="29"/>
  <c r="AD34" i="29"/>
  <c r="AC34" i="29"/>
  <c r="AB34" i="29"/>
  <c r="AA34" i="29"/>
  <c r="Z34" i="29"/>
  <c r="Y34" i="29"/>
  <c r="X34" i="29"/>
  <c r="W34" i="29"/>
  <c r="V34" i="29"/>
  <c r="U34" i="29"/>
  <c r="T34" i="29"/>
  <c r="S34" i="29"/>
  <c r="R34" i="29"/>
  <c r="Q34" i="29"/>
  <c r="P34" i="29"/>
  <c r="O34" i="29"/>
  <c r="N34" i="29"/>
  <c r="M34" i="29"/>
  <c r="L34" i="29"/>
  <c r="K34" i="29"/>
  <c r="J34" i="29"/>
  <c r="I34" i="29"/>
  <c r="H34" i="29"/>
  <c r="F34" i="29"/>
  <c r="E34" i="29"/>
  <c r="D34" i="29"/>
  <c r="C34" i="29"/>
  <c r="CU33" i="29"/>
  <c r="CO33" i="29"/>
  <c r="CP33" i="29" s="1"/>
  <c r="CM33" i="29"/>
  <c r="CN33" i="29" s="1"/>
  <c r="CK33" i="29"/>
  <c r="CL33" i="29" s="1"/>
  <c r="CI33" i="29"/>
  <c r="CJ33" i="29" s="1"/>
  <c r="CG33" i="29"/>
  <c r="CH33" i="29" s="1"/>
  <c r="CE33" i="29"/>
  <c r="CF33" i="29" s="1"/>
  <c r="CC33" i="29"/>
  <c r="CD33" i="29" s="1"/>
  <c r="CA33" i="29"/>
  <c r="CB33" i="29" s="1"/>
  <c r="BY33" i="29"/>
  <c r="BZ33" i="29" s="1"/>
  <c r="BW33" i="29"/>
  <c r="BX33" i="29" s="1"/>
  <c r="BU33" i="29"/>
  <c r="BV33" i="29" s="1"/>
  <c r="BS33" i="29"/>
  <c r="BT33" i="29" s="1"/>
  <c r="BQ33" i="29"/>
  <c r="BR33" i="29" s="1"/>
  <c r="BO33" i="29"/>
  <c r="BP33" i="29" s="1"/>
  <c r="BM33" i="29"/>
  <c r="BN33" i="29" s="1"/>
  <c r="BK33" i="29"/>
  <c r="BL33" i="29" s="1"/>
  <c r="BI33" i="29"/>
  <c r="BJ33" i="29" s="1"/>
  <c r="BG33" i="29"/>
  <c r="BH33" i="29" s="1"/>
  <c r="BE33" i="29"/>
  <c r="BF33" i="29" s="1"/>
  <c r="BC33" i="29"/>
  <c r="BD33" i="29" s="1"/>
  <c r="AZ33" i="29"/>
  <c r="BA33" i="29" s="1"/>
  <c r="AX33" i="29"/>
  <c r="AY33" i="29" s="1"/>
  <c r="AV33" i="29"/>
  <c r="AW33" i="29" s="1"/>
  <c r="AT33" i="29"/>
  <c r="AU33" i="29" s="1"/>
  <c r="AR33" i="29"/>
  <c r="AS33" i="29" s="1"/>
  <c r="AP33" i="29"/>
  <c r="AQ33" i="29" s="1"/>
  <c r="AN33" i="29"/>
  <c r="AO33" i="29" s="1"/>
  <c r="AL33" i="29"/>
  <c r="AM33" i="29" s="1"/>
  <c r="CX33" i="29" s="1"/>
  <c r="AJ33" i="29"/>
  <c r="AK33" i="29" s="1"/>
  <c r="CW33" i="29" s="1"/>
  <c r="AH33" i="29"/>
  <c r="AI33" i="29" s="1"/>
  <c r="CV33" i="29" s="1"/>
  <c r="B33" i="29"/>
  <c r="CU32" i="29"/>
  <c r="CO32" i="29"/>
  <c r="CP32" i="29" s="1"/>
  <c r="CM32" i="29"/>
  <c r="CN32" i="29" s="1"/>
  <c r="CK32" i="29"/>
  <c r="CL32" i="29" s="1"/>
  <c r="CI32" i="29"/>
  <c r="CJ32" i="29" s="1"/>
  <c r="CG32" i="29"/>
  <c r="CH32" i="29" s="1"/>
  <c r="CE32" i="29"/>
  <c r="CF32" i="29" s="1"/>
  <c r="CC32" i="29"/>
  <c r="CD32" i="29" s="1"/>
  <c r="CA32" i="29"/>
  <c r="CB32" i="29" s="1"/>
  <c r="BY32" i="29"/>
  <c r="BZ32" i="29" s="1"/>
  <c r="BW32" i="29"/>
  <c r="BX32" i="29" s="1"/>
  <c r="BU32" i="29"/>
  <c r="BV32" i="29" s="1"/>
  <c r="BS32" i="29"/>
  <c r="BT32" i="29" s="1"/>
  <c r="BQ32" i="29"/>
  <c r="BR32" i="29" s="1"/>
  <c r="BO32" i="29"/>
  <c r="BP32" i="29" s="1"/>
  <c r="BM32" i="29"/>
  <c r="BN32" i="29" s="1"/>
  <c r="BK32" i="29"/>
  <c r="BL32" i="29" s="1"/>
  <c r="BI32" i="29"/>
  <c r="BJ32" i="29" s="1"/>
  <c r="BG32" i="29"/>
  <c r="BH32" i="29" s="1"/>
  <c r="BE32" i="29"/>
  <c r="BF32" i="29" s="1"/>
  <c r="BC32" i="29"/>
  <c r="BD32" i="29" s="1"/>
  <c r="AZ32" i="29"/>
  <c r="BA32" i="29" s="1"/>
  <c r="AX32" i="29"/>
  <c r="AY32" i="29" s="1"/>
  <c r="AV32" i="29"/>
  <c r="AW32" i="29" s="1"/>
  <c r="AT32" i="29"/>
  <c r="AU32" i="29" s="1"/>
  <c r="AR32" i="29"/>
  <c r="AS32" i="29" s="1"/>
  <c r="AP32" i="29"/>
  <c r="AQ32" i="29" s="1"/>
  <c r="AN32" i="29"/>
  <c r="AO32" i="29" s="1"/>
  <c r="AL32" i="29"/>
  <c r="AM32" i="29" s="1"/>
  <c r="CX32" i="29" s="1"/>
  <c r="AJ32" i="29"/>
  <c r="AK32" i="29" s="1"/>
  <c r="CW32" i="29" s="1"/>
  <c r="AH32" i="29"/>
  <c r="AI32" i="29" s="1"/>
  <c r="CV32" i="29" s="1"/>
  <c r="B32" i="29"/>
  <c r="CU31" i="29"/>
  <c r="CO31" i="29"/>
  <c r="CP31" i="29" s="1"/>
  <c r="CM31" i="29"/>
  <c r="CN31" i="29" s="1"/>
  <c r="CK31" i="29"/>
  <c r="CL31" i="29" s="1"/>
  <c r="CI31" i="29"/>
  <c r="CJ31" i="29" s="1"/>
  <c r="CG31" i="29"/>
  <c r="CH31" i="29" s="1"/>
  <c r="CE31" i="29"/>
  <c r="CF31" i="29" s="1"/>
  <c r="CC31" i="29"/>
  <c r="CD31" i="29" s="1"/>
  <c r="CA31" i="29"/>
  <c r="CB31" i="29" s="1"/>
  <c r="BY31" i="29"/>
  <c r="BZ31" i="29" s="1"/>
  <c r="BW31" i="29"/>
  <c r="BX31" i="29" s="1"/>
  <c r="BU31" i="29"/>
  <c r="BV31" i="29" s="1"/>
  <c r="BS31" i="29"/>
  <c r="BT31" i="29" s="1"/>
  <c r="BQ31" i="29"/>
  <c r="BR31" i="29" s="1"/>
  <c r="BO31" i="29"/>
  <c r="BP31" i="29" s="1"/>
  <c r="BM31" i="29"/>
  <c r="BN31" i="29" s="1"/>
  <c r="BK31" i="29"/>
  <c r="BL31" i="29" s="1"/>
  <c r="BI31" i="29"/>
  <c r="BJ31" i="29" s="1"/>
  <c r="BG31" i="29"/>
  <c r="BH31" i="29" s="1"/>
  <c r="BE31" i="29"/>
  <c r="BF31" i="29" s="1"/>
  <c r="BC31" i="29"/>
  <c r="BD31" i="29" s="1"/>
  <c r="AZ31" i="29"/>
  <c r="AX31" i="29"/>
  <c r="AV31" i="29"/>
  <c r="AT31" i="29"/>
  <c r="AR31" i="29"/>
  <c r="AP31" i="29"/>
  <c r="AN31" i="29"/>
  <c r="AL31" i="29"/>
  <c r="AJ31" i="29"/>
  <c r="AH31" i="29"/>
  <c r="B31" i="29"/>
  <c r="CU30" i="29"/>
  <c r="CO30" i="29"/>
  <c r="CP30" i="29" s="1"/>
  <c r="CM30" i="29"/>
  <c r="CN30" i="29" s="1"/>
  <c r="CK30" i="29"/>
  <c r="CL30" i="29" s="1"/>
  <c r="CI30" i="29"/>
  <c r="CJ30" i="29" s="1"/>
  <c r="CG30" i="29"/>
  <c r="CH30" i="29" s="1"/>
  <c r="CE30" i="29"/>
  <c r="CF30" i="29" s="1"/>
  <c r="CC30" i="29"/>
  <c r="CD30" i="29" s="1"/>
  <c r="CA30" i="29"/>
  <c r="CB30" i="29" s="1"/>
  <c r="BY30" i="29"/>
  <c r="BZ30" i="29" s="1"/>
  <c r="BW30" i="29"/>
  <c r="BX30" i="29" s="1"/>
  <c r="BU30" i="29"/>
  <c r="BV30" i="29" s="1"/>
  <c r="BS30" i="29"/>
  <c r="BT30" i="29" s="1"/>
  <c r="BQ30" i="29"/>
  <c r="BR30" i="29" s="1"/>
  <c r="BO30" i="29"/>
  <c r="BP30" i="29" s="1"/>
  <c r="BM30" i="29"/>
  <c r="BN30" i="29" s="1"/>
  <c r="BK30" i="29"/>
  <c r="BL30" i="29" s="1"/>
  <c r="BI30" i="29"/>
  <c r="BJ30" i="29" s="1"/>
  <c r="BG30" i="29"/>
  <c r="BH30" i="29" s="1"/>
  <c r="BE30" i="29"/>
  <c r="BF30" i="29" s="1"/>
  <c r="BC30" i="29"/>
  <c r="BD30" i="29" s="1"/>
  <c r="AZ30" i="29"/>
  <c r="AX30" i="29"/>
  <c r="AV30" i="29"/>
  <c r="AT30" i="29"/>
  <c r="AR30" i="29"/>
  <c r="AP30" i="29"/>
  <c r="AN30" i="29"/>
  <c r="AL30" i="29"/>
  <c r="AJ30" i="29"/>
  <c r="AH30" i="29"/>
  <c r="B30" i="29"/>
  <c r="CU29" i="29"/>
  <c r="CO29" i="29"/>
  <c r="CP29" i="29" s="1"/>
  <c r="CM29" i="29"/>
  <c r="CN29" i="29" s="1"/>
  <c r="CK29" i="29"/>
  <c r="CL29" i="29" s="1"/>
  <c r="CI29" i="29"/>
  <c r="CJ29" i="29" s="1"/>
  <c r="CG29" i="29"/>
  <c r="CH29" i="29" s="1"/>
  <c r="CE29" i="29"/>
  <c r="CF29" i="29" s="1"/>
  <c r="CC29" i="29"/>
  <c r="CD29" i="29" s="1"/>
  <c r="CA29" i="29"/>
  <c r="CB29" i="29" s="1"/>
  <c r="BY29" i="29"/>
  <c r="BZ29" i="29" s="1"/>
  <c r="BW29" i="29"/>
  <c r="BX29" i="29" s="1"/>
  <c r="BU29" i="29"/>
  <c r="BV29" i="29" s="1"/>
  <c r="BS29" i="29"/>
  <c r="BT29" i="29" s="1"/>
  <c r="BQ29" i="29"/>
  <c r="BR29" i="29" s="1"/>
  <c r="BO29" i="29"/>
  <c r="BP29" i="29" s="1"/>
  <c r="BM29" i="29"/>
  <c r="BN29" i="29" s="1"/>
  <c r="BK29" i="29"/>
  <c r="BL29" i="29" s="1"/>
  <c r="BI29" i="29"/>
  <c r="BJ29" i="29" s="1"/>
  <c r="BG29" i="29"/>
  <c r="BH29" i="29" s="1"/>
  <c r="BE29" i="29"/>
  <c r="BF29" i="29" s="1"/>
  <c r="BC29" i="29"/>
  <c r="BD29" i="29" s="1"/>
  <c r="AZ29" i="29"/>
  <c r="BA29" i="29" s="1"/>
  <c r="AX29" i="29"/>
  <c r="AY29" i="29" s="1"/>
  <c r="AV29" i="29"/>
  <c r="AW29" i="29" s="1"/>
  <c r="AT29" i="29"/>
  <c r="AU29" i="29" s="1"/>
  <c r="AR29" i="29"/>
  <c r="AS29" i="29" s="1"/>
  <c r="AP29" i="29"/>
  <c r="AQ29" i="29" s="1"/>
  <c r="AN29" i="29"/>
  <c r="AO29" i="29" s="1"/>
  <c r="AL29" i="29"/>
  <c r="AM29" i="29" s="1"/>
  <c r="CX29" i="29" s="1"/>
  <c r="AJ29" i="29"/>
  <c r="AK29" i="29" s="1"/>
  <c r="CW29" i="29" s="1"/>
  <c r="AH29" i="29"/>
  <c r="AI29" i="29" s="1"/>
  <c r="CV29" i="29" s="1"/>
  <c r="B29" i="29"/>
  <c r="CU28" i="29"/>
  <c r="CO28" i="29"/>
  <c r="CP28" i="29" s="1"/>
  <c r="CM28" i="29"/>
  <c r="CN28" i="29" s="1"/>
  <c r="CK28" i="29"/>
  <c r="CL28" i="29" s="1"/>
  <c r="CI28" i="29"/>
  <c r="CJ28" i="29" s="1"/>
  <c r="CG28" i="29"/>
  <c r="CH28" i="29" s="1"/>
  <c r="CE28" i="29"/>
  <c r="CF28" i="29" s="1"/>
  <c r="CC28" i="29"/>
  <c r="CD28" i="29" s="1"/>
  <c r="CA28" i="29"/>
  <c r="CB28" i="29" s="1"/>
  <c r="BY28" i="29"/>
  <c r="BZ28" i="29" s="1"/>
  <c r="BW28" i="29"/>
  <c r="BX28" i="29" s="1"/>
  <c r="BU28" i="29"/>
  <c r="BV28" i="29" s="1"/>
  <c r="BS28" i="29"/>
  <c r="BT28" i="29" s="1"/>
  <c r="BQ28" i="29"/>
  <c r="BR28" i="29" s="1"/>
  <c r="BO28" i="29"/>
  <c r="BP28" i="29" s="1"/>
  <c r="BM28" i="29"/>
  <c r="BN28" i="29" s="1"/>
  <c r="BK28" i="29"/>
  <c r="BL28" i="29" s="1"/>
  <c r="BI28" i="29"/>
  <c r="BJ28" i="29" s="1"/>
  <c r="BG28" i="29"/>
  <c r="BH28" i="29" s="1"/>
  <c r="BE28" i="29"/>
  <c r="BF28" i="29" s="1"/>
  <c r="BC28" i="29"/>
  <c r="BD28" i="29" s="1"/>
  <c r="AZ28" i="29"/>
  <c r="BA28" i="29" s="1"/>
  <c r="AX28" i="29"/>
  <c r="AY28" i="29" s="1"/>
  <c r="AV28" i="29"/>
  <c r="AW28" i="29" s="1"/>
  <c r="AT28" i="29"/>
  <c r="AU28" i="29" s="1"/>
  <c r="AR28" i="29"/>
  <c r="AS28" i="29" s="1"/>
  <c r="AP28" i="29"/>
  <c r="AQ28" i="29" s="1"/>
  <c r="AN28" i="29"/>
  <c r="AO28" i="29" s="1"/>
  <c r="AL28" i="29"/>
  <c r="AM28" i="29" s="1"/>
  <c r="CX28" i="29" s="1"/>
  <c r="AJ28" i="29"/>
  <c r="AK28" i="29" s="1"/>
  <c r="CW28" i="29" s="1"/>
  <c r="AH28" i="29"/>
  <c r="AI28" i="29" s="1"/>
  <c r="CV28" i="29" s="1"/>
  <c r="B28" i="29"/>
  <c r="CU27" i="29"/>
  <c r="CO27" i="29"/>
  <c r="CP27" i="29" s="1"/>
  <c r="CM27" i="29"/>
  <c r="CN27" i="29" s="1"/>
  <c r="CK27" i="29"/>
  <c r="CL27" i="29" s="1"/>
  <c r="CI27" i="29"/>
  <c r="CJ27" i="29" s="1"/>
  <c r="CG27" i="29"/>
  <c r="CH27" i="29" s="1"/>
  <c r="CE27" i="29"/>
  <c r="CF27" i="29" s="1"/>
  <c r="CC27" i="29"/>
  <c r="CD27" i="29" s="1"/>
  <c r="CA27" i="29"/>
  <c r="CB27" i="29" s="1"/>
  <c r="BY27" i="29"/>
  <c r="BZ27" i="29" s="1"/>
  <c r="BW27" i="29"/>
  <c r="BX27" i="29" s="1"/>
  <c r="BU27" i="29"/>
  <c r="BV27" i="29" s="1"/>
  <c r="BS27" i="29"/>
  <c r="BT27" i="29" s="1"/>
  <c r="BQ27" i="29"/>
  <c r="BR27" i="29" s="1"/>
  <c r="BO27" i="29"/>
  <c r="BP27" i="29" s="1"/>
  <c r="BM27" i="29"/>
  <c r="BN27" i="29" s="1"/>
  <c r="BK27" i="29"/>
  <c r="BL27" i="29" s="1"/>
  <c r="BI27" i="29"/>
  <c r="BJ27" i="29" s="1"/>
  <c r="BG27" i="29"/>
  <c r="BH27" i="29" s="1"/>
  <c r="BE27" i="29"/>
  <c r="BF27" i="29" s="1"/>
  <c r="BC27" i="29"/>
  <c r="BD27" i="29" s="1"/>
  <c r="AZ27" i="29"/>
  <c r="BA27" i="29" s="1"/>
  <c r="AX27" i="29"/>
  <c r="AY27" i="29" s="1"/>
  <c r="AV27" i="29"/>
  <c r="AW27" i="29" s="1"/>
  <c r="AT27" i="29"/>
  <c r="AU27" i="29" s="1"/>
  <c r="AR27" i="29"/>
  <c r="AS27" i="29" s="1"/>
  <c r="AP27" i="29"/>
  <c r="AQ27" i="29" s="1"/>
  <c r="AN27" i="29"/>
  <c r="AO27" i="29" s="1"/>
  <c r="AL27" i="29"/>
  <c r="AM27" i="29" s="1"/>
  <c r="CX27" i="29" s="1"/>
  <c r="AJ27" i="29"/>
  <c r="AK27" i="29" s="1"/>
  <c r="CW27" i="29" s="1"/>
  <c r="AH27" i="29"/>
  <c r="AI27" i="29" s="1"/>
  <c r="CV27" i="29" s="1"/>
  <c r="B27" i="29"/>
  <c r="CU26" i="29"/>
  <c r="CO26" i="29"/>
  <c r="CP26" i="29" s="1"/>
  <c r="CM26" i="29"/>
  <c r="CN26" i="29" s="1"/>
  <c r="CK26" i="29"/>
  <c r="CL26" i="29" s="1"/>
  <c r="CI26" i="29"/>
  <c r="CJ26" i="29" s="1"/>
  <c r="CG26" i="29"/>
  <c r="CH26" i="29" s="1"/>
  <c r="CE26" i="29"/>
  <c r="CF26" i="29" s="1"/>
  <c r="CC26" i="29"/>
  <c r="CD26" i="29" s="1"/>
  <c r="CA26" i="29"/>
  <c r="CB26" i="29" s="1"/>
  <c r="BY26" i="29"/>
  <c r="BZ26" i="29" s="1"/>
  <c r="BW26" i="29"/>
  <c r="BX26" i="29" s="1"/>
  <c r="BU26" i="29"/>
  <c r="BV26" i="29" s="1"/>
  <c r="BS26" i="29"/>
  <c r="BT26" i="29" s="1"/>
  <c r="BQ26" i="29"/>
  <c r="BR26" i="29" s="1"/>
  <c r="BO26" i="29"/>
  <c r="BP26" i="29" s="1"/>
  <c r="BM26" i="29"/>
  <c r="BN26" i="29" s="1"/>
  <c r="BK26" i="29"/>
  <c r="BL26" i="29" s="1"/>
  <c r="BI26" i="29"/>
  <c r="BJ26" i="29" s="1"/>
  <c r="BG26" i="29"/>
  <c r="BH26" i="29" s="1"/>
  <c r="BE26" i="29"/>
  <c r="BF26" i="29" s="1"/>
  <c r="BC26" i="29"/>
  <c r="BD26" i="29" s="1"/>
  <c r="AZ26" i="29"/>
  <c r="BA26" i="29" s="1"/>
  <c r="AX26" i="29"/>
  <c r="AY26" i="29" s="1"/>
  <c r="AV26" i="29"/>
  <c r="AW26" i="29" s="1"/>
  <c r="AT26" i="29"/>
  <c r="AU26" i="29" s="1"/>
  <c r="AR26" i="29"/>
  <c r="AS26" i="29" s="1"/>
  <c r="AP26" i="29"/>
  <c r="AQ26" i="29" s="1"/>
  <c r="AN26" i="29"/>
  <c r="AO26" i="29" s="1"/>
  <c r="AL26" i="29"/>
  <c r="AM26" i="29" s="1"/>
  <c r="CX26" i="29" s="1"/>
  <c r="AJ26" i="29"/>
  <c r="AK26" i="29" s="1"/>
  <c r="CW26" i="29" s="1"/>
  <c r="AH26" i="29"/>
  <c r="AI26" i="29" s="1"/>
  <c r="CV26" i="29" s="1"/>
  <c r="B26" i="29"/>
  <c r="CU25" i="29"/>
  <c r="CO25" i="29"/>
  <c r="CP25" i="29" s="1"/>
  <c r="CM25" i="29"/>
  <c r="CN25" i="29" s="1"/>
  <c r="CK25" i="29"/>
  <c r="CL25" i="29" s="1"/>
  <c r="CI25" i="29"/>
  <c r="CJ25" i="29" s="1"/>
  <c r="CG25" i="29"/>
  <c r="CH25" i="29" s="1"/>
  <c r="CE25" i="29"/>
  <c r="CF25" i="29" s="1"/>
  <c r="CC25" i="29"/>
  <c r="CD25" i="29" s="1"/>
  <c r="CA25" i="29"/>
  <c r="CB25" i="29" s="1"/>
  <c r="BY25" i="29"/>
  <c r="BZ25" i="29" s="1"/>
  <c r="BW25" i="29"/>
  <c r="BX25" i="29" s="1"/>
  <c r="BU25" i="29"/>
  <c r="BV25" i="29" s="1"/>
  <c r="BS25" i="29"/>
  <c r="BT25" i="29" s="1"/>
  <c r="BQ25" i="29"/>
  <c r="BR25" i="29" s="1"/>
  <c r="BO25" i="29"/>
  <c r="BP25" i="29" s="1"/>
  <c r="BM25" i="29"/>
  <c r="BN25" i="29" s="1"/>
  <c r="BK25" i="29"/>
  <c r="BL25" i="29" s="1"/>
  <c r="BI25" i="29"/>
  <c r="BJ25" i="29" s="1"/>
  <c r="BG25" i="29"/>
  <c r="BH25" i="29" s="1"/>
  <c r="BE25" i="29"/>
  <c r="BF25" i="29" s="1"/>
  <c r="BC25" i="29"/>
  <c r="BD25" i="29" s="1"/>
  <c r="AZ25" i="29"/>
  <c r="BA25" i="29" s="1"/>
  <c r="AX25" i="29"/>
  <c r="AY25" i="29" s="1"/>
  <c r="AV25" i="29"/>
  <c r="AW25" i="29" s="1"/>
  <c r="AT25" i="29"/>
  <c r="AU25" i="29" s="1"/>
  <c r="AR25" i="29"/>
  <c r="AS25" i="29" s="1"/>
  <c r="AP25" i="29"/>
  <c r="AQ25" i="29" s="1"/>
  <c r="AN25" i="29"/>
  <c r="AO25" i="29" s="1"/>
  <c r="AL25" i="29"/>
  <c r="AM25" i="29" s="1"/>
  <c r="CX25" i="29" s="1"/>
  <c r="AJ25" i="29"/>
  <c r="AK25" i="29" s="1"/>
  <c r="CW25" i="29" s="1"/>
  <c r="AH25" i="29"/>
  <c r="AI25" i="29" s="1"/>
  <c r="CV25" i="29" s="1"/>
  <c r="B25" i="29"/>
  <c r="CU24" i="29"/>
  <c r="CO24" i="29"/>
  <c r="CP24" i="29" s="1"/>
  <c r="CM24" i="29"/>
  <c r="CN24" i="29" s="1"/>
  <c r="CK24" i="29"/>
  <c r="CL24" i="29" s="1"/>
  <c r="CI24" i="29"/>
  <c r="CJ24" i="29" s="1"/>
  <c r="CG24" i="29"/>
  <c r="CH24" i="29" s="1"/>
  <c r="CE24" i="29"/>
  <c r="CF24" i="29" s="1"/>
  <c r="CC24" i="29"/>
  <c r="CD24" i="29" s="1"/>
  <c r="CA24" i="29"/>
  <c r="CB24" i="29" s="1"/>
  <c r="BY24" i="29"/>
  <c r="BZ24" i="29" s="1"/>
  <c r="BW24" i="29"/>
  <c r="BX24" i="29" s="1"/>
  <c r="BU24" i="29"/>
  <c r="BV24" i="29" s="1"/>
  <c r="BS24" i="29"/>
  <c r="BT24" i="29" s="1"/>
  <c r="BQ24" i="29"/>
  <c r="BR24" i="29" s="1"/>
  <c r="BO24" i="29"/>
  <c r="BP24" i="29" s="1"/>
  <c r="BM24" i="29"/>
  <c r="BN24" i="29" s="1"/>
  <c r="BK24" i="29"/>
  <c r="BL24" i="29" s="1"/>
  <c r="BI24" i="29"/>
  <c r="BJ24" i="29" s="1"/>
  <c r="BG24" i="29"/>
  <c r="BH24" i="29" s="1"/>
  <c r="BE24" i="29"/>
  <c r="BF24" i="29" s="1"/>
  <c r="BC24" i="29"/>
  <c r="BD24" i="29" s="1"/>
  <c r="AZ24" i="29"/>
  <c r="BA24" i="29" s="1"/>
  <c r="AX24" i="29"/>
  <c r="AY24" i="29" s="1"/>
  <c r="AV24" i="29"/>
  <c r="AW24" i="29" s="1"/>
  <c r="AT24" i="29"/>
  <c r="AU24" i="29" s="1"/>
  <c r="AR24" i="29"/>
  <c r="AS24" i="29" s="1"/>
  <c r="AP24" i="29"/>
  <c r="AQ24" i="29" s="1"/>
  <c r="AN24" i="29"/>
  <c r="AO24" i="29" s="1"/>
  <c r="AL24" i="29"/>
  <c r="AM24" i="29" s="1"/>
  <c r="CX24" i="29" s="1"/>
  <c r="AJ24" i="29"/>
  <c r="AK24" i="29" s="1"/>
  <c r="CW24" i="29" s="1"/>
  <c r="AH24" i="29"/>
  <c r="AI24" i="29" s="1"/>
  <c r="CV24" i="29" s="1"/>
  <c r="B24" i="29"/>
  <c r="CU23" i="29"/>
  <c r="CO23" i="29"/>
  <c r="CP23" i="29" s="1"/>
  <c r="CM23" i="29"/>
  <c r="CN23" i="29" s="1"/>
  <c r="CK23" i="29"/>
  <c r="CL23" i="29" s="1"/>
  <c r="CI23" i="29"/>
  <c r="CJ23" i="29" s="1"/>
  <c r="CG23" i="29"/>
  <c r="CH23" i="29" s="1"/>
  <c r="CE23" i="29"/>
  <c r="CF23" i="29" s="1"/>
  <c r="CC23" i="29"/>
  <c r="CD23" i="29" s="1"/>
  <c r="CA23" i="29"/>
  <c r="CB23" i="29" s="1"/>
  <c r="BY23" i="29"/>
  <c r="BZ23" i="29" s="1"/>
  <c r="BW23" i="29"/>
  <c r="BX23" i="29" s="1"/>
  <c r="BU23" i="29"/>
  <c r="BV23" i="29" s="1"/>
  <c r="BS23" i="29"/>
  <c r="BT23" i="29" s="1"/>
  <c r="BQ23" i="29"/>
  <c r="BR23" i="29" s="1"/>
  <c r="BO23" i="29"/>
  <c r="BP23" i="29" s="1"/>
  <c r="BM23" i="29"/>
  <c r="BN23" i="29" s="1"/>
  <c r="BK23" i="29"/>
  <c r="BL23" i="29" s="1"/>
  <c r="BI23" i="29"/>
  <c r="BJ23" i="29" s="1"/>
  <c r="BG23" i="29"/>
  <c r="BH23" i="29" s="1"/>
  <c r="BE23" i="29"/>
  <c r="BF23" i="29" s="1"/>
  <c r="BC23" i="29"/>
  <c r="BD23" i="29" s="1"/>
  <c r="AZ23" i="29"/>
  <c r="BA23" i="29" s="1"/>
  <c r="AX23" i="29"/>
  <c r="AY23" i="29" s="1"/>
  <c r="AV23" i="29"/>
  <c r="AW23" i="29" s="1"/>
  <c r="AT23" i="29"/>
  <c r="AU23" i="29" s="1"/>
  <c r="AR23" i="29"/>
  <c r="AS23" i="29" s="1"/>
  <c r="AP23" i="29"/>
  <c r="AQ23" i="29" s="1"/>
  <c r="AN23" i="29"/>
  <c r="AO23" i="29" s="1"/>
  <c r="AL23" i="29"/>
  <c r="AM23" i="29" s="1"/>
  <c r="CX23" i="29" s="1"/>
  <c r="AJ23" i="29"/>
  <c r="AK23" i="29" s="1"/>
  <c r="CW23" i="29" s="1"/>
  <c r="AH23" i="29"/>
  <c r="AI23" i="29" s="1"/>
  <c r="CV23" i="29" s="1"/>
  <c r="B23" i="29"/>
  <c r="CU22" i="29"/>
  <c r="CO22" i="29"/>
  <c r="CP22" i="29" s="1"/>
  <c r="CM22" i="29"/>
  <c r="CN22" i="29" s="1"/>
  <c r="CK22" i="29"/>
  <c r="CL22" i="29" s="1"/>
  <c r="CI22" i="29"/>
  <c r="CJ22" i="29" s="1"/>
  <c r="CG22" i="29"/>
  <c r="CH22" i="29" s="1"/>
  <c r="CE22" i="29"/>
  <c r="CF22" i="29" s="1"/>
  <c r="CC22" i="29"/>
  <c r="CA22" i="29"/>
  <c r="CB22" i="29" s="1"/>
  <c r="BY22" i="29"/>
  <c r="BZ22" i="29" s="1"/>
  <c r="BW22" i="29"/>
  <c r="BX22" i="29" s="1"/>
  <c r="BU22" i="29"/>
  <c r="BS22" i="29"/>
  <c r="BT22" i="29" s="1"/>
  <c r="BQ22" i="29"/>
  <c r="BR22" i="29" s="1"/>
  <c r="BO22" i="29"/>
  <c r="BP22" i="29" s="1"/>
  <c r="BM22" i="29"/>
  <c r="BK22" i="29"/>
  <c r="BL22" i="29" s="1"/>
  <c r="BI22" i="29"/>
  <c r="BJ22" i="29" s="1"/>
  <c r="BG22" i="29"/>
  <c r="BH22" i="29" s="1"/>
  <c r="BE22" i="29"/>
  <c r="BC22" i="29"/>
  <c r="BD22" i="29" s="1"/>
  <c r="AZ22" i="29"/>
  <c r="BA22" i="29" s="1"/>
  <c r="AX22" i="29"/>
  <c r="AY22" i="29" s="1"/>
  <c r="AV22" i="29"/>
  <c r="AW22" i="29" s="1"/>
  <c r="AT22" i="29"/>
  <c r="AU22" i="29" s="1"/>
  <c r="AR22" i="29"/>
  <c r="AS22" i="29" s="1"/>
  <c r="AP22" i="29"/>
  <c r="AQ22" i="29" s="1"/>
  <c r="AN22" i="29"/>
  <c r="AL22" i="29"/>
  <c r="AM22" i="29" s="1"/>
  <c r="CX22" i="29" s="1"/>
  <c r="AJ22" i="29"/>
  <c r="AK22" i="29" s="1"/>
  <c r="CW22" i="29" s="1"/>
  <c r="AH22" i="29"/>
  <c r="AI22" i="29" s="1"/>
  <c r="CV22" i="29" s="1"/>
  <c r="B22" i="29"/>
  <c r="CU21" i="29"/>
  <c r="CO21" i="29"/>
  <c r="CP21" i="29" s="1"/>
  <c r="CM21" i="29"/>
  <c r="CN21" i="29" s="1"/>
  <c r="CK21" i="29"/>
  <c r="CL21" i="29" s="1"/>
  <c r="CI21" i="29"/>
  <c r="CJ21" i="29" s="1"/>
  <c r="CG21" i="29"/>
  <c r="CH21" i="29" s="1"/>
  <c r="CE21" i="29"/>
  <c r="CF21" i="29" s="1"/>
  <c r="CC21" i="29"/>
  <c r="CD21" i="29" s="1"/>
  <c r="CA21" i="29"/>
  <c r="CA34" i="29" s="1"/>
  <c r="BY21" i="29"/>
  <c r="BY34" i="29" s="1"/>
  <c r="BW21" i="29"/>
  <c r="BW34" i="29" s="1"/>
  <c r="BU21" i="29"/>
  <c r="BV21" i="29" s="1"/>
  <c r="BS21" i="29"/>
  <c r="BS34" i="29" s="1"/>
  <c r="BQ21" i="29"/>
  <c r="BQ34" i="29" s="1"/>
  <c r="BO21" i="29"/>
  <c r="BO34" i="29" s="1"/>
  <c r="BM21" i="29"/>
  <c r="BN21" i="29" s="1"/>
  <c r="BK21" i="29"/>
  <c r="BK34" i="29" s="1"/>
  <c r="BI21" i="29"/>
  <c r="BI34" i="29" s="1"/>
  <c r="BG21" i="29"/>
  <c r="BG34" i="29" s="1"/>
  <c r="BE21" i="29"/>
  <c r="BF21" i="29" s="1"/>
  <c r="BC21" i="29"/>
  <c r="BC34" i="29" s="1"/>
  <c r="AZ21" i="29"/>
  <c r="AX21" i="29"/>
  <c r="AV21" i="29"/>
  <c r="AW21" i="29" s="1"/>
  <c r="AT21" i="29"/>
  <c r="AU21" i="29" s="1"/>
  <c r="AR21" i="29"/>
  <c r="AP21" i="29"/>
  <c r="AN21" i="29"/>
  <c r="AO21" i="29" s="1"/>
  <c r="AL21" i="29"/>
  <c r="AM21" i="29" s="1"/>
  <c r="CX21" i="29" s="1"/>
  <c r="AJ21" i="29"/>
  <c r="AH21" i="29"/>
  <c r="B21" i="29"/>
  <c r="CO20" i="29"/>
  <c r="CM20" i="29"/>
  <c r="CK20" i="29"/>
  <c r="CI20" i="29"/>
  <c r="CG20" i="29"/>
  <c r="CE20" i="29"/>
  <c r="CC20" i="29"/>
  <c r="CA20" i="29"/>
  <c r="BY20" i="29"/>
  <c r="BW20" i="29"/>
  <c r="BU20" i="29"/>
  <c r="BS20" i="29"/>
  <c r="BQ20" i="29"/>
  <c r="BO20" i="29"/>
  <c r="BM20" i="29"/>
  <c r="BK20" i="29"/>
  <c r="BI20" i="29"/>
  <c r="BG20" i="29"/>
  <c r="BE20" i="29"/>
  <c r="BC20" i="29"/>
  <c r="AZ20" i="29"/>
  <c r="AX20" i="29"/>
  <c r="AV20" i="29"/>
  <c r="AT20" i="29"/>
  <c r="AR20" i="29"/>
  <c r="AP20" i="29"/>
  <c r="AN20" i="29"/>
  <c r="AF20" i="29"/>
  <c r="AE20" i="29"/>
  <c r="AD20" i="29"/>
  <c r="AC20" i="29"/>
  <c r="AB20" i="29"/>
  <c r="AA20" i="29"/>
  <c r="Z20" i="29"/>
  <c r="Y20" i="29"/>
  <c r="X20" i="29"/>
  <c r="W20" i="29"/>
  <c r="V20" i="29"/>
  <c r="U20" i="29"/>
  <c r="T20" i="29"/>
  <c r="S20" i="29"/>
  <c r="R20" i="29"/>
  <c r="Q20" i="29"/>
  <c r="P20" i="29"/>
  <c r="O20" i="29"/>
  <c r="N20" i="29"/>
  <c r="M20" i="29"/>
  <c r="L20" i="29"/>
  <c r="K20" i="29"/>
  <c r="J20" i="29"/>
  <c r="I20" i="29"/>
  <c r="H20" i="29"/>
  <c r="G20" i="29"/>
  <c r="F20" i="29"/>
  <c r="Y17" i="30"/>
  <c r="X17" i="30"/>
  <c r="W17" i="30"/>
  <c r="V17" i="30"/>
  <c r="U17" i="30"/>
  <c r="T17" i="30"/>
  <c r="S17" i="30"/>
  <c r="R17" i="30"/>
  <c r="Q17" i="30"/>
  <c r="P17" i="30"/>
  <c r="O17" i="30"/>
  <c r="N17" i="30"/>
  <c r="M17" i="30"/>
  <c r="L17" i="30"/>
  <c r="K17" i="30"/>
  <c r="J17" i="30"/>
  <c r="I17" i="30"/>
  <c r="H17" i="30"/>
  <c r="G17" i="30"/>
  <c r="F17" i="30"/>
  <c r="E17" i="30"/>
  <c r="D17" i="30"/>
  <c r="C17" i="30"/>
  <c r="BU16" i="30"/>
  <c r="BS16" i="30"/>
  <c r="BQ16" i="30"/>
  <c r="BO16" i="30"/>
  <c r="BK16" i="30"/>
  <c r="BG16" i="30"/>
  <c r="BE16" i="30"/>
  <c r="BC16" i="30"/>
  <c r="BA16" i="30"/>
  <c r="AY16" i="30"/>
  <c r="AW16" i="30"/>
  <c r="AS16" i="30"/>
  <c r="AT16" i="30" s="1"/>
  <c r="AQ16" i="30"/>
  <c r="AR16" i="30" s="1"/>
  <c r="AO16" i="30"/>
  <c r="AP16" i="30" s="1"/>
  <c r="AM16" i="30"/>
  <c r="AN16" i="30" s="1"/>
  <c r="AK16" i="30"/>
  <c r="AL16" i="30" s="1"/>
  <c r="AI16" i="30"/>
  <c r="AJ16" i="30" s="1"/>
  <c r="AG16" i="30"/>
  <c r="AH16" i="30" s="1"/>
  <c r="AE16" i="30"/>
  <c r="AF16" i="30" s="1"/>
  <c r="AC16" i="30"/>
  <c r="AD16" i="30" s="1"/>
  <c r="AA16" i="30"/>
  <c r="AB16" i="30" s="1"/>
  <c r="BU15" i="30"/>
  <c r="BS15" i="30"/>
  <c r="BQ15" i="30"/>
  <c r="BO15" i="30"/>
  <c r="BK15" i="30"/>
  <c r="BG15" i="30"/>
  <c r="BE15" i="30"/>
  <c r="BC15" i="30"/>
  <c r="BA15" i="30"/>
  <c r="AY15" i="30"/>
  <c r="AW15" i="30"/>
  <c r="AS15" i="30"/>
  <c r="AT15" i="30" s="1"/>
  <c r="AQ15" i="30"/>
  <c r="AR15" i="30" s="1"/>
  <c r="AO15" i="30"/>
  <c r="AP15" i="30" s="1"/>
  <c r="AM15" i="30"/>
  <c r="AN15" i="30" s="1"/>
  <c r="AK15" i="30"/>
  <c r="AL15" i="30" s="1"/>
  <c r="AI15" i="30"/>
  <c r="AJ15" i="30" s="1"/>
  <c r="AG15" i="30"/>
  <c r="AH15" i="30" s="1"/>
  <c r="AE15" i="30"/>
  <c r="AF15" i="30" s="1"/>
  <c r="AC15" i="30"/>
  <c r="AD15" i="30" s="1"/>
  <c r="AA15" i="30"/>
  <c r="AB15" i="30" s="1"/>
  <c r="BU14" i="30"/>
  <c r="BS14" i="30"/>
  <c r="BQ14" i="30"/>
  <c r="BO14" i="30"/>
  <c r="BK14" i="30"/>
  <c r="BI14" i="30"/>
  <c r="BG14" i="30"/>
  <c r="BE14" i="30"/>
  <c r="BC14" i="30"/>
  <c r="BA14" i="30"/>
  <c r="AY14" i="30"/>
  <c r="AW14" i="30"/>
  <c r="AS14" i="30"/>
  <c r="AT14" i="30" s="1"/>
  <c r="AQ14" i="30"/>
  <c r="AR14" i="30" s="1"/>
  <c r="AO14" i="30"/>
  <c r="AP14" i="30" s="1"/>
  <c r="AM14" i="30"/>
  <c r="AN14" i="30" s="1"/>
  <c r="AK14" i="30"/>
  <c r="AL14" i="30" s="1"/>
  <c r="AI14" i="30"/>
  <c r="AJ14" i="30" s="1"/>
  <c r="AG14" i="30"/>
  <c r="AH14" i="30" s="1"/>
  <c r="AE14" i="30"/>
  <c r="AF14" i="30" s="1"/>
  <c r="AC14" i="30"/>
  <c r="AD14" i="30" s="1"/>
  <c r="AA14" i="30"/>
  <c r="AB14" i="30" s="1"/>
  <c r="BU13" i="30"/>
  <c r="BS13" i="30"/>
  <c r="BQ13" i="30"/>
  <c r="BO13" i="30"/>
  <c r="BM13" i="30"/>
  <c r="BK13" i="30"/>
  <c r="BG13" i="30"/>
  <c r="BE13" i="30"/>
  <c r="BC13" i="30"/>
  <c r="BA13" i="30"/>
  <c r="AY13" i="30"/>
  <c r="AW13" i="30"/>
  <c r="AS13" i="30"/>
  <c r="AT13" i="30" s="1"/>
  <c r="AQ13" i="30"/>
  <c r="AR13" i="30" s="1"/>
  <c r="AO13" i="30"/>
  <c r="AP13" i="30" s="1"/>
  <c r="AM13" i="30"/>
  <c r="AN13" i="30" s="1"/>
  <c r="AK13" i="30"/>
  <c r="AL13" i="30" s="1"/>
  <c r="AI13" i="30"/>
  <c r="AJ13" i="30" s="1"/>
  <c r="AG13" i="30"/>
  <c r="AH13" i="30" s="1"/>
  <c r="AE13" i="30"/>
  <c r="AF13" i="30" s="1"/>
  <c r="AC13" i="30"/>
  <c r="AD13" i="30" s="1"/>
  <c r="AA13" i="30"/>
  <c r="AB13" i="30" s="1"/>
  <c r="BU12" i="30"/>
  <c r="BS12" i="30"/>
  <c r="BQ12" i="30"/>
  <c r="BO12" i="30"/>
  <c r="BM12" i="30"/>
  <c r="BK12" i="30"/>
  <c r="BI12" i="30"/>
  <c r="BG12" i="30"/>
  <c r="BE12" i="30"/>
  <c r="BC12" i="30"/>
  <c r="BA12" i="30"/>
  <c r="AY12" i="30"/>
  <c r="AW12" i="30"/>
  <c r="AS12" i="30"/>
  <c r="AT12" i="30" s="1"/>
  <c r="AQ12" i="30"/>
  <c r="AR12" i="30" s="1"/>
  <c r="AO12" i="30"/>
  <c r="AP12" i="30" s="1"/>
  <c r="AM12" i="30"/>
  <c r="AN12" i="30" s="1"/>
  <c r="AK12" i="30"/>
  <c r="AL12" i="30" s="1"/>
  <c r="AI12" i="30"/>
  <c r="AJ12" i="30" s="1"/>
  <c r="AG12" i="30"/>
  <c r="AH12" i="30" s="1"/>
  <c r="AE12" i="30"/>
  <c r="AF12" i="30" s="1"/>
  <c r="AC12" i="30"/>
  <c r="AD12" i="30" s="1"/>
  <c r="AA12" i="30"/>
  <c r="AB12" i="30" s="1"/>
  <c r="BU11" i="30"/>
  <c r="BS11" i="30"/>
  <c r="BQ11" i="30"/>
  <c r="BO11" i="30"/>
  <c r="BM11" i="30"/>
  <c r="BK11" i="30"/>
  <c r="BG11" i="30"/>
  <c r="BE11" i="30"/>
  <c r="BC11" i="30"/>
  <c r="BA11" i="30"/>
  <c r="AY11" i="30"/>
  <c r="AW11" i="30"/>
  <c r="AS11" i="30"/>
  <c r="AT11" i="30" s="1"/>
  <c r="AQ11" i="30"/>
  <c r="AR11" i="30" s="1"/>
  <c r="AO11" i="30"/>
  <c r="AP11" i="30" s="1"/>
  <c r="AM11" i="30"/>
  <c r="AN11" i="30" s="1"/>
  <c r="AK11" i="30"/>
  <c r="AL11" i="30" s="1"/>
  <c r="AI11" i="30"/>
  <c r="AJ11" i="30" s="1"/>
  <c r="AG11" i="30"/>
  <c r="AH11" i="30" s="1"/>
  <c r="AE11" i="30"/>
  <c r="AF11" i="30" s="1"/>
  <c r="AC11" i="30"/>
  <c r="AD11" i="30" s="1"/>
  <c r="AA11" i="30"/>
  <c r="AB11" i="30" s="1"/>
  <c r="BU10" i="30"/>
  <c r="BS10" i="30"/>
  <c r="BQ10" i="30"/>
  <c r="BO10" i="30"/>
  <c r="BM10" i="30"/>
  <c r="BK10" i="30"/>
  <c r="BG10" i="30"/>
  <c r="BE10" i="30"/>
  <c r="BC10" i="30"/>
  <c r="BA10" i="30"/>
  <c r="AY10" i="30"/>
  <c r="AW10" i="30"/>
  <c r="AS10" i="30"/>
  <c r="AT10" i="30" s="1"/>
  <c r="AQ10" i="30"/>
  <c r="AR10" i="30" s="1"/>
  <c r="AO10" i="30"/>
  <c r="AP10" i="30" s="1"/>
  <c r="AM10" i="30"/>
  <c r="AN10" i="30" s="1"/>
  <c r="AK10" i="30"/>
  <c r="AL10" i="30" s="1"/>
  <c r="AI10" i="30"/>
  <c r="AJ10" i="30" s="1"/>
  <c r="AG10" i="30"/>
  <c r="AH10" i="30" s="1"/>
  <c r="AE10" i="30"/>
  <c r="AF10" i="30" s="1"/>
  <c r="AC10" i="30"/>
  <c r="AD10" i="30" s="1"/>
  <c r="AA10" i="30"/>
  <c r="AB10" i="30" s="1"/>
  <c r="BU9" i="30"/>
  <c r="BS9" i="30"/>
  <c r="BQ9" i="30"/>
  <c r="BO9" i="30"/>
  <c r="BM9" i="30"/>
  <c r="BK9" i="30"/>
  <c r="BG9" i="30"/>
  <c r="BE9" i="30"/>
  <c r="BC9" i="30"/>
  <c r="BA9" i="30"/>
  <c r="AY9" i="30"/>
  <c r="AW9" i="30"/>
  <c r="AS9" i="30"/>
  <c r="AT9" i="30" s="1"/>
  <c r="AQ9" i="30"/>
  <c r="AR9" i="30" s="1"/>
  <c r="AO9" i="30"/>
  <c r="AP9" i="30" s="1"/>
  <c r="AM9" i="30"/>
  <c r="AN9" i="30" s="1"/>
  <c r="AK9" i="30"/>
  <c r="AL9" i="30" s="1"/>
  <c r="AI9" i="30"/>
  <c r="AJ9" i="30" s="1"/>
  <c r="AG9" i="30"/>
  <c r="AH9" i="30" s="1"/>
  <c r="AE9" i="30"/>
  <c r="AF9" i="30" s="1"/>
  <c r="AC9" i="30"/>
  <c r="AD9" i="30" s="1"/>
  <c r="AA9" i="30"/>
  <c r="AB9" i="30" s="1"/>
  <c r="BU8" i="30"/>
  <c r="BS8" i="30"/>
  <c r="BQ8" i="30"/>
  <c r="BO8" i="30"/>
  <c r="BM8" i="30"/>
  <c r="BK8" i="30"/>
  <c r="BI8" i="30"/>
  <c r="BG8" i="30"/>
  <c r="BE8" i="30"/>
  <c r="BC8" i="30"/>
  <c r="BA8" i="30"/>
  <c r="AY8" i="30"/>
  <c r="AW8" i="30"/>
  <c r="AS8" i="30"/>
  <c r="AT8" i="30" s="1"/>
  <c r="AQ8" i="30"/>
  <c r="AR8" i="30" s="1"/>
  <c r="AO8" i="30"/>
  <c r="AP8" i="30" s="1"/>
  <c r="AM8" i="30"/>
  <c r="AN8" i="30" s="1"/>
  <c r="AK8" i="30"/>
  <c r="AL8" i="30" s="1"/>
  <c r="AI8" i="30"/>
  <c r="AJ8" i="30" s="1"/>
  <c r="AG8" i="30"/>
  <c r="AH8" i="30" s="1"/>
  <c r="AE8" i="30"/>
  <c r="AF8" i="30" s="1"/>
  <c r="AC8" i="30"/>
  <c r="AD8" i="30" s="1"/>
  <c r="AA8" i="30"/>
  <c r="AB8" i="30" s="1"/>
  <c r="BU7" i="30"/>
  <c r="BS7" i="30"/>
  <c r="BQ7" i="30"/>
  <c r="BO7" i="30"/>
  <c r="BM7" i="30"/>
  <c r="BK7" i="30"/>
  <c r="BG7" i="30"/>
  <c r="BE7" i="30"/>
  <c r="BC7" i="30"/>
  <c r="BA7" i="30"/>
  <c r="AY7" i="30"/>
  <c r="AW7" i="30"/>
  <c r="AS7" i="30"/>
  <c r="AT7" i="30" s="1"/>
  <c r="AQ7" i="30"/>
  <c r="AR7" i="30" s="1"/>
  <c r="AO7" i="30"/>
  <c r="AP7" i="30" s="1"/>
  <c r="AM7" i="30"/>
  <c r="AN7" i="30" s="1"/>
  <c r="AK7" i="30"/>
  <c r="AL7" i="30" s="1"/>
  <c r="AI7" i="30"/>
  <c r="AJ7" i="30" s="1"/>
  <c r="AG7" i="30"/>
  <c r="AH7" i="30" s="1"/>
  <c r="AE7" i="30"/>
  <c r="AF7" i="30" s="1"/>
  <c r="AC7" i="30"/>
  <c r="AD7" i="30" s="1"/>
  <c r="AA7" i="30"/>
  <c r="AB7" i="30" s="1"/>
  <c r="BU6" i="30"/>
  <c r="BS6" i="30"/>
  <c r="BQ6" i="30"/>
  <c r="BO6" i="30"/>
  <c r="BM6" i="30"/>
  <c r="BK6" i="30"/>
  <c r="BI6" i="30"/>
  <c r="BG6" i="30"/>
  <c r="BE6" i="30"/>
  <c r="BC6" i="30"/>
  <c r="BA6" i="30"/>
  <c r="AY6" i="30"/>
  <c r="AW6" i="30"/>
  <c r="AS6" i="30"/>
  <c r="AT6" i="30" s="1"/>
  <c r="AQ6" i="30"/>
  <c r="AR6" i="30" s="1"/>
  <c r="AO6" i="30"/>
  <c r="AP6" i="30" s="1"/>
  <c r="AM6" i="30"/>
  <c r="AN6" i="30" s="1"/>
  <c r="AK6" i="30"/>
  <c r="AL6" i="30" s="1"/>
  <c r="AI6" i="30"/>
  <c r="AJ6" i="30" s="1"/>
  <c r="AG6" i="30"/>
  <c r="AH6" i="30" s="1"/>
  <c r="AE6" i="30"/>
  <c r="AF6" i="30" s="1"/>
  <c r="AC6" i="30"/>
  <c r="AD6" i="30" s="1"/>
  <c r="AA6" i="30"/>
  <c r="AB6" i="30" s="1"/>
  <c r="BU5" i="30"/>
  <c r="BS5" i="30"/>
  <c r="BQ5" i="30"/>
  <c r="BO5" i="30"/>
  <c r="BM5" i="30"/>
  <c r="BK5" i="30"/>
  <c r="BG5" i="30"/>
  <c r="BE5" i="30"/>
  <c r="BC5" i="30"/>
  <c r="BA5" i="30"/>
  <c r="AY5" i="30"/>
  <c r="AW5" i="30"/>
  <c r="AS5" i="30"/>
  <c r="AT5" i="30" s="1"/>
  <c r="AQ5" i="30"/>
  <c r="AR5" i="30" s="1"/>
  <c r="AO5" i="30"/>
  <c r="AP5" i="30" s="1"/>
  <c r="AM5" i="30"/>
  <c r="AN5" i="30" s="1"/>
  <c r="AK5" i="30"/>
  <c r="AL5" i="30" s="1"/>
  <c r="AI5" i="30"/>
  <c r="AJ5" i="30" s="1"/>
  <c r="AG5" i="30"/>
  <c r="AH5" i="30" s="1"/>
  <c r="AE5" i="30"/>
  <c r="AF5" i="30" s="1"/>
  <c r="AC5" i="30"/>
  <c r="AD5" i="30" s="1"/>
  <c r="AA5" i="30"/>
  <c r="AB5" i="30" s="1"/>
  <c r="BS4" i="30"/>
  <c r="BO4" i="30"/>
  <c r="BG4" i="30"/>
  <c r="BA4" i="30"/>
  <c r="AY4" i="30"/>
  <c r="AS4" i="30"/>
  <c r="AQ4" i="30"/>
  <c r="AR4" i="30" s="1"/>
  <c r="AO4" i="30"/>
  <c r="AP4" i="30" s="1"/>
  <c r="AP18" i="30" s="1"/>
  <c r="AM4" i="30"/>
  <c r="AK4" i="30"/>
  <c r="AI4" i="30"/>
  <c r="AG4" i="30"/>
  <c r="AH4" i="30" s="1"/>
  <c r="AE4" i="30"/>
  <c r="AC4" i="30"/>
  <c r="AA4" i="30"/>
  <c r="AS3" i="30"/>
  <c r="AQ3" i="30"/>
  <c r="AO3" i="30"/>
  <c r="AM3" i="30"/>
  <c r="AK3" i="30"/>
  <c r="AI3" i="30"/>
  <c r="AG3" i="30"/>
  <c r="L3" i="30"/>
  <c r="K3" i="30"/>
  <c r="J3" i="30"/>
  <c r="I3" i="30"/>
  <c r="H3" i="30"/>
  <c r="G3" i="30"/>
  <c r="F3" i="30"/>
  <c r="BA18" i="30" l="1"/>
  <c r="AN34" i="29"/>
  <c r="AR18" i="30"/>
  <c r="AJ34" i="29"/>
  <c r="AH18" i="30"/>
  <c r="AY18" i="30"/>
  <c r="AL34" i="29"/>
  <c r="AX34" i="29"/>
  <c r="AU34" i="29"/>
  <c r="AZ34" i="29"/>
  <c r="AP34" i="29"/>
  <c r="AR34" i="29"/>
  <c r="AH34" i="29"/>
  <c r="AT34" i="29"/>
  <c r="AS17" i="30"/>
  <c r="AM17" i="30"/>
  <c r="AC17" i="30"/>
  <c r="AE17" i="30"/>
  <c r="BF4" i="32"/>
  <c r="BT21" i="29"/>
  <c r="BT34" i="29" s="1"/>
  <c r="I17" i="31"/>
  <c r="BI10" i="30"/>
  <c r="L17" i="31"/>
  <c r="T4" i="31"/>
  <c r="R17" i="31"/>
  <c r="J4" i="31"/>
  <c r="G17" i="31"/>
  <c r="H17" i="31"/>
  <c r="K17" i="31"/>
  <c r="BI16" i="30"/>
  <c r="BE34" i="29"/>
  <c r="BD21" i="29"/>
  <c r="BD34" i="29" s="1"/>
  <c r="CC34" i="29"/>
  <c r="CB21" i="29"/>
  <c r="CB34" i="29" s="1"/>
  <c r="BU34" i="29"/>
  <c r="BM34" i="29"/>
  <c r="BL21" i="29"/>
  <c r="BL34" i="29" s="1"/>
  <c r="AM34" i="29"/>
  <c r="AW34" i="29"/>
  <c r="CX34" i="29"/>
  <c r="AO22" i="29"/>
  <c r="AO34" i="29" s="1"/>
  <c r="BV22" i="29"/>
  <c r="BV34" i="29" s="1"/>
  <c r="AI21" i="29"/>
  <c r="AQ21" i="29"/>
  <c r="AQ34" i="29" s="1"/>
  <c r="AY21" i="29"/>
  <c r="AY34" i="29" s="1"/>
  <c r="BH21" i="29"/>
  <c r="BH34" i="29" s="1"/>
  <c r="BP21" i="29"/>
  <c r="BP34" i="29" s="1"/>
  <c r="BX21" i="29"/>
  <c r="BX34" i="29" s="1"/>
  <c r="AV34" i="29"/>
  <c r="BF22" i="29"/>
  <c r="BF34" i="29" s="1"/>
  <c r="AK21" i="29"/>
  <c r="AS21" i="29"/>
  <c r="AS34" i="29" s="1"/>
  <c r="BA21" i="29"/>
  <c r="BA34" i="29" s="1"/>
  <c r="BJ21" i="29"/>
  <c r="BJ34" i="29" s="1"/>
  <c r="BR21" i="29"/>
  <c r="BR34" i="29" s="1"/>
  <c r="BZ21" i="29"/>
  <c r="BZ34" i="29" s="1"/>
  <c r="CD22" i="29"/>
  <c r="CD34" i="29" s="1"/>
  <c r="BN22" i="29"/>
  <c r="BN34" i="29" s="1"/>
  <c r="BA17" i="30"/>
  <c r="AR17" i="30"/>
  <c r="BS17" i="30"/>
  <c r="AI17" i="30"/>
  <c r="AK17" i="30"/>
  <c r="AD4" i="30"/>
  <c r="AD18" i="30" s="1"/>
  <c r="AL4" i="30"/>
  <c r="AL18" i="30" s="1"/>
  <c r="AT4" i="30"/>
  <c r="AT18" i="30" s="1"/>
  <c r="BC4" i="30"/>
  <c r="BC18" i="30" s="1"/>
  <c r="BK4" i="30"/>
  <c r="AF4" i="30"/>
  <c r="AF18" i="30" s="1"/>
  <c r="AW4" i="30"/>
  <c r="AW18" i="30" s="1"/>
  <c r="BE4" i="30"/>
  <c r="BU4" i="30"/>
  <c r="BI7" i="30"/>
  <c r="BI9" i="30"/>
  <c r="AN4" i="30"/>
  <c r="AN18" i="30" s="1"/>
  <c r="BI5" i="30"/>
  <c r="AG17" i="30"/>
  <c r="AO17" i="30"/>
  <c r="BI13" i="30"/>
  <c r="AH17" i="30"/>
  <c r="AP17" i="30"/>
  <c r="AY17" i="30"/>
  <c r="BG17" i="30"/>
  <c r="BO17" i="30"/>
  <c r="BI11" i="30"/>
  <c r="AQ17" i="30"/>
  <c r="BI15" i="30"/>
  <c r="AA17" i="30"/>
  <c r="AB4" i="30"/>
  <c r="AB18" i="30" s="1"/>
  <c r="BQ4" i="30"/>
  <c r="AJ4" i="30"/>
  <c r="AJ18" i="30" s="1"/>
  <c r="BI4" i="30"/>
  <c r="T17" i="31" l="1"/>
  <c r="J17" i="31"/>
  <c r="S4" i="31"/>
  <c r="CW21" i="29"/>
  <c r="CW34" i="29" s="1"/>
  <c r="AK34" i="29"/>
  <c r="CV21" i="29"/>
  <c r="CV34" i="29" s="1"/>
  <c r="AI34" i="29"/>
  <c r="AT17" i="30"/>
  <c r="BU17" i="30"/>
  <c r="AL17" i="30"/>
  <c r="BE17" i="30"/>
  <c r="AD17" i="30"/>
  <c r="AW17" i="30"/>
  <c r="AJ17" i="30"/>
  <c r="BQ17" i="30"/>
  <c r="AB17" i="30"/>
  <c r="AF17" i="30"/>
  <c r="BK17" i="30"/>
  <c r="BI17" i="30"/>
  <c r="AN17" i="30"/>
  <c r="BC17" i="30"/>
  <c r="S17" i="31" l="1"/>
  <c r="B13" i="25"/>
  <c r="B20" i="25"/>
  <c r="B15" i="25"/>
  <c r="B14" i="25"/>
  <c r="B12" i="25"/>
  <c r="E17" i="24" l="1"/>
  <c r="D17" i="24"/>
  <c r="C17" i="24"/>
  <c r="F17" i="29"/>
  <c r="E17" i="29"/>
  <c r="D17" i="29"/>
  <c r="C17" i="29"/>
  <c r="J17" i="28"/>
  <c r="I17" i="28"/>
  <c r="H17" i="28"/>
  <c r="G17" i="28"/>
  <c r="F17" i="28"/>
  <c r="E17" i="28"/>
  <c r="D17" i="28"/>
  <c r="C17" i="28"/>
  <c r="G17" i="20"/>
  <c r="F17" i="20"/>
  <c r="E17" i="20"/>
  <c r="D17" i="20"/>
  <c r="C17" i="20"/>
  <c r="F17" i="9"/>
  <c r="E17" i="9"/>
  <c r="D17" i="9"/>
  <c r="C17" i="9"/>
  <c r="H17" i="19"/>
  <c r="G17" i="19"/>
  <c r="F17" i="19"/>
  <c r="E17" i="19"/>
  <c r="D17" i="19"/>
  <c r="C17" i="19"/>
  <c r="CR17" i="29" l="1"/>
  <c r="CO17" i="29"/>
  <c r="CP17" i="29" s="1"/>
  <c r="CM17" i="29"/>
  <c r="CN17" i="29" s="1"/>
  <c r="CK17" i="29"/>
  <c r="CL17" i="29" s="1"/>
  <c r="CI17" i="29"/>
  <c r="CJ17" i="29" s="1"/>
  <c r="CG17" i="29"/>
  <c r="CH17" i="29" s="1"/>
  <c r="CE17" i="29"/>
  <c r="CF17" i="29" s="1"/>
  <c r="DU17" i="29" s="1"/>
  <c r="AF17" i="29"/>
  <c r="AE17" i="29"/>
  <c r="AD17" i="29"/>
  <c r="AC17" i="29"/>
  <c r="AB17" i="29"/>
  <c r="AA17" i="29"/>
  <c r="Z17" i="29"/>
  <c r="Y17" i="29"/>
  <c r="X17" i="29"/>
  <c r="W17" i="29"/>
  <c r="V17" i="29"/>
  <c r="U17" i="29"/>
  <c r="T17" i="29"/>
  <c r="S17" i="29"/>
  <c r="R17" i="29"/>
  <c r="Q17" i="29"/>
  <c r="P17" i="29"/>
  <c r="O17" i="29"/>
  <c r="N17" i="29"/>
  <c r="M17" i="29"/>
  <c r="L17" i="29"/>
  <c r="K17" i="29"/>
  <c r="J17" i="29"/>
  <c r="I17" i="29"/>
  <c r="H17" i="29"/>
  <c r="CU16" i="29"/>
  <c r="CO16" i="29"/>
  <c r="CP16" i="29" s="1"/>
  <c r="CM16" i="29"/>
  <c r="CN16" i="29" s="1"/>
  <c r="CK16" i="29"/>
  <c r="CL16" i="29" s="1"/>
  <c r="CI16" i="29"/>
  <c r="CG16" i="29"/>
  <c r="DV16" i="29" s="1"/>
  <c r="CE16" i="29"/>
  <c r="CC16" i="29"/>
  <c r="CD16" i="29" s="1"/>
  <c r="DS16" i="29" s="1"/>
  <c r="CA16" i="29"/>
  <c r="CB16" i="29" s="1"/>
  <c r="DR16" i="29" s="1"/>
  <c r="BY16" i="29"/>
  <c r="BZ16" i="29" s="1"/>
  <c r="DQ16" i="29" s="1"/>
  <c r="BW16" i="29"/>
  <c r="BX16" i="29" s="1"/>
  <c r="DP16" i="29" s="1"/>
  <c r="BU16" i="29"/>
  <c r="BV16" i="29" s="1"/>
  <c r="DO16" i="29" s="1"/>
  <c r="BS16" i="29"/>
  <c r="BT16" i="29" s="1"/>
  <c r="DN16" i="29" s="1"/>
  <c r="BQ16" i="29"/>
  <c r="BR16" i="29" s="1"/>
  <c r="DM16" i="29" s="1"/>
  <c r="BO16" i="29"/>
  <c r="BM16" i="29"/>
  <c r="BN16" i="29" s="1"/>
  <c r="DK16" i="29" s="1"/>
  <c r="BK16" i="29"/>
  <c r="BL16" i="29" s="1"/>
  <c r="DJ16" i="29" s="1"/>
  <c r="BI16" i="29"/>
  <c r="BJ16" i="29" s="1"/>
  <c r="DI16" i="29" s="1"/>
  <c r="BG16" i="29"/>
  <c r="BH16" i="29" s="1"/>
  <c r="DH16" i="29" s="1"/>
  <c r="BE16" i="29"/>
  <c r="BF16" i="29" s="1"/>
  <c r="DG16" i="29" s="1"/>
  <c r="BC16" i="29"/>
  <c r="BD16" i="29" s="1"/>
  <c r="DF16" i="29" s="1"/>
  <c r="AZ16" i="29"/>
  <c r="BA16" i="29" s="1"/>
  <c r="DE16" i="29" s="1"/>
  <c r="AX16" i="29"/>
  <c r="AY16" i="29" s="1"/>
  <c r="DD16" i="29" s="1"/>
  <c r="AV16" i="29"/>
  <c r="AW16" i="29" s="1"/>
  <c r="DC16" i="29" s="1"/>
  <c r="AT16" i="29"/>
  <c r="AU16" i="29" s="1"/>
  <c r="DB16" i="29" s="1"/>
  <c r="AR16" i="29"/>
  <c r="AS16" i="29" s="1"/>
  <c r="DA16" i="29" s="1"/>
  <c r="AP16" i="29"/>
  <c r="AQ16" i="29" s="1"/>
  <c r="CZ16" i="29" s="1"/>
  <c r="AN16" i="29"/>
  <c r="AO16" i="29" s="1"/>
  <c r="CY16" i="29" s="1"/>
  <c r="AL16" i="29"/>
  <c r="AM16" i="29" s="1"/>
  <c r="CX16" i="29" s="1"/>
  <c r="AJ16" i="29"/>
  <c r="AK16" i="29" s="1"/>
  <c r="CW16" i="29" s="1"/>
  <c r="AH16" i="29"/>
  <c r="AI16" i="29" s="1"/>
  <c r="CV16" i="29" s="1"/>
  <c r="B16" i="29"/>
  <c r="CU15" i="29"/>
  <c r="CO15" i="29"/>
  <c r="CP15" i="29" s="1"/>
  <c r="CM15" i="29"/>
  <c r="CN15" i="29" s="1"/>
  <c r="CK15" i="29"/>
  <c r="CL15" i="29" s="1"/>
  <c r="CI15" i="29"/>
  <c r="DX15" i="29" s="1"/>
  <c r="CG15" i="29"/>
  <c r="DV15" i="29" s="1"/>
  <c r="CE15" i="29"/>
  <c r="CF15" i="29" s="1"/>
  <c r="DU15" i="29" s="1"/>
  <c r="CC15" i="29"/>
  <c r="CD15" i="29" s="1"/>
  <c r="DS15" i="29" s="1"/>
  <c r="CA15" i="29"/>
  <c r="CB15" i="29" s="1"/>
  <c r="DR15" i="29" s="1"/>
  <c r="BY15" i="29"/>
  <c r="BZ15" i="29" s="1"/>
  <c r="DQ15" i="29" s="1"/>
  <c r="BW15" i="29"/>
  <c r="BX15" i="29" s="1"/>
  <c r="DP15" i="29" s="1"/>
  <c r="BU15" i="29"/>
  <c r="BV15" i="29" s="1"/>
  <c r="DO15" i="29" s="1"/>
  <c r="BS15" i="29"/>
  <c r="BT15" i="29" s="1"/>
  <c r="DN15" i="29" s="1"/>
  <c r="BQ15" i="29"/>
  <c r="BR15" i="29" s="1"/>
  <c r="DM15" i="29" s="1"/>
  <c r="BO15" i="29"/>
  <c r="BP15" i="29" s="1"/>
  <c r="BM15" i="29"/>
  <c r="BN15" i="29" s="1"/>
  <c r="DK15" i="29" s="1"/>
  <c r="BK15" i="29"/>
  <c r="BL15" i="29" s="1"/>
  <c r="DJ15" i="29" s="1"/>
  <c r="BI15" i="29"/>
  <c r="BJ15" i="29" s="1"/>
  <c r="DI15" i="29" s="1"/>
  <c r="BG15" i="29"/>
  <c r="BH15" i="29" s="1"/>
  <c r="DH15" i="29" s="1"/>
  <c r="BE15" i="29"/>
  <c r="BF15" i="29" s="1"/>
  <c r="DG15" i="29" s="1"/>
  <c r="BC15" i="29"/>
  <c r="BD15" i="29" s="1"/>
  <c r="DF15" i="29" s="1"/>
  <c r="AZ15" i="29"/>
  <c r="BA15" i="29" s="1"/>
  <c r="DE15" i="29" s="1"/>
  <c r="AX15" i="29"/>
  <c r="AY15" i="29" s="1"/>
  <c r="DD15" i="29" s="1"/>
  <c r="AV15" i="29"/>
  <c r="AW15" i="29" s="1"/>
  <c r="DC15" i="29" s="1"/>
  <c r="AT15" i="29"/>
  <c r="AU15" i="29" s="1"/>
  <c r="DB15" i="29" s="1"/>
  <c r="AR15" i="29"/>
  <c r="AS15" i="29" s="1"/>
  <c r="DA15" i="29" s="1"/>
  <c r="AP15" i="29"/>
  <c r="AQ15" i="29" s="1"/>
  <c r="CZ15" i="29" s="1"/>
  <c r="AN15" i="29"/>
  <c r="AO15" i="29" s="1"/>
  <c r="CY15" i="29" s="1"/>
  <c r="AL15" i="29"/>
  <c r="AM15" i="29" s="1"/>
  <c r="CX15" i="29" s="1"/>
  <c r="AJ15" i="29"/>
  <c r="AK15" i="29" s="1"/>
  <c r="CW15" i="29" s="1"/>
  <c r="AH15" i="29"/>
  <c r="AI15" i="29" s="1"/>
  <c r="CV15" i="29" s="1"/>
  <c r="B15" i="29"/>
  <c r="CU14" i="29"/>
  <c r="CO14" i="29"/>
  <c r="CP14" i="29" s="1"/>
  <c r="CM14" i="29"/>
  <c r="CN14" i="29" s="1"/>
  <c r="CK14" i="29"/>
  <c r="CL14" i="29" s="1"/>
  <c r="CI14" i="29"/>
  <c r="CJ14" i="29" s="1"/>
  <c r="DY14" i="29" s="1"/>
  <c r="CG14" i="29"/>
  <c r="DV14" i="29" s="1"/>
  <c r="CE14" i="29"/>
  <c r="DT14" i="29" s="1"/>
  <c r="CC14" i="29"/>
  <c r="CD14" i="29" s="1"/>
  <c r="DS14" i="29" s="1"/>
  <c r="CA14" i="29"/>
  <c r="CB14" i="29" s="1"/>
  <c r="DR14" i="29" s="1"/>
  <c r="BY14" i="29"/>
  <c r="BZ14" i="29" s="1"/>
  <c r="DQ14" i="29" s="1"/>
  <c r="BW14" i="29"/>
  <c r="BX14" i="29" s="1"/>
  <c r="DP14" i="29" s="1"/>
  <c r="BU14" i="29"/>
  <c r="BV14" i="29" s="1"/>
  <c r="DO14" i="29" s="1"/>
  <c r="BS14" i="29"/>
  <c r="BT14" i="29" s="1"/>
  <c r="DN14" i="29" s="1"/>
  <c r="BQ14" i="29"/>
  <c r="BR14" i="29" s="1"/>
  <c r="DM14" i="29" s="1"/>
  <c r="BO14" i="29"/>
  <c r="DL14" i="29" s="1"/>
  <c r="BM14" i="29"/>
  <c r="BN14" i="29" s="1"/>
  <c r="DK14" i="29" s="1"/>
  <c r="BK14" i="29"/>
  <c r="BL14" i="29" s="1"/>
  <c r="DJ14" i="29" s="1"/>
  <c r="BI14" i="29"/>
  <c r="BJ14" i="29" s="1"/>
  <c r="DI14" i="29" s="1"/>
  <c r="BG14" i="29"/>
  <c r="BH14" i="29" s="1"/>
  <c r="DH14" i="29" s="1"/>
  <c r="BE14" i="29"/>
  <c r="BF14" i="29" s="1"/>
  <c r="DG14" i="29" s="1"/>
  <c r="BC14" i="29"/>
  <c r="BD14" i="29" s="1"/>
  <c r="DF14" i="29" s="1"/>
  <c r="AZ14" i="29"/>
  <c r="AX14" i="29"/>
  <c r="AV14" i="29"/>
  <c r="AT14" i="29"/>
  <c r="AR14" i="29"/>
  <c r="AP14" i="29"/>
  <c r="AN14" i="29"/>
  <c r="AL14" i="29"/>
  <c r="AJ14" i="29"/>
  <c r="AH14" i="29"/>
  <c r="B14" i="29"/>
  <c r="CU13" i="29"/>
  <c r="CO13" i="29"/>
  <c r="CP13" i="29" s="1"/>
  <c r="CM13" i="29"/>
  <c r="CN13" i="29" s="1"/>
  <c r="CK13" i="29"/>
  <c r="CL13" i="29" s="1"/>
  <c r="CI13" i="29"/>
  <c r="DX13" i="29" s="1"/>
  <c r="CG13" i="29"/>
  <c r="DV13" i="29" s="1"/>
  <c r="CE13" i="29"/>
  <c r="DT13" i="29" s="1"/>
  <c r="CC13" i="29"/>
  <c r="CD13" i="29" s="1"/>
  <c r="DS13" i="29" s="1"/>
  <c r="CA13" i="29"/>
  <c r="CB13" i="29" s="1"/>
  <c r="DR13" i="29" s="1"/>
  <c r="BY13" i="29"/>
  <c r="BZ13" i="29" s="1"/>
  <c r="DQ13" i="29" s="1"/>
  <c r="BW13" i="29"/>
  <c r="BX13" i="29" s="1"/>
  <c r="DP13" i="29" s="1"/>
  <c r="BU13" i="29"/>
  <c r="BV13" i="29" s="1"/>
  <c r="DO13" i="29" s="1"/>
  <c r="BS13" i="29"/>
  <c r="BT13" i="29" s="1"/>
  <c r="DN13" i="29" s="1"/>
  <c r="BQ13" i="29"/>
  <c r="BR13" i="29" s="1"/>
  <c r="DM13" i="29" s="1"/>
  <c r="BO13" i="29"/>
  <c r="DL13" i="29" s="1"/>
  <c r="BM13" i="29"/>
  <c r="BN13" i="29" s="1"/>
  <c r="DK13" i="29" s="1"/>
  <c r="BK13" i="29"/>
  <c r="BL13" i="29" s="1"/>
  <c r="DJ13" i="29" s="1"/>
  <c r="BI13" i="29"/>
  <c r="BJ13" i="29" s="1"/>
  <c r="DI13" i="29" s="1"/>
  <c r="BG13" i="29"/>
  <c r="BH13" i="29" s="1"/>
  <c r="DH13" i="29" s="1"/>
  <c r="BE13" i="29"/>
  <c r="BF13" i="29" s="1"/>
  <c r="DG13" i="29" s="1"/>
  <c r="BC13" i="29"/>
  <c r="BD13" i="29" s="1"/>
  <c r="DF13" i="29" s="1"/>
  <c r="AZ13" i="29"/>
  <c r="AX13" i="29"/>
  <c r="AV13" i="29"/>
  <c r="AT13" i="29"/>
  <c r="AR13" i="29"/>
  <c r="AP13" i="29"/>
  <c r="AN13" i="29"/>
  <c r="AL13" i="29"/>
  <c r="AJ13" i="29"/>
  <c r="AH13" i="29"/>
  <c r="B13" i="29"/>
  <c r="CU12" i="29"/>
  <c r="CO12" i="29"/>
  <c r="CP12" i="29" s="1"/>
  <c r="CM12" i="29"/>
  <c r="CN12" i="29" s="1"/>
  <c r="CK12" i="29"/>
  <c r="CL12" i="29" s="1"/>
  <c r="CI12" i="29"/>
  <c r="DX12" i="29" s="1"/>
  <c r="CG12" i="29"/>
  <c r="DV12" i="29" s="1"/>
  <c r="CE12" i="29"/>
  <c r="DT12" i="29" s="1"/>
  <c r="CC12" i="29"/>
  <c r="CD12" i="29" s="1"/>
  <c r="DS12" i="29" s="1"/>
  <c r="CA12" i="29"/>
  <c r="CB12" i="29" s="1"/>
  <c r="DR12" i="29" s="1"/>
  <c r="BY12" i="29"/>
  <c r="BZ12" i="29" s="1"/>
  <c r="DQ12" i="29" s="1"/>
  <c r="BW12" i="29"/>
  <c r="BX12" i="29" s="1"/>
  <c r="DP12" i="29" s="1"/>
  <c r="BU12" i="29"/>
  <c r="BV12" i="29" s="1"/>
  <c r="DO12" i="29" s="1"/>
  <c r="BS12" i="29"/>
  <c r="BT12" i="29" s="1"/>
  <c r="DN12" i="29" s="1"/>
  <c r="BQ12" i="29"/>
  <c r="BR12" i="29" s="1"/>
  <c r="DM12" i="29" s="1"/>
  <c r="BO12" i="29"/>
  <c r="DL12" i="29" s="1"/>
  <c r="BM12" i="29"/>
  <c r="BN12" i="29" s="1"/>
  <c r="DK12" i="29" s="1"/>
  <c r="BK12" i="29"/>
  <c r="BL12" i="29" s="1"/>
  <c r="DJ12" i="29" s="1"/>
  <c r="BI12" i="29"/>
  <c r="BJ12" i="29" s="1"/>
  <c r="DI12" i="29" s="1"/>
  <c r="BG12" i="29"/>
  <c r="BH12" i="29" s="1"/>
  <c r="DH12" i="29" s="1"/>
  <c r="BE12" i="29"/>
  <c r="BF12" i="29" s="1"/>
  <c r="DG12" i="29" s="1"/>
  <c r="BC12" i="29"/>
  <c r="BD12" i="29" s="1"/>
  <c r="DF12" i="29" s="1"/>
  <c r="AZ12" i="29"/>
  <c r="BA12" i="29" s="1"/>
  <c r="DE12" i="29" s="1"/>
  <c r="AX12" i="29"/>
  <c r="AY12" i="29" s="1"/>
  <c r="DD12" i="29" s="1"/>
  <c r="AV12" i="29"/>
  <c r="AW12" i="29" s="1"/>
  <c r="DC12" i="29" s="1"/>
  <c r="AT12" i="29"/>
  <c r="AU12" i="29" s="1"/>
  <c r="DB12" i="29" s="1"/>
  <c r="AR12" i="29"/>
  <c r="AS12" i="29" s="1"/>
  <c r="DA12" i="29" s="1"/>
  <c r="AP12" i="29"/>
  <c r="AQ12" i="29" s="1"/>
  <c r="CZ12" i="29" s="1"/>
  <c r="AN12" i="29"/>
  <c r="AO12" i="29" s="1"/>
  <c r="CY12" i="29" s="1"/>
  <c r="AL12" i="29"/>
  <c r="AM12" i="29" s="1"/>
  <c r="CX12" i="29" s="1"/>
  <c r="AJ12" i="29"/>
  <c r="AK12" i="29" s="1"/>
  <c r="CW12" i="29" s="1"/>
  <c r="AH12" i="29"/>
  <c r="AI12" i="29" s="1"/>
  <c r="CV12" i="29" s="1"/>
  <c r="B12" i="29"/>
  <c r="CU11" i="29"/>
  <c r="CO11" i="29"/>
  <c r="CP11" i="29" s="1"/>
  <c r="CM11" i="29"/>
  <c r="CN11" i="29" s="1"/>
  <c r="CK11" i="29"/>
  <c r="CL11" i="29" s="1"/>
  <c r="CI11" i="29"/>
  <c r="DX11" i="29" s="1"/>
  <c r="CG11" i="29"/>
  <c r="DV11" i="29" s="1"/>
  <c r="CE11" i="29"/>
  <c r="DT11" i="29" s="1"/>
  <c r="CC11" i="29"/>
  <c r="CD11" i="29" s="1"/>
  <c r="DS11" i="29" s="1"/>
  <c r="CA11" i="29"/>
  <c r="CB11" i="29" s="1"/>
  <c r="DR11" i="29" s="1"/>
  <c r="BY11" i="29"/>
  <c r="BZ11" i="29" s="1"/>
  <c r="DQ11" i="29" s="1"/>
  <c r="BW11" i="29"/>
  <c r="BX11" i="29" s="1"/>
  <c r="DP11" i="29" s="1"/>
  <c r="BU11" i="29"/>
  <c r="BV11" i="29" s="1"/>
  <c r="DO11" i="29" s="1"/>
  <c r="BS11" i="29"/>
  <c r="BT11" i="29" s="1"/>
  <c r="DN11" i="29" s="1"/>
  <c r="BQ11" i="29"/>
  <c r="BR11" i="29" s="1"/>
  <c r="DM11" i="29" s="1"/>
  <c r="BO11" i="29"/>
  <c r="DL11" i="29" s="1"/>
  <c r="BM11" i="29"/>
  <c r="BN11" i="29" s="1"/>
  <c r="DK11" i="29" s="1"/>
  <c r="BK11" i="29"/>
  <c r="BL11" i="29" s="1"/>
  <c r="DJ11" i="29" s="1"/>
  <c r="BI11" i="29"/>
  <c r="BJ11" i="29" s="1"/>
  <c r="DI11" i="29" s="1"/>
  <c r="BG11" i="29"/>
  <c r="BH11" i="29" s="1"/>
  <c r="DH11" i="29" s="1"/>
  <c r="BE11" i="29"/>
  <c r="BF11" i="29" s="1"/>
  <c r="DG11" i="29" s="1"/>
  <c r="BC11" i="29"/>
  <c r="BD11" i="29" s="1"/>
  <c r="DF11" i="29" s="1"/>
  <c r="AZ11" i="29"/>
  <c r="BA11" i="29" s="1"/>
  <c r="DE11" i="29" s="1"/>
  <c r="AX11" i="29"/>
  <c r="AY11" i="29" s="1"/>
  <c r="DD11" i="29" s="1"/>
  <c r="AV11" i="29"/>
  <c r="AW11" i="29" s="1"/>
  <c r="DC11" i="29" s="1"/>
  <c r="AT11" i="29"/>
  <c r="AU11" i="29" s="1"/>
  <c r="DB11" i="29" s="1"/>
  <c r="AR11" i="29"/>
  <c r="AS11" i="29" s="1"/>
  <c r="DA11" i="29" s="1"/>
  <c r="AP11" i="29"/>
  <c r="AQ11" i="29" s="1"/>
  <c r="CZ11" i="29" s="1"/>
  <c r="AN11" i="29"/>
  <c r="AO11" i="29" s="1"/>
  <c r="CY11" i="29" s="1"/>
  <c r="AL11" i="29"/>
  <c r="AM11" i="29" s="1"/>
  <c r="CX11" i="29" s="1"/>
  <c r="AJ11" i="29"/>
  <c r="AK11" i="29" s="1"/>
  <c r="CW11" i="29" s="1"/>
  <c r="AH11" i="29"/>
  <c r="AI11" i="29" s="1"/>
  <c r="CV11" i="29" s="1"/>
  <c r="B11" i="29"/>
  <c r="CU10" i="29"/>
  <c r="CO10" i="29"/>
  <c r="CP10" i="29" s="1"/>
  <c r="CM10" i="29"/>
  <c r="CN10" i="29" s="1"/>
  <c r="CK10" i="29"/>
  <c r="CL10" i="29" s="1"/>
  <c r="CI10" i="29"/>
  <c r="DX10" i="29" s="1"/>
  <c r="CG10" i="29"/>
  <c r="DV10" i="29" s="1"/>
  <c r="CE10" i="29"/>
  <c r="DT10" i="29" s="1"/>
  <c r="CC10" i="29"/>
  <c r="CD10" i="29" s="1"/>
  <c r="DS10" i="29" s="1"/>
  <c r="CA10" i="29"/>
  <c r="CB10" i="29" s="1"/>
  <c r="DR10" i="29" s="1"/>
  <c r="BY10" i="29"/>
  <c r="BZ10" i="29" s="1"/>
  <c r="DQ10" i="29" s="1"/>
  <c r="BW10" i="29"/>
  <c r="BX10" i="29" s="1"/>
  <c r="DP10" i="29" s="1"/>
  <c r="BU10" i="29"/>
  <c r="BV10" i="29" s="1"/>
  <c r="DO10" i="29" s="1"/>
  <c r="BS10" i="29"/>
  <c r="BT10" i="29" s="1"/>
  <c r="DN10" i="29" s="1"/>
  <c r="BQ10" i="29"/>
  <c r="BR10" i="29" s="1"/>
  <c r="DM10" i="29" s="1"/>
  <c r="BO10" i="29"/>
  <c r="DL10" i="29" s="1"/>
  <c r="BM10" i="29"/>
  <c r="BN10" i="29" s="1"/>
  <c r="DK10" i="29" s="1"/>
  <c r="BK10" i="29"/>
  <c r="BL10" i="29" s="1"/>
  <c r="DJ10" i="29" s="1"/>
  <c r="BI10" i="29"/>
  <c r="BJ10" i="29" s="1"/>
  <c r="DI10" i="29" s="1"/>
  <c r="BG10" i="29"/>
  <c r="BH10" i="29" s="1"/>
  <c r="DH10" i="29" s="1"/>
  <c r="BE10" i="29"/>
  <c r="BF10" i="29" s="1"/>
  <c r="DG10" i="29" s="1"/>
  <c r="BC10" i="29"/>
  <c r="BD10" i="29" s="1"/>
  <c r="DF10" i="29" s="1"/>
  <c r="AZ10" i="29"/>
  <c r="BA10" i="29" s="1"/>
  <c r="DE10" i="29" s="1"/>
  <c r="AX10" i="29"/>
  <c r="AY10" i="29" s="1"/>
  <c r="DD10" i="29" s="1"/>
  <c r="AV10" i="29"/>
  <c r="AW10" i="29" s="1"/>
  <c r="DC10" i="29" s="1"/>
  <c r="AT10" i="29"/>
  <c r="AU10" i="29" s="1"/>
  <c r="DB10" i="29" s="1"/>
  <c r="AR10" i="29"/>
  <c r="AS10" i="29" s="1"/>
  <c r="DA10" i="29" s="1"/>
  <c r="AP10" i="29"/>
  <c r="AQ10" i="29" s="1"/>
  <c r="CZ10" i="29" s="1"/>
  <c r="AN10" i="29"/>
  <c r="AO10" i="29" s="1"/>
  <c r="CY10" i="29" s="1"/>
  <c r="AL10" i="29"/>
  <c r="AM10" i="29" s="1"/>
  <c r="CX10" i="29" s="1"/>
  <c r="AJ10" i="29"/>
  <c r="AK10" i="29" s="1"/>
  <c r="CW10" i="29" s="1"/>
  <c r="AH10" i="29"/>
  <c r="AI10" i="29" s="1"/>
  <c r="CV10" i="29" s="1"/>
  <c r="B10" i="29"/>
  <c r="CU9" i="29"/>
  <c r="CO9" i="29"/>
  <c r="CP9" i="29" s="1"/>
  <c r="CM9" i="29"/>
  <c r="CN9" i="29" s="1"/>
  <c r="CK9" i="29"/>
  <c r="CL9" i="29" s="1"/>
  <c r="CI9" i="29"/>
  <c r="DX9" i="29" s="1"/>
  <c r="CG9" i="29"/>
  <c r="DV9" i="29" s="1"/>
  <c r="CE9" i="29"/>
  <c r="DT9" i="29" s="1"/>
  <c r="CC9" i="29"/>
  <c r="CD9" i="29" s="1"/>
  <c r="DS9" i="29" s="1"/>
  <c r="CA9" i="29"/>
  <c r="CB9" i="29" s="1"/>
  <c r="DR9" i="29" s="1"/>
  <c r="BY9" i="29"/>
  <c r="BZ9" i="29" s="1"/>
  <c r="DQ9" i="29" s="1"/>
  <c r="BW9" i="29"/>
  <c r="BX9" i="29" s="1"/>
  <c r="DP9" i="29" s="1"/>
  <c r="BU9" i="29"/>
  <c r="BV9" i="29" s="1"/>
  <c r="DO9" i="29" s="1"/>
  <c r="BS9" i="29"/>
  <c r="BT9" i="29" s="1"/>
  <c r="DN9" i="29" s="1"/>
  <c r="BQ9" i="29"/>
  <c r="BR9" i="29" s="1"/>
  <c r="DM9" i="29" s="1"/>
  <c r="BO9" i="29"/>
  <c r="DL9" i="29" s="1"/>
  <c r="BM9" i="29"/>
  <c r="BN9" i="29" s="1"/>
  <c r="DK9" i="29" s="1"/>
  <c r="BK9" i="29"/>
  <c r="BL9" i="29" s="1"/>
  <c r="DJ9" i="29" s="1"/>
  <c r="BI9" i="29"/>
  <c r="BJ9" i="29" s="1"/>
  <c r="DI9" i="29" s="1"/>
  <c r="BG9" i="29"/>
  <c r="BH9" i="29" s="1"/>
  <c r="DH9" i="29" s="1"/>
  <c r="BE9" i="29"/>
  <c r="BF9" i="29" s="1"/>
  <c r="DG9" i="29" s="1"/>
  <c r="BC9" i="29"/>
  <c r="BD9" i="29" s="1"/>
  <c r="DF9" i="29" s="1"/>
  <c r="AZ9" i="29"/>
  <c r="BA9" i="29" s="1"/>
  <c r="DE9" i="29" s="1"/>
  <c r="AX9" i="29"/>
  <c r="AY9" i="29" s="1"/>
  <c r="DD9" i="29" s="1"/>
  <c r="AV9" i="29"/>
  <c r="AW9" i="29" s="1"/>
  <c r="DC9" i="29" s="1"/>
  <c r="AT9" i="29"/>
  <c r="AU9" i="29" s="1"/>
  <c r="DB9" i="29" s="1"/>
  <c r="AR9" i="29"/>
  <c r="AS9" i="29" s="1"/>
  <c r="DA9" i="29" s="1"/>
  <c r="AP9" i="29"/>
  <c r="AQ9" i="29" s="1"/>
  <c r="CZ9" i="29" s="1"/>
  <c r="AN9" i="29"/>
  <c r="AO9" i="29" s="1"/>
  <c r="CY9" i="29" s="1"/>
  <c r="AL9" i="29"/>
  <c r="AM9" i="29" s="1"/>
  <c r="CX9" i="29" s="1"/>
  <c r="AJ9" i="29"/>
  <c r="AK9" i="29" s="1"/>
  <c r="CW9" i="29" s="1"/>
  <c r="AH9" i="29"/>
  <c r="AI9" i="29" s="1"/>
  <c r="CV9" i="29" s="1"/>
  <c r="B9" i="29"/>
  <c r="CU8" i="29"/>
  <c r="CO8" i="29"/>
  <c r="CP8" i="29" s="1"/>
  <c r="CM8" i="29"/>
  <c r="CN8" i="29" s="1"/>
  <c r="CK8" i="29"/>
  <c r="CL8" i="29" s="1"/>
  <c r="CI8" i="29"/>
  <c r="CG8" i="29"/>
  <c r="CE8" i="29"/>
  <c r="CC8" i="29"/>
  <c r="CD8" i="29" s="1"/>
  <c r="DS8" i="29" s="1"/>
  <c r="CA8" i="29"/>
  <c r="CB8" i="29" s="1"/>
  <c r="DR8" i="29" s="1"/>
  <c r="BY8" i="29"/>
  <c r="BZ8" i="29" s="1"/>
  <c r="DQ8" i="29" s="1"/>
  <c r="BW8" i="29"/>
  <c r="BX8" i="29" s="1"/>
  <c r="DP8" i="29" s="1"/>
  <c r="BU8" i="29"/>
  <c r="BV8" i="29" s="1"/>
  <c r="DO8" i="29" s="1"/>
  <c r="BS8" i="29"/>
  <c r="BT8" i="29" s="1"/>
  <c r="DN8" i="29" s="1"/>
  <c r="BQ8" i="29"/>
  <c r="BR8" i="29" s="1"/>
  <c r="DM8" i="29" s="1"/>
  <c r="BO8" i="29"/>
  <c r="BM8" i="29"/>
  <c r="BN8" i="29" s="1"/>
  <c r="DK8" i="29" s="1"/>
  <c r="BK8" i="29"/>
  <c r="BL8" i="29" s="1"/>
  <c r="DJ8" i="29" s="1"/>
  <c r="BI8" i="29"/>
  <c r="BJ8" i="29" s="1"/>
  <c r="DI8" i="29" s="1"/>
  <c r="BG8" i="29"/>
  <c r="BH8" i="29" s="1"/>
  <c r="DH8" i="29" s="1"/>
  <c r="BE8" i="29"/>
  <c r="BF8" i="29" s="1"/>
  <c r="DG8" i="29" s="1"/>
  <c r="BC8" i="29"/>
  <c r="BD8" i="29" s="1"/>
  <c r="DF8" i="29" s="1"/>
  <c r="AZ8" i="29"/>
  <c r="BA8" i="29" s="1"/>
  <c r="DE8" i="29" s="1"/>
  <c r="AX8" i="29"/>
  <c r="AY8" i="29" s="1"/>
  <c r="DD8" i="29" s="1"/>
  <c r="AV8" i="29"/>
  <c r="AW8" i="29" s="1"/>
  <c r="DC8" i="29" s="1"/>
  <c r="AT8" i="29"/>
  <c r="AU8" i="29" s="1"/>
  <c r="DB8" i="29" s="1"/>
  <c r="AR8" i="29"/>
  <c r="AS8" i="29" s="1"/>
  <c r="DA8" i="29" s="1"/>
  <c r="AP8" i="29"/>
  <c r="AQ8" i="29" s="1"/>
  <c r="CZ8" i="29" s="1"/>
  <c r="AN8" i="29"/>
  <c r="AO8" i="29" s="1"/>
  <c r="CY8" i="29" s="1"/>
  <c r="AL8" i="29"/>
  <c r="AM8" i="29" s="1"/>
  <c r="CX8" i="29" s="1"/>
  <c r="AJ8" i="29"/>
  <c r="AK8" i="29" s="1"/>
  <c r="CW8" i="29" s="1"/>
  <c r="AH8" i="29"/>
  <c r="AI8" i="29" s="1"/>
  <c r="CV8" i="29" s="1"/>
  <c r="B8" i="29"/>
  <c r="CU7" i="29"/>
  <c r="CO7" i="29"/>
  <c r="CP7" i="29" s="1"/>
  <c r="CM7" i="29"/>
  <c r="CN7" i="29" s="1"/>
  <c r="CK7" i="29"/>
  <c r="CL7" i="29" s="1"/>
  <c r="CI7" i="29"/>
  <c r="CG7" i="29"/>
  <c r="DV7" i="29" s="1"/>
  <c r="CE7" i="29"/>
  <c r="CC7" i="29"/>
  <c r="CD7" i="29" s="1"/>
  <c r="DS7" i="29" s="1"/>
  <c r="CA7" i="29"/>
  <c r="CB7" i="29" s="1"/>
  <c r="DR7" i="29" s="1"/>
  <c r="BY7" i="29"/>
  <c r="BZ7" i="29" s="1"/>
  <c r="DQ7" i="29" s="1"/>
  <c r="BW7" i="29"/>
  <c r="BX7" i="29" s="1"/>
  <c r="DP7" i="29" s="1"/>
  <c r="BU7" i="29"/>
  <c r="BV7" i="29" s="1"/>
  <c r="DO7" i="29" s="1"/>
  <c r="BS7" i="29"/>
  <c r="BT7" i="29" s="1"/>
  <c r="DN7" i="29" s="1"/>
  <c r="BQ7" i="29"/>
  <c r="BR7" i="29" s="1"/>
  <c r="DM7" i="29" s="1"/>
  <c r="BO7" i="29"/>
  <c r="DL7" i="29" s="1"/>
  <c r="BM7" i="29"/>
  <c r="BN7" i="29" s="1"/>
  <c r="DK7" i="29" s="1"/>
  <c r="BK7" i="29"/>
  <c r="BL7" i="29" s="1"/>
  <c r="DJ7" i="29" s="1"/>
  <c r="BI7" i="29"/>
  <c r="BJ7" i="29" s="1"/>
  <c r="DI7" i="29" s="1"/>
  <c r="BG7" i="29"/>
  <c r="BH7" i="29" s="1"/>
  <c r="DH7" i="29" s="1"/>
  <c r="BE7" i="29"/>
  <c r="BF7" i="29" s="1"/>
  <c r="DG7" i="29" s="1"/>
  <c r="BC7" i="29"/>
  <c r="BD7" i="29" s="1"/>
  <c r="DF7" i="29" s="1"/>
  <c r="AZ7" i="29"/>
  <c r="BA7" i="29" s="1"/>
  <c r="DE7" i="29" s="1"/>
  <c r="AX7" i="29"/>
  <c r="AY7" i="29" s="1"/>
  <c r="DD7" i="29" s="1"/>
  <c r="AV7" i="29"/>
  <c r="AW7" i="29" s="1"/>
  <c r="DC7" i="29" s="1"/>
  <c r="AT7" i="29"/>
  <c r="AU7" i="29" s="1"/>
  <c r="DB7" i="29" s="1"/>
  <c r="AR7" i="29"/>
  <c r="AS7" i="29" s="1"/>
  <c r="DA7" i="29" s="1"/>
  <c r="AP7" i="29"/>
  <c r="AQ7" i="29" s="1"/>
  <c r="CZ7" i="29" s="1"/>
  <c r="AN7" i="29"/>
  <c r="AO7" i="29" s="1"/>
  <c r="CY7" i="29" s="1"/>
  <c r="AL7" i="29"/>
  <c r="AM7" i="29" s="1"/>
  <c r="CX7" i="29" s="1"/>
  <c r="AJ7" i="29"/>
  <c r="AK7" i="29" s="1"/>
  <c r="CW7" i="29" s="1"/>
  <c r="AH7" i="29"/>
  <c r="AI7" i="29" s="1"/>
  <c r="CV7" i="29" s="1"/>
  <c r="B7" i="29"/>
  <c r="CU6" i="29"/>
  <c r="CO6" i="29"/>
  <c r="CP6" i="29" s="1"/>
  <c r="CM6" i="29"/>
  <c r="CN6" i="29" s="1"/>
  <c r="CK6" i="29"/>
  <c r="CL6" i="29" s="1"/>
  <c r="CI6" i="29"/>
  <c r="DX6" i="29" s="1"/>
  <c r="CG6" i="29"/>
  <c r="DV6" i="29" s="1"/>
  <c r="CE6" i="29"/>
  <c r="DT6" i="29" s="1"/>
  <c r="CC6" i="29"/>
  <c r="CD6" i="29" s="1"/>
  <c r="DS6" i="29" s="1"/>
  <c r="CA6" i="29"/>
  <c r="CB6" i="29" s="1"/>
  <c r="DR6" i="29" s="1"/>
  <c r="BY6" i="29"/>
  <c r="BZ6" i="29" s="1"/>
  <c r="DQ6" i="29" s="1"/>
  <c r="BW6" i="29"/>
  <c r="BX6" i="29" s="1"/>
  <c r="DP6" i="29" s="1"/>
  <c r="BU6" i="29"/>
  <c r="BV6" i="29" s="1"/>
  <c r="DO6" i="29" s="1"/>
  <c r="BS6" i="29"/>
  <c r="BT6" i="29" s="1"/>
  <c r="DN6" i="29" s="1"/>
  <c r="BQ6" i="29"/>
  <c r="BR6" i="29" s="1"/>
  <c r="DM6" i="29" s="1"/>
  <c r="BO6" i="29"/>
  <c r="DL6" i="29" s="1"/>
  <c r="BM6" i="29"/>
  <c r="BN6" i="29" s="1"/>
  <c r="DK6" i="29" s="1"/>
  <c r="BK6" i="29"/>
  <c r="BL6" i="29" s="1"/>
  <c r="DJ6" i="29" s="1"/>
  <c r="BI6" i="29"/>
  <c r="BJ6" i="29" s="1"/>
  <c r="DI6" i="29" s="1"/>
  <c r="BG6" i="29"/>
  <c r="BH6" i="29" s="1"/>
  <c r="DH6" i="29" s="1"/>
  <c r="BE6" i="29"/>
  <c r="BF6" i="29" s="1"/>
  <c r="DG6" i="29" s="1"/>
  <c r="BC6" i="29"/>
  <c r="BD6" i="29" s="1"/>
  <c r="DF6" i="29" s="1"/>
  <c r="AZ6" i="29"/>
  <c r="BA6" i="29" s="1"/>
  <c r="DE6" i="29" s="1"/>
  <c r="AX6" i="29"/>
  <c r="AY6" i="29" s="1"/>
  <c r="DD6" i="29" s="1"/>
  <c r="AV6" i="29"/>
  <c r="AW6" i="29" s="1"/>
  <c r="DC6" i="29" s="1"/>
  <c r="AT6" i="29"/>
  <c r="AU6" i="29" s="1"/>
  <c r="DB6" i="29" s="1"/>
  <c r="AR6" i="29"/>
  <c r="AS6" i="29" s="1"/>
  <c r="DA6" i="29" s="1"/>
  <c r="AP6" i="29"/>
  <c r="AQ6" i="29" s="1"/>
  <c r="CZ6" i="29" s="1"/>
  <c r="AN6" i="29"/>
  <c r="AO6" i="29" s="1"/>
  <c r="CY6" i="29" s="1"/>
  <c r="AL6" i="29"/>
  <c r="AM6" i="29" s="1"/>
  <c r="CX6" i="29" s="1"/>
  <c r="AJ6" i="29"/>
  <c r="AK6" i="29" s="1"/>
  <c r="CW6" i="29" s="1"/>
  <c r="AH6" i="29"/>
  <c r="AI6" i="29" s="1"/>
  <c r="CV6" i="29" s="1"/>
  <c r="B6" i="29"/>
  <c r="CU5" i="29"/>
  <c r="CO5" i="29"/>
  <c r="CP5" i="29" s="1"/>
  <c r="CM5" i="29"/>
  <c r="CN5" i="29" s="1"/>
  <c r="CK5" i="29"/>
  <c r="CL5" i="29" s="1"/>
  <c r="CI5" i="29"/>
  <c r="DX5" i="29" s="1"/>
  <c r="CG5" i="29"/>
  <c r="DV5" i="29" s="1"/>
  <c r="CE5" i="29"/>
  <c r="DT5" i="29" s="1"/>
  <c r="CC5" i="29"/>
  <c r="CD5" i="29" s="1"/>
  <c r="DS5" i="29" s="1"/>
  <c r="CA5" i="29"/>
  <c r="CB5" i="29" s="1"/>
  <c r="DR5" i="29" s="1"/>
  <c r="BY5" i="29"/>
  <c r="BZ5" i="29" s="1"/>
  <c r="DQ5" i="29" s="1"/>
  <c r="BW5" i="29"/>
  <c r="BX5" i="29" s="1"/>
  <c r="DP5" i="29" s="1"/>
  <c r="BU5" i="29"/>
  <c r="BV5" i="29" s="1"/>
  <c r="DO5" i="29" s="1"/>
  <c r="BS5" i="29"/>
  <c r="BT5" i="29" s="1"/>
  <c r="DN5" i="29" s="1"/>
  <c r="BQ5" i="29"/>
  <c r="BR5" i="29" s="1"/>
  <c r="DM5" i="29" s="1"/>
  <c r="BO5" i="29"/>
  <c r="DL5" i="29" s="1"/>
  <c r="BM5" i="29"/>
  <c r="BN5" i="29" s="1"/>
  <c r="DK5" i="29" s="1"/>
  <c r="BK5" i="29"/>
  <c r="BL5" i="29" s="1"/>
  <c r="DJ5" i="29" s="1"/>
  <c r="BI5" i="29"/>
  <c r="BJ5" i="29" s="1"/>
  <c r="DI5" i="29" s="1"/>
  <c r="BG5" i="29"/>
  <c r="BH5" i="29" s="1"/>
  <c r="DH5" i="29" s="1"/>
  <c r="BE5" i="29"/>
  <c r="BF5" i="29" s="1"/>
  <c r="DG5" i="29" s="1"/>
  <c r="BC5" i="29"/>
  <c r="BD5" i="29" s="1"/>
  <c r="DF5" i="29" s="1"/>
  <c r="AZ5" i="29"/>
  <c r="BA5" i="29" s="1"/>
  <c r="DE5" i="29" s="1"/>
  <c r="AX5" i="29"/>
  <c r="AY5" i="29" s="1"/>
  <c r="DD5" i="29" s="1"/>
  <c r="AV5" i="29"/>
  <c r="AW5" i="29" s="1"/>
  <c r="DC5" i="29" s="1"/>
  <c r="AT5" i="29"/>
  <c r="AU5" i="29" s="1"/>
  <c r="DB5" i="29" s="1"/>
  <c r="AR5" i="29"/>
  <c r="AS5" i="29" s="1"/>
  <c r="DA5" i="29" s="1"/>
  <c r="AP5" i="29"/>
  <c r="AQ5" i="29" s="1"/>
  <c r="CZ5" i="29" s="1"/>
  <c r="AN5" i="29"/>
  <c r="AO5" i="29" s="1"/>
  <c r="CY5" i="29" s="1"/>
  <c r="AL5" i="29"/>
  <c r="AM5" i="29" s="1"/>
  <c r="CX5" i="29" s="1"/>
  <c r="AJ5" i="29"/>
  <c r="AK5" i="29" s="1"/>
  <c r="CW5" i="29" s="1"/>
  <c r="AH5" i="29"/>
  <c r="AI5" i="29" s="1"/>
  <c r="CV5" i="29" s="1"/>
  <c r="B5" i="29"/>
  <c r="CU4" i="29"/>
  <c r="CO4" i="29"/>
  <c r="CP4" i="29" s="1"/>
  <c r="CM4" i="29"/>
  <c r="CN4" i="29" s="1"/>
  <c r="CK4" i="29"/>
  <c r="CL4" i="29" s="1"/>
  <c r="CI4" i="29"/>
  <c r="DX4" i="29" s="1"/>
  <c r="CG4" i="29"/>
  <c r="DV4" i="29" s="1"/>
  <c r="CE4" i="29"/>
  <c r="DT4" i="29" s="1"/>
  <c r="CC4" i="29"/>
  <c r="CD4" i="29" s="1"/>
  <c r="CA4" i="29"/>
  <c r="CA17" i="29" s="1"/>
  <c r="BY4" i="29"/>
  <c r="BW4" i="29"/>
  <c r="BU4" i="29"/>
  <c r="BV4" i="29" s="1"/>
  <c r="BS4" i="29"/>
  <c r="BQ4" i="29"/>
  <c r="BQ17" i="29" s="1"/>
  <c r="BO4" i="29"/>
  <c r="BM4" i="29"/>
  <c r="BN4" i="29" s="1"/>
  <c r="BK4" i="29"/>
  <c r="BI4" i="29"/>
  <c r="BG4" i="29"/>
  <c r="BE4" i="29"/>
  <c r="BF4" i="29" s="1"/>
  <c r="BC4" i="29"/>
  <c r="AZ4" i="29"/>
  <c r="AX4" i="29"/>
  <c r="AV4" i="29"/>
  <c r="AT4" i="29"/>
  <c r="AR4" i="29"/>
  <c r="AP4" i="29"/>
  <c r="AN4" i="29"/>
  <c r="AO4" i="29" s="1"/>
  <c r="AL4" i="29"/>
  <c r="AJ4" i="29"/>
  <c r="AH4" i="29"/>
  <c r="B4" i="29"/>
  <c r="DY3" i="29"/>
  <c r="DX3" i="29"/>
  <c r="DW3" i="29"/>
  <c r="DV3" i="29"/>
  <c r="DU3" i="29"/>
  <c r="DT3" i="29"/>
  <c r="DS3" i="29"/>
  <c r="DR3" i="29"/>
  <c r="DQ3" i="29"/>
  <c r="DP3" i="29"/>
  <c r="DO3" i="29"/>
  <c r="DN3" i="29"/>
  <c r="DM3" i="29"/>
  <c r="DL3" i="29"/>
  <c r="DK3" i="29"/>
  <c r="DJ3" i="29"/>
  <c r="DI3" i="29"/>
  <c r="DH3" i="29"/>
  <c r="DG3" i="29"/>
  <c r="DF3" i="29"/>
  <c r="DE3" i="29"/>
  <c r="DD3" i="29"/>
  <c r="DC3" i="29"/>
  <c r="DB3" i="29"/>
  <c r="DA3" i="29"/>
  <c r="CZ3" i="29"/>
  <c r="CY3" i="29"/>
  <c r="CO3" i="29"/>
  <c r="CM3" i="29"/>
  <c r="CK3" i="29"/>
  <c r="CI3" i="29"/>
  <c r="CG3" i="29"/>
  <c r="CE3" i="29"/>
  <c r="CC3" i="29"/>
  <c r="CA3" i="29"/>
  <c r="BY3" i="29"/>
  <c r="BW3" i="29"/>
  <c r="BU3" i="29"/>
  <c r="BS3" i="29"/>
  <c r="BQ3" i="29"/>
  <c r="BO3" i="29"/>
  <c r="BM3" i="29"/>
  <c r="BK3" i="29"/>
  <c r="BI3" i="29"/>
  <c r="BG3" i="29"/>
  <c r="BE3" i="29"/>
  <c r="BC3" i="29"/>
  <c r="AZ3" i="29"/>
  <c r="AX3" i="29"/>
  <c r="AV3" i="29"/>
  <c r="AT3" i="29"/>
  <c r="AR3" i="29"/>
  <c r="AP3" i="29"/>
  <c r="AN3" i="29"/>
  <c r="AF3" i="29"/>
  <c r="AE3" i="29"/>
  <c r="AD3" i="29"/>
  <c r="AC3" i="29"/>
  <c r="AB3" i="29"/>
  <c r="AA3" i="29"/>
  <c r="Z3" i="29"/>
  <c r="Y3" i="29"/>
  <c r="X3" i="29"/>
  <c r="W3" i="29"/>
  <c r="V3" i="29"/>
  <c r="U3" i="29"/>
  <c r="T3" i="29"/>
  <c r="S3" i="29"/>
  <c r="R3" i="29"/>
  <c r="Q3" i="29"/>
  <c r="P3" i="29"/>
  <c r="O3" i="29"/>
  <c r="N3" i="29"/>
  <c r="M3" i="29"/>
  <c r="L3" i="29"/>
  <c r="K3" i="29"/>
  <c r="J3" i="29"/>
  <c r="I3" i="29"/>
  <c r="H3" i="29"/>
  <c r="G3" i="29"/>
  <c r="F3" i="29"/>
  <c r="AI13" i="29" l="1"/>
  <c r="CV13" i="29" s="1"/>
  <c r="AI30" i="29"/>
  <c r="CV30" i="29" s="1"/>
  <c r="AY13" i="29"/>
  <c r="DD13" i="29" s="1"/>
  <c r="AY30" i="29"/>
  <c r="AI14" i="29"/>
  <c r="CV14" i="29" s="1"/>
  <c r="AI31" i="29"/>
  <c r="CV31" i="29" s="1"/>
  <c r="AY14" i="29"/>
  <c r="DD14" i="29" s="1"/>
  <c r="AY31" i="29"/>
  <c r="AM13" i="29"/>
  <c r="CX13" i="29" s="1"/>
  <c r="AM30" i="29"/>
  <c r="CX30" i="29" s="1"/>
  <c r="AM14" i="29"/>
  <c r="CX14" i="29" s="1"/>
  <c r="AM31" i="29"/>
  <c r="CX31" i="29" s="1"/>
  <c r="BA13" i="29"/>
  <c r="DE13" i="29" s="1"/>
  <c r="BA30" i="29"/>
  <c r="AO13" i="29"/>
  <c r="CY13" i="29" s="1"/>
  <c r="AO30" i="29"/>
  <c r="AO14" i="29"/>
  <c r="CY14" i="29" s="1"/>
  <c r="AO31" i="29"/>
  <c r="AK13" i="29"/>
  <c r="CW13" i="29" s="1"/>
  <c r="AK30" i="29"/>
  <c r="CW30" i="29" s="1"/>
  <c r="AQ13" i="29"/>
  <c r="CZ13" i="29" s="1"/>
  <c r="AQ30" i="29"/>
  <c r="AQ14" i="29"/>
  <c r="CZ14" i="29" s="1"/>
  <c r="AQ31" i="29"/>
  <c r="AS13" i="29"/>
  <c r="DA13" i="29" s="1"/>
  <c r="AS30" i="29"/>
  <c r="AS14" i="29"/>
  <c r="DA14" i="29" s="1"/>
  <c r="AS31" i="29"/>
  <c r="AU13" i="29"/>
  <c r="DB13" i="29" s="1"/>
  <c r="AU30" i="29"/>
  <c r="AU14" i="29"/>
  <c r="DB14" i="29" s="1"/>
  <c r="AU31" i="29"/>
  <c r="AK14" i="29"/>
  <c r="CW14" i="29" s="1"/>
  <c r="AK31" i="29"/>
  <c r="CW31" i="29" s="1"/>
  <c r="BA14" i="29"/>
  <c r="DE14" i="29" s="1"/>
  <c r="BA31" i="29"/>
  <c r="AW13" i="29"/>
  <c r="DC13" i="29" s="1"/>
  <c r="AW30" i="29"/>
  <c r="AW14" i="29"/>
  <c r="DC14" i="29" s="1"/>
  <c r="AW31" i="29"/>
  <c r="CH12" i="29"/>
  <c r="DW12" i="29" s="1"/>
  <c r="CH16" i="29"/>
  <c r="DW16" i="29" s="1"/>
  <c r="BP14" i="29"/>
  <c r="CF14" i="29"/>
  <c r="DU14" i="29" s="1"/>
  <c r="CH13" i="29"/>
  <c r="DW13" i="29" s="1"/>
  <c r="BG17" i="29"/>
  <c r="BR4" i="29"/>
  <c r="BR17" i="29" s="1"/>
  <c r="CC17" i="29"/>
  <c r="CH6" i="29"/>
  <c r="DW6" i="29" s="1"/>
  <c r="CJ15" i="29"/>
  <c r="DY15" i="29" s="1"/>
  <c r="DL15" i="29"/>
  <c r="AJ17" i="29"/>
  <c r="AV17" i="29"/>
  <c r="BI17" i="29"/>
  <c r="BS17" i="29"/>
  <c r="DT15" i="29"/>
  <c r="AK4" i="29"/>
  <c r="CW4" i="29" s="1"/>
  <c r="AX17" i="29"/>
  <c r="BJ4" i="29"/>
  <c r="BJ17" i="29" s="1"/>
  <c r="BU17" i="29"/>
  <c r="CH5" i="29"/>
  <c r="DW5" i="29" s="1"/>
  <c r="AZ17" i="29"/>
  <c r="BK17" i="29"/>
  <c r="BV17" i="29"/>
  <c r="BA4" i="29"/>
  <c r="BA17" i="29" s="1"/>
  <c r="BM17" i="29"/>
  <c r="BW17" i="29"/>
  <c r="CH4" i="29"/>
  <c r="DW4" i="29" s="1"/>
  <c r="CH7" i="29"/>
  <c r="DW7" i="29" s="1"/>
  <c r="CH14" i="29"/>
  <c r="DW14" i="29" s="1"/>
  <c r="DX14" i="29"/>
  <c r="BC17" i="29"/>
  <c r="BN17" i="29"/>
  <c r="BY17" i="29"/>
  <c r="BF17" i="29"/>
  <c r="BE17" i="29"/>
  <c r="BO17" i="29"/>
  <c r="BZ4" i="29"/>
  <c r="DQ4" i="29" s="1"/>
  <c r="DQ17" i="29" s="1"/>
  <c r="CH15" i="29"/>
  <c r="DW15" i="29" s="1"/>
  <c r="AR17" i="29"/>
  <c r="AH17" i="29"/>
  <c r="AS4" i="29"/>
  <c r="AT17" i="29"/>
  <c r="AL17" i="29"/>
  <c r="AW4" i="29"/>
  <c r="AN17" i="29"/>
  <c r="AP17" i="29"/>
  <c r="DL8" i="29"/>
  <c r="BP8" i="29"/>
  <c r="DT8" i="29"/>
  <c r="CF8" i="29"/>
  <c r="DU8" i="29" s="1"/>
  <c r="CD17" i="29"/>
  <c r="DV8" i="29"/>
  <c r="DV17" i="29" s="1"/>
  <c r="CH8" i="29"/>
  <c r="DW8" i="29" s="1"/>
  <c r="CY4" i="29"/>
  <c r="DG4" i="29"/>
  <c r="DG17" i="29" s="1"/>
  <c r="DK4" i="29"/>
  <c r="DK17" i="29" s="1"/>
  <c r="DO4" i="29"/>
  <c r="DO17" i="29" s="1"/>
  <c r="DS4" i="29"/>
  <c r="DS17" i="29" s="1"/>
  <c r="DX7" i="29"/>
  <c r="CJ7" i="29"/>
  <c r="DY7" i="29" s="1"/>
  <c r="DX8" i="29"/>
  <c r="CJ8" i="29"/>
  <c r="DY8" i="29" s="1"/>
  <c r="AI4" i="29"/>
  <c r="AM4" i="29"/>
  <c r="AQ4" i="29"/>
  <c r="AU4" i="29"/>
  <c r="AY4" i="29"/>
  <c r="BD4" i="29"/>
  <c r="BH4" i="29"/>
  <c r="BL4" i="29"/>
  <c r="BP4" i="29"/>
  <c r="BT4" i="29"/>
  <c r="BX4" i="29"/>
  <c r="CB4" i="29"/>
  <c r="CF4" i="29"/>
  <c r="DU4" i="29" s="1"/>
  <c r="CJ4" i="29"/>
  <c r="DY4" i="29" s="1"/>
  <c r="DL4" i="29"/>
  <c r="BP5" i="29"/>
  <c r="CF5" i="29"/>
  <c r="DU5" i="29" s="1"/>
  <c r="CJ5" i="29"/>
  <c r="DY5" i="29" s="1"/>
  <c r="BP6" i="29"/>
  <c r="CF6" i="29"/>
  <c r="DU6" i="29" s="1"/>
  <c r="CJ6" i="29"/>
  <c r="DY6" i="29" s="1"/>
  <c r="BP7" i="29"/>
  <c r="DT7" i="29"/>
  <c r="DT17" i="29" s="1"/>
  <c r="CF7" i="29"/>
  <c r="DU7" i="29" s="1"/>
  <c r="BP9" i="29"/>
  <c r="CF9" i="29"/>
  <c r="DU9" i="29" s="1"/>
  <c r="CJ9" i="29"/>
  <c r="DY9" i="29" s="1"/>
  <c r="BP10" i="29"/>
  <c r="CF10" i="29"/>
  <c r="DU10" i="29" s="1"/>
  <c r="CJ10" i="29"/>
  <c r="DY10" i="29" s="1"/>
  <c r="BP11" i="29"/>
  <c r="CF11" i="29"/>
  <c r="DU11" i="29" s="1"/>
  <c r="CJ11" i="29"/>
  <c r="DY11" i="29" s="1"/>
  <c r="BP12" i="29"/>
  <c r="CF12" i="29"/>
  <c r="DU12" i="29" s="1"/>
  <c r="CJ12" i="29"/>
  <c r="DY12" i="29" s="1"/>
  <c r="BP13" i="29"/>
  <c r="CF13" i="29"/>
  <c r="DU13" i="29" s="1"/>
  <c r="CJ13" i="29"/>
  <c r="DY13" i="29" s="1"/>
  <c r="DX16" i="29"/>
  <c r="CJ16" i="29"/>
  <c r="DY16" i="29" s="1"/>
  <c r="DL16" i="29"/>
  <c r="BP16" i="29"/>
  <c r="DT16" i="29"/>
  <c r="CF16" i="29"/>
  <c r="DU16" i="29" s="1"/>
  <c r="CH9" i="29"/>
  <c r="DW9" i="29" s="1"/>
  <c r="CH10" i="29"/>
  <c r="DW10" i="29" s="1"/>
  <c r="CH11" i="29"/>
  <c r="DW11" i="29" s="1"/>
  <c r="CY17" i="29" l="1"/>
  <c r="AO17" i="29"/>
  <c r="AW17" i="29"/>
  <c r="AS17" i="29"/>
  <c r="CW17" i="29"/>
  <c r="AK17" i="29"/>
  <c r="DE4" i="29"/>
  <c r="DE17" i="29" s="1"/>
  <c r="DM4" i="29"/>
  <c r="DM17" i="29" s="1"/>
  <c r="DI4" i="29"/>
  <c r="DI17" i="29" s="1"/>
  <c r="DX17" i="29"/>
  <c r="BZ17" i="29"/>
  <c r="DA4" i="29"/>
  <c r="DA17" i="29" s="1"/>
  <c r="DW17" i="29"/>
  <c r="DC4" i="29"/>
  <c r="DC17" i="29" s="1"/>
  <c r="CB17" i="29"/>
  <c r="DR4" i="29"/>
  <c r="DR17" i="29" s="1"/>
  <c r="BL17" i="29"/>
  <c r="DJ4" i="29"/>
  <c r="DJ17" i="29" s="1"/>
  <c r="AU17" i="29"/>
  <c r="DB4" i="29"/>
  <c r="DB17" i="29" s="1"/>
  <c r="DL17" i="29"/>
  <c r="BX17" i="29"/>
  <c r="DP4" i="29"/>
  <c r="DP17" i="29" s="1"/>
  <c r="BH17" i="29"/>
  <c r="DH4" i="29"/>
  <c r="DH17" i="29" s="1"/>
  <c r="AQ17" i="29"/>
  <c r="CZ4" i="29"/>
  <c r="CZ17" i="29" s="1"/>
  <c r="DY17" i="29"/>
  <c r="BT17" i="29"/>
  <c r="DN4" i="29"/>
  <c r="DN17" i="29" s="1"/>
  <c r="BD17" i="29"/>
  <c r="DF4" i="29"/>
  <c r="DF17" i="29" s="1"/>
  <c r="AM17" i="29"/>
  <c r="CX4" i="29"/>
  <c r="CX17" i="29" s="1"/>
  <c r="BP17" i="29"/>
  <c r="AY17" i="29"/>
  <c r="DD4" i="29"/>
  <c r="DD17" i="29" s="1"/>
  <c r="AI17" i="29"/>
  <c r="CV4" i="29"/>
  <c r="CV17" i="29" s="1"/>
  <c r="CR17" i="28" l="1"/>
  <c r="CO17" i="28"/>
  <c r="CP17" i="28" s="1"/>
  <c r="CM17" i="28"/>
  <c r="CN17" i="28" s="1"/>
  <c r="CK17" i="28"/>
  <c r="CL17" i="28" s="1"/>
  <c r="CI17" i="28"/>
  <c r="CJ17" i="28" s="1"/>
  <c r="CG17" i="28"/>
  <c r="CH17" i="28" s="1"/>
  <c r="CE17" i="28"/>
  <c r="CF17" i="28" s="1"/>
  <c r="DU17" i="28" s="1"/>
  <c r="AF17" i="28"/>
  <c r="AE17" i="28"/>
  <c r="AD17" i="28"/>
  <c r="AC17" i="28"/>
  <c r="AB17" i="28"/>
  <c r="AA17" i="28"/>
  <c r="Z17" i="28"/>
  <c r="Y17" i="28"/>
  <c r="X17" i="28"/>
  <c r="W17" i="28"/>
  <c r="V17" i="28"/>
  <c r="U17" i="28"/>
  <c r="T17" i="28"/>
  <c r="S17" i="28"/>
  <c r="R17" i="28"/>
  <c r="Q17" i="28"/>
  <c r="P17" i="28"/>
  <c r="O17" i="28"/>
  <c r="N17" i="28"/>
  <c r="M17" i="28"/>
  <c r="L17" i="28"/>
  <c r="K17" i="28"/>
  <c r="CU16" i="28"/>
  <c r="CO16" i="28"/>
  <c r="CP16" i="28" s="1"/>
  <c r="CM16" i="28"/>
  <c r="CN16" i="28" s="1"/>
  <c r="CK16" i="28"/>
  <c r="CL16" i="28" s="1"/>
  <c r="CI16" i="28"/>
  <c r="DX16" i="28" s="1"/>
  <c r="CG16" i="28"/>
  <c r="DV16" i="28" s="1"/>
  <c r="CE16" i="28"/>
  <c r="DT16" i="28" s="1"/>
  <c r="CC16" i="28"/>
  <c r="CD16" i="28" s="1"/>
  <c r="DS16" i="28" s="1"/>
  <c r="CA16" i="28"/>
  <c r="CB16" i="28" s="1"/>
  <c r="DR16" i="28" s="1"/>
  <c r="BY16" i="28"/>
  <c r="BZ16" i="28" s="1"/>
  <c r="DQ16" i="28" s="1"/>
  <c r="BW16" i="28"/>
  <c r="BX16" i="28" s="1"/>
  <c r="DP16" i="28" s="1"/>
  <c r="BU16" i="28"/>
  <c r="BV16" i="28" s="1"/>
  <c r="DO16" i="28" s="1"/>
  <c r="BS16" i="28"/>
  <c r="BT16" i="28" s="1"/>
  <c r="DN16" i="28" s="1"/>
  <c r="BQ16" i="28"/>
  <c r="BR16" i="28" s="1"/>
  <c r="DM16" i="28" s="1"/>
  <c r="BO16" i="28"/>
  <c r="DL16" i="28" s="1"/>
  <c r="BM16" i="28"/>
  <c r="BN16" i="28" s="1"/>
  <c r="DK16" i="28" s="1"/>
  <c r="BK16" i="28"/>
  <c r="BL16" i="28" s="1"/>
  <c r="DJ16" i="28" s="1"/>
  <c r="BI16" i="28"/>
  <c r="BJ16" i="28" s="1"/>
  <c r="DI16" i="28" s="1"/>
  <c r="BG16" i="28"/>
  <c r="BH16" i="28" s="1"/>
  <c r="DH16" i="28" s="1"/>
  <c r="BE16" i="28"/>
  <c r="BF16" i="28" s="1"/>
  <c r="DG16" i="28" s="1"/>
  <c r="BC16" i="28"/>
  <c r="BD16" i="28" s="1"/>
  <c r="DF16" i="28" s="1"/>
  <c r="AZ16" i="28"/>
  <c r="BA16" i="28" s="1"/>
  <c r="DE16" i="28" s="1"/>
  <c r="AX16" i="28"/>
  <c r="AY16" i="28" s="1"/>
  <c r="DD16" i="28" s="1"/>
  <c r="AV16" i="28"/>
  <c r="AW16" i="28" s="1"/>
  <c r="DC16" i="28" s="1"/>
  <c r="AT16" i="28"/>
  <c r="AU16" i="28" s="1"/>
  <c r="DB16" i="28" s="1"/>
  <c r="AR16" i="28"/>
  <c r="AS16" i="28" s="1"/>
  <c r="DA16" i="28" s="1"/>
  <c r="AP16" i="28"/>
  <c r="AQ16" i="28" s="1"/>
  <c r="CZ16" i="28" s="1"/>
  <c r="AN16" i="28"/>
  <c r="AO16" i="28" s="1"/>
  <c r="CY16" i="28" s="1"/>
  <c r="AL16" i="28"/>
  <c r="AM16" i="28" s="1"/>
  <c r="CX16" i="28" s="1"/>
  <c r="AJ16" i="28"/>
  <c r="AK16" i="28" s="1"/>
  <c r="CW16" i="28" s="1"/>
  <c r="AH16" i="28"/>
  <c r="AI16" i="28" s="1"/>
  <c r="CV16" i="28" s="1"/>
  <c r="B16" i="28"/>
  <c r="CU15" i="28"/>
  <c r="CO15" i="28"/>
  <c r="CP15" i="28" s="1"/>
  <c r="CM15" i="28"/>
  <c r="CN15" i="28" s="1"/>
  <c r="CK15" i="28"/>
  <c r="CL15" i="28" s="1"/>
  <c r="CI15" i="28"/>
  <c r="DX15" i="28" s="1"/>
  <c r="CG15" i="28"/>
  <c r="DV15" i="28" s="1"/>
  <c r="CE15" i="28"/>
  <c r="DT15" i="28" s="1"/>
  <c r="CC15" i="28"/>
  <c r="CD15" i="28" s="1"/>
  <c r="DS15" i="28" s="1"/>
  <c r="CA15" i="28"/>
  <c r="CB15" i="28" s="1"/>
  <c r="DR15" i="28" s="1"/>
  <c r="BY15" i="28"/>
  <c r="BZ15" i="28" s="1"/>
  <c r="DQ15" i="28" s="1"/>
  <c r="BW15" i="28"/>
  <c r="BX15" i="28" s="1"/>
  <c r="DP15" i="28" s="1"/>
  <c r="BU15" i="28"/>
  <c r="BV15" i="28" s="1"/>
  <c r="DO15" i="28" s="1"/>
  <c r="BS15" i="28"/>
  <c r="BT15" i="28" s="1"/>
  <c r="DN15" i="28" s="1"/>
  <c r="BQ15" i="28"/>
  <c r="BR15" i="28" s="1"/>
  <c r="DM15" i="28" s="1"/>
  <c r="BO15" i="28"/>
  <c r="DL15" i="28" s="1"/>
  <c r="BM15" i="28"/>
  <c r="BN15" i="28" s="1"/>
  <c r="DK15" i="28" s="1"/>
  <c r="BK15" i="28"/>
  <c r="BL15" i="28" s="1"/>
  <c r="DJ15" i="28" s="1"/>
  <c r="BI15" i="28"/>
  <c r="BJ15" i="28" s="1"/>
  <c r="DI15" i="28" s="1"/>
  <c r="BG15" i="28"/>
  <c r="BH15" i="28" s="1"/>
  <c r="DH15" i="28" s="1"/>
  <c r="BE15" i="28"/>
  <c r="BF15" i="28" s="1"/>
  <c r="DG15" i="28" s="1"/>
  <c r="BC15" i="28"/>
  <c r="BD15" i="28" s="1"/>
  <c r="DF15" i="28" s="1"/>
  <c r="AZ15" i="28"/>
  <c r="BA15" i="28" s="1"/>
  <c r="DE15" i="28" s="1"/>
  <c r="AX15" i="28"/>
  <c r="AY15" i="28" s="1"/>
  <c r="DD15" i="28" s="1"/>
  <c r="AV15" i="28"/>
  <c r="AW15" i="28" s="1"/>
  <c r="DC15" i="28" s="1"/>
  <c r="AT15" i="28"/>
  <c r="AU15" i="28" s="1"/>
  <c r="DB15" i="28" s="1"/>
  <c r="AR15" i="28"/>
  <c r="AS15" i="28" s="1"/>
  <c r="DA15" i="28" s="1"/>
  <c r="AP15" i="28"/>
  <c r="AQ15" i="28" s="1"/>
  <c r="CZ15" i="28" s="1"/>
  <c r="AN15" i="28"/>
  <c r="AO15" i="28" s="1"/>
  <c r="CY15" i="28" s="1"/>
  <c r="AL15" i="28"/>
  <c r="AM15" i="28" s="1"/>
  <c r="CX15" i="28" s="1"/>
  <c r="AJ15" i="28"/>
  <c r="AK15" i="28" s="1"/>
  <c r="CW15" i="28" s="1"/>
  <c r="AH15" i="28"/>
  <c r="AI15" i="28" s="1"/>
  <c r="CV15" i="28" s="1"/>
  <c r="B15" i="28"/>
  <c r="CU14" i="28"/>
  <c r="CO14" i="28"/>
  <c r="CP14" i="28" s="1"/>
  <c r="CM14" i="28"/>
  <c r="CN14" i="28" s="1"/>
  <c r="CK14" i="28"/>
  <c r="CL14" i="28" s="1"/>
  <c r="CI14" i="28"/>
  <c r="DX14" i="28" s="1"/>
  <c r="CG14" i="28"/>
  <c r="DV14" i="28" s="1"/>
  <c r="CE14" i="28"/>
  <c r="DT14" i="28" s="1"/>
  <c r="CC14" i="28"/>
  <c r="CD14" i="28" s="1"/>
  <c r="DS14" i="28" s="1"/>
  <c r="CA14" i="28"/>
  <c r="CB14" i="28" s="1"/>
  <c r="DR14" i="28" s="1"/>
  <c r="BY14" i="28"/>
  <c r="BZ14" i="28" s="1"/>
  <c r="DQ14" i="28" s="1"/>
  <c r="BW14" i="28"/>
  <c r="BX14" i="28" s="1"/>
  <c r="DP14" i="28" s="1"/>
  <c r="BU14" i="28"/>
  <c r="BV14" i="28" s="1"/>
  <c r="DO14" i="28" s="1"/>
  <c r="BS14" i="28"/>
  <c r="BT14" i="28" s="1"/>
  <c r="DN14" i="28" s="1"/>
  <c r="BQ14" i="28"/>
  <c r="BR14" i="28" s="1"/>
  <c r="DM14" i="28" s="1"/>
  <c r="BO14" i="28"/>
  <c r="DL14" i="28" s="1"/>
  <c r="BM14" i="28"/>
  <c r="BN14" i="28" s="1"/>
  <c r="DK14" i="28" s="1"/>
  <c r="BK14" i="28"/>
  <c r="BL14" i="28" s="1"/>
  <c r="DJ14" i="28" s="1"/>
  <c r="BI14" i="28"/>
  <c r="BJ14" i="28" s="1"/>
  <c r="DI14" i="28" s="1"/>
  <c r="BG14" i="28"/>
  <c r="BH14" i="28" s="1"/>
  <c r="DH14" i="28" s="1"/>
  <c r="BE14" i="28"/>
  <c r="BF14" i="28" s="1"/>
  <c r="DG14" i="28" s="1"/>
  <c r="BC14" i="28"/>
  <c r="BD14" i="28" s="1"/>
  <c r="DF14" i="28" s="1"/>
  <c r="AZ14" i="28"/>
  <c r="BA14" i="28" s="1"/>
  <c r="DE14" i="28" s="1"/>
  <c r="AX14" i="28"/>
  <c r="AY14" i="28" s="1"/>
  <c r="DD14" i="28" s="1"/>
  <c r="AV14" i="28"/>
  <c r="AW14" i="28" s="1"/>
  <c r="DC14" i="28" s="1"/>
  <c r="AT14" i="28"/>
  <c r="AU14" i="28" s="1"/>
  <c r="DB14" i="28" s="1"/>
  <c r="AR14" i="28"/>
  <c r="AS14" i="28" s="1"/>
  <c r="DA14" i="28" s="1"/>
  <c r="AP14" i="28"/>
  <c r="AQ14" i="28" s="1"/>
  <c r="CZ14" i="28" s="1"/>
  <c r="AN14" i="28"/>
  <c r="AO14" i="28" s="1"/>
  <c r="CY14" i="28" s="1"/>
  <c r="AL14" i="28"/>
  <c r="AM14" i="28" s="1"/>
  <c r="CX14" i="28" s="1"/>
  <c r="AJ14" i="28"/>
  <c r="AK14" i="28" s="1"/>
  <c r="CW14" i="28" s="1"/>
  <c r="AH14" i="28"/>
  <c r="AI14" i="28" s="1"/>
  <c r="CV14" i="28" s="1"/>
  <c r="B14" i="28"/>
  <c r="CU13" i="28"/>
  <c r="CO13" i="28"/>
  <c r="CP13" i="28" s="1"/>
  <c r="CM13" i="28"/>
  <c r="CN13" i="28" s="1"/>
  <c r="CK13" i="28"/>
  <c r="CL13" i="28" s="1"/>
  <c r="CI13" i="28"/>
  <c r="DX13" i="28" s="1"/>
  <c r="CG13" i="28"/>
  <c r="DV13" i="28" s="1"/>
  <c r="CE13" i="28"/>
  <c r="DT13" i="28" s="1"/>
  <c r="CC13" i="28"/>
  <c r="CD13" i="28" s="1"/>
  <c r="DS13" i="28" s="1"/>
  <c r="CA13" i="28"/>
  <c r="CB13" i="28" s="1"/>
  <c r="DR13" i="28" s="1"/>
  <c r="BY13" i="28"/>
  <c r="BZ13" i="28" s="1"/>
  <c r="DQ13" i="28" s="1"/>
  <c r="BW13" i="28"/>
  <c r="BX13" i="28" s="1"/>
  <c r="DP13" i="28" s="1"/>
  <c r="BU13" i="28"/>
  <c r="BV13" i="28" s="1"/>
  <c r="DO13" i="28" s="1"/>
  <c r="BS13" i="28"/>
  <c r="BT13" i="28" s="1"/>
  <c r="DN13" i="28" s="1"/>
  <c r="BQ13" i="28"/>
  <c r="BR13" i="28" s="1"/>
  <c r="DM13" i="28" s="1"/>
  <c r="BO13" i="28"/>
  <c r="DL13" i="28" s="1"/>
  <c r="BM13" i="28"/>
  <c r="BN13" i="28" s="1"/>
  <c r="DK13" i="28" s="1"/>
  <c r="BK13" i="28"/>
  <c r="BL13" i="28" s="1"/>
  <c r="DJ13" i="28" s="1"/>
  <c r="BI13" i="28"/>
  <c r="BJ13" i="28" s="1"/>
  <c r="DI13" i="28" s="1"/>
  <c r="BG13" i="28"/>
  <c r="BH13" i="28" s="1"/>
  <c r="DH13" i="28" s="1"/>
  <c r="BE13" i="28"/>
  <c r="BF13" i="28" s="1"/>
  <c r="DG13" i="28" s="1"/>
  <c r="BC13" i="28"/>
  <c r="BD13" i="28" s="1"/>
  <c r="DF13" i="28" s="1"/>
  <c r="AZ13" i="28"/>
  <c r="BA13" i="28" s="1"/>
  <c r="DE13" i="28" s="1"/>
  <c r="AX13" i="28"/>
  <c r="AY13" i="28" s="1"/>
  <c r="DD13" i="28" s="1"/>
  <c r="AV13" i="28"/>
  <c r="AW13" i="28" s="1"/>
  <c r="DC13" i="28" s="1"/>
  <c r="AT13" i="28"/>
  <c r="AU13" i="28" s="1"/>
  <c r="DB13" i="28" s="1"/>
  <c r="AR13" i="28"/>
  <c r="AS13" i="28" s="1"/>
  <c r="DA13" i="28" s="1"/>
  <c r="AP13" i="28"/>
  <c r="AQ13" i="28" s="1"/>
  <c r="CZ13" i="28" s="1"/>
  <c r="AN13" i="28"/>
  <c r="AO13" i="28" s="1"/>
  <c r="CY13" i="28" s="1"/>
  <c r="AL13" i="28"/>
  <c r="AM13" i="28" s="1"/>
  <c r="CX13" i="28" s="1"/>
  <c r="AJ13" i="28"/>
  <c r="AK13" i="28" s="1"/>
  <c r="CW13" i="28" s="1"/>
  <c r="AH13" i="28"/>
  <c r="AI13" i="28" s="1"/>
  <c r="CV13" i="28" s="1"/>
  <c r="B13" i="28"/>
  <c r="CU12" i="28"/>
  <c r="CO12" i="28"/>
  <c r="CP12" i="28" s="1"/>
  <c r="CM12" i="28"/>
  <c r="CN12" i="28" s="1"/>
  <c r="CK12" i="28"/>
  <c r="CL12" i="28" s="1"/>
  <c r="CI12" i="28"/>
  <c r="DX12" i="28" s="1"/>
  <c r="CG12" i="28"/>
  <c r="DV12" i="28" s="1"/>
  <c r="CE12" i="28"/>
  <c r="DT12" i="28" s="1"/>
  <c r="CC12" i="28"/>
  <c r="CD12" i="28" s="1"/>
  <c r="DS12" i="28" s="1"/>
  <c r="CA12" i="28"/>
  <c r="CB12" i="28" s="1"/>
  <c r="DR12" i="28" s="1"/>
  <c r="BY12" i="28"/>
  <c r="BZ12" i="28" s="1"/>
  <c r="DQ12" i="28" s="1"/>
  <c r="BW12" i="28"/>
  <c r="BX12" i="28" s="1"/>
  <c r="DP12" i="28" s="1"/>
  <c r="BU12" i="28"/>
  <c r="BV12" i="28" s="1"/>
  <c r="DO12" i="28" s="1"/>
  <c r="BS12" i="28"/>
  <c r="BT12" i="28" s="1"/>
  <c r="DN12" i="28" s="1"/>
  <c r="BQ12" i="28"/>
  <c r="BR12" i="28" s="1"/>
  <c r="DM12" i="28" s="1"/>
  <c r="BO12" i="28"/>
  <c r="DL12" i="28" s="1"/>
  <c r="BM12" i="28"/>
  <c r="BN12" i="28" s="1"/>
  <c r="DK12" i="28" s="1"/>
  <c r="BK12" i="28"/>
  <c r="BL12" i="28" s="1"/>
  <c r="DJ12" i="28" s="1"/>
  <c r="BI12" i="28"/>
  <c r="BJ12" i="28" s="1"/>
  <c r="DI12" i="28" s="1"/>
  <c r="BG12" i="28"/>
  <c r="BH12" i="28" s="1"/>
  <c r="DH12" i="28" s="1"/>
  <c r="BE12" i="28"/>
  <c r="BF12" i="28" s="1"/>
  <c r="DG12" i="28" s="1"/>
  <c r="BC12" i="28"/>
  <c r="BD12" i="28" s="1"/>
  <c r="DF12" i="28" s="1"/>
  <c r="AZ12" i="28"/>
  <c r="BA12" i="28" s="1"/>
  <c r="DE12" i="28" s="1"/>
  <c r="AX12" i="28"/>
  <c r="AY12" i="28" s="1"/>
  <c r="DD12" i="28" s="1"/>
  <c r="AV12" i="28"/>
  <c r="AW12" i="28" s="1"/>
  <c r="DC12" i="28" s="1"/>
  <c r="AT12" i="28"/>
  <c r="AU12" i="28" s="1"/>
  <c r="DB12" i="28" s="1"/>
  <c r="AR12" i="28"/>
  <c r="AS12" i="28" s="1"/>
  <c r="DA12" i="28" s="1"/>
  <c r="AP12" i="28"/>
  <c r="AQ12" i="28" s="1"/>
  <c r="CZ12" i="28" s="1"/>
  <c r="AN12" i="28"/>
  <c r="AO12" i="28" s="1"/>
  <c r="CY12" i="28" s="1"/>
  <c r="AL12" i="28"/>
  <c r="AM12" i="28" s="1"/>
  <c r="CX12" i="28" s="1"/>
  <c r="AJ12" i="28"/>
  <c r="AK12" i="28" s="1"/>
  <c r="CW12" i="28" s="1"/>
  <c r="AH12" i="28"/>
  <c r="AI12" i="28" s="1"/>
  <c r="CV12" i="28" s="1"/>
  <c r="B12" i="28"/>
  <c r="CU11" i="28"/>
  <c r="CO11" i="28"/>
  <c r="CP11" i="28" s="1"/>
  <c r="CM11" i="28"/>
  <c r="CN11" i="28" s="1"/>
  <c r="CK11" i="28"/>
  <c r="CL11" i="28" s="1"/>
  <c r="CI11" i="28"/>
  <c r="DX11" i="28" s="1"/>
  <c r="CG11" i="28"/>
  <c r="DV11" i="28" s="1"/>
  <c r="CE11" i="28"/>
  <c r="DT11" i="28" s="1"/>
  <c r="CC11" i="28"/>
  <c r="CD11" i="28" s="1"/>
  <c r="DS11" i="28" s="1"/>
  <c r="CA11" i="28"/>
  <c r="CB11" i="28" s="1"/>
  <c r="DR11" i="28" s="1"/>
  <c r="BY11" i="28"/>
  <c r="BZ11" i="28" s="1"/>
  <c r="DQ11" i="28" s="1"/>
  <c r="BW11" i="28"/>
  <c r="BX11" i="28" s="1"/>
  <c r="DP11" i="28" s="1"/>
  <c r="BU11" i="28"/>
  <c r="BV11" i="28" s="1"/>
  <c r="DO11" i="28" s="1"/>
  <c r="BS11" i="28"/>
  <c r="BT11" i="28" s="1"/>
  <c r="DN11" i="28" s="1"/>
  <c r="BQ11" i="28"/>
  <c r="BR11" i="28" s="1"/>
  <c r="DM11" i="28" s="1"/>
  <c r="BO11" i="28"/>
  <c r="DL11" i="28" s="1"/>
  <c r="BM11" i="28"/>
  <c r="BN11" i="28" s="1"/>
  <c r="DK11" i="28" s="1"/>
  <c r="BK11" i="28"/>
  <c r="BL11" i="28" s="1"/>
  <c r="DJ11" i="28" s="1"/>
  <c r="BI11" i="28"/>
  <c r="BJ11" i="28" s="1"/>
  <c r="DI11" i="28" s="1"/>
  <c r="BG11" i="28"/>
  <c r="BH11" i="28" s="1"/>
  <c r="DH11" i="28" s="1"/>
  <c r="BE11" i="28"/>
  <c r="BF11" i="28" s="1"/>
  <c r="DG11" i="28" s="1"/>
  <c r="BC11" i="28"/>
  <c r="BD11" i="28" s="1"/>
  <c r="DF11" i="28" s="1"/>
  <c r="AZ11" i="28"/>
  <c r="BA11" i="28" s="1"/>
  <c r="DE11" i="28" s="1"/>
  <c r="AX11" i="28"/>
  <c r="AY11" i="28" s="1"/>
  <c r="DD11" i="28" s="1"/>
  <c r="AV11" i="28"/>
  <c r="AW11" i="28" s="1"/>
  <c r="DC11" i="28" s="1"/>
  <c r="AT11" i="28"/>
  <c r="AU11" i="28" s="1"/>
  <c r="DB11" i="28" s="1"/>
  <c r="AR11" i="28"/>
  <c r="AS11" i="28" s="1"/>
  <c r="DA11" i="28" s="1"/>
  <c r="AP11" i="28"/>
  <c r="AQ11" i="28" s="1"/>
  <c r="CZ11" i="28" s="1"/>
  <c r="AN11" i="28"/>
  <c r="AO11" i="28" s="1"/>
  <c r="CY11" i="28" s="1"/>
  <c r="AL11" i="28"/>
  <c r="AM11" i="28" s="1"/>
  <c r="CX11" i="28" s="1"/>
  <c r="AJ11" i="28"/>
  <c r="AK11" i="28" s="1"/>
  <c r="CW11" i="28" s="1"/>
  <c r="AH11" i="28"/>
  <c r="AI11" i="28" s="1"/>
  <c r="CV11" i="28" s="1"/>
  <c r="B11" i="28"/>
  <c r="CU10" i="28"/>
  <c r="CO10" i="28"/>
  <c r="CP10" i="28" s="1"/>
  <c r="CM10" i="28"/>
  <c r="CN10" i="28" s="1"/>
  <c r="CK10" i="28"/>
  <c r="CL10" i="28" s="1"/>
  <c r="CI10" i="28"/>
  <c r="DX10" i="28" s="1"/>
  <c r="CG10" i="28"/>
  <c r="DV10" i="28" s="1"/>
  <c r="CE10" i="28"/>
  <c r="DT10" i="28" s="1"/>
  <c r="CC10" i="28"/>
  <c r="CD10" i="28" s="1"/>
  <c r="DS10" i="28" s="1"/>
  <c r="CA10" i="28"/>
  <c r="CB10" i="28" s="1"/>
  <c r="DR10" i="28" s="1"/>
  <c r="BY10" i="28"/>
  <c r="BZ10" i="28" s="1"/>
  <c r="DQ10" i="28" s="1"/>
  <c r="BW10" i="28"/>
  <c r="BX10" i="28" s="1"/>
  <c r="DP10" i="28" s="1"/>
  <c r="BU10" i="28"/>
  <c r="BV10" i="28" s="1"/>
  <c r="DO10" i="28" s="1"/>
  <c r="BS10" i="28"/>
  <c r="BT10" i="28" s="1"/>
  <c r="DN10" i="28" s="1"/>
  <c r="BQ10" i="28"/>
  <c r="BR10" i="28" s="1"/>
  <c r="DM10" i="28" s="1"/>
  <c r="BO10" i="28"/>
  <c r="DL10" i="28" s="1"/>
  <c r="BM10" i="28"/>
  <c r="BN10" i="28" s="1"/>
  <c r="DK10" i="28" s="1"/>
  <c r="BK10" i="28"/>
  <c r="BL10" i="28" s="1"/>
  <c r="DJ10" i="28" s="1"/>
  <c r="BI10" i="28"/>
  <c r="BJ10" i="28" s="1"/>
  <c r="DI10" i="28" s="1"/>
  <c r="BG10" i="28"/>
  <c r="BH10" i="28" s="1"/>
  <c r="DH10" i="28" s="1"/>
  <c r="BE10" i="28"/>
  <c r="BF10" i="28" s="1"/>
  <c r="DG10" i="28" s="1"/>
  <c r="BC10" i="28"/>
  <c r="BD10" i="28" s="1"/>
  <c r="DF10" i="28" s="1"/>
  <c r="AZ10" i="28"/>
  <c r="BA10" i="28" s="1"/>
  <c r="DE10" i="28" s="1"/>
  <c r="AX10" i="28"/>
  <c r="AY10" i="28" s="1"/>
  <c r="DD10" i="28" s="1"/>
  <c r="AV10" i="28"/>
  <c r="AW10" i="28" s="1"/>
  <c r="DC10" i="28" s="1"/>
  <c r="AT10" i="28"/>
  <c r="AU10" i="28" s="1"/>
  <c r="DB10" i="28" s="1"/>
  <c r="AR10" i="28"/>
  <c r="AS10" i="28" s="1"/>
  <c r="DA10" i="28" s="1"/>
  <c r="AP10" i="28"/>
  <c r="AQ10" i="28" s="1"/>
  <c r="CZ10" i="28" s="1"/>
  <c r="AN10" i="28"/>
  <c r="AO10" i="28" s="1"/>
  <c r="CY10" i="28" s="1"/>
  <c r="AL10" i="28"/>
  <c r="AM10" i="28" s="1"/>
  <c r="CX10" i="28" s="1"/>
  <c r="AJ10" i="28"/>
  <c r="AK10" i="28" s="1"/>
  <c r="CW10" i="28" s="1"/>
  <c r="AH10" i="28"/>
  <c r="AI10" i="28" s="1"/>
  <c r="CV10" i="28" s="1"/>
  <c r="B10" i="28"/>
  <c r="CU9" i="28"/>
  <c r="CO9" i="28"/>
  <c r="CP9" i="28" s="1"/>
  <c r="CM9" i="28"/>
  <c r="CN9" i="28" s="1"/>
  <c r="CK9" i="28"/>
  <c r="CL9" i="28" s="1"/>
  <c r="CI9" i="28"/>
  <c r="DX9" i="28" s="1"/>
  <c r="CG9" i="28"/>
  <c r="DV9" i="28" s="1"/>
  <c r="CE9" i="28"/>
  <c r="DT9" i="28" s="1"/>
  <c r="CC9" i="28"/>
  <c r="CD9" i="28" s="1"/>
  <c r="DS9" i="28" s="1"/>
  <c r="CA9" i="28"/>
  <c r="CB9" i="28" s="1"/>
  <c r="DR9" i="28" s="1"/>
  <c r="BY9" i="28"/>
  <c r="BZ9" i="28" s="1"/>
  <c r="DQ9" i="28" s="1"/>
  <c r="BW9" i="28"/>
  <c r="BX9" i="28" s="1"/>
  <c r="DP9" i="28" s="1"/>
  <c r="BU9" i="28"/>
  <c r="BV9" i="28" s="1"/>
  <c r="DO9" i="28" s="1"/>
  <c r="BS9" i="28"/>
  <c r="BT9" i="28" s="1"/>
  <c r="DN9" i="28" s="1"/>
  <c r="BQ9" i="28"/>
  <c r="BR9" i="28" s="1"/>
  <c r="DM9" i="28" s="1"/>
  <c r="BO9" i="28"/>
  <c r="DL9" i="28" s="1"/>
  <c r="BM9" i="28"/>
  <c r="BN9" i="28" s="1"/>
  <c r="DK9" i="28" s="1"/>
  <c r="BK9" i="28"/>
  <c r="BL9" i="28" s="1"/>
  <c r="DJ9" i="28" s="1"/>
  <c r="BI9" i="28"/>
  <c r="BJ9" i="28" s="1"/>
  <c r="DI9" i="28" s="1"/>
  <c r="BG9" i="28"/>
  <c r="BH9" i="28" s="1"/>
  <c r="DH9" i="28" s="1"/>
  <c r="BE9" i="28"/>
  <c r="BF9" i="28" s="1"/>
  <c r="DG9" i="28" s="1"/>
  <c r="BC9" i="28"/>
  <c r="BD9" i="28" s="1"/>
  <c r="DF9" i="28" s="1"/>
  <c r="AZ9" i="28"/>
  <c r="BA9" i="28" s="1"/>
  <c r="DE9" i="28" s="1"/>
  <c r="AX9" i="28"/>
  <c r="AY9" i="28" s="1"/>
  <c r="DD9" i="28" s="1"/>
  <c r="AV9" i="28"/>
  <c r="AW9" i="28" s="1"/>
  <c r="DC9" i="28" s="1"/>
  <c r="AT9" i="28"/>
  <c r="AU9" i="28" s="1"/>
  <c r="DB9" i="28" s="1"/>
  <c r="AR9" i="28"/>
  <c r="AS9" i="28" s="1"/>
  <c r="DA9" i="28" s="1"/>
  <c r="AP9" i="28"/>
  <c r="AQ9" i="28" s="1"/>
  <c r="CZ9" i="28" s="1"/>
  <c r="AN9" i="28"/>
  <c r="AO9" i="28" s="1"/>
  <c r="CY9" i="28" s="1"/>
  <c r="AL9" i="28"/>
  <c r="AM9" i="28" s="1"/>
  <c r="CX9" i="28" s="1"/>
  <c r="AJ9" i="28"/>
  <c r="AK9" i="28" s="1"/>
  <c r="CW9" i="28" s="1"/>
  <c r="AH9" i="28"/>
  <c r="AI9" i="28" s="1"/>
  <c r="CV9" i="28" s="1"/>
  <c r="B9" i="28"/>
  <c r="CU8" i="28"/>
  <c r="CO8" i="28"/>
  <c r="CP8" i="28" s="1"/>
  <c r="CM8" i="28"/>
  <c r="CN8" i="28" s="1"/>
  <c r="CK8" i="28"/>
  <c r="CL8" i="28" s="1"/>
  <c r="CI8" i="28"/>
  <c r="DX8" i="28" s="1"/>
  <c r="CG8" i="28"/>
  <c r="DV8" i="28" s="1"/>
  <c r="CE8" i="28"/>
  <c r="DT8" i="28" s="1"/>
  <c r="CC8" i="28"/>
  <c r="CD8" i="28" s="1"/>
  <c r="DS8" i="28" s="1"/>
  <c r="CA8" i="28"/>
  <c r="CB8" i="28" s="1"/>
  <c r="DR8" i="28" s="1"/>
  <c r="BY8" i="28"/>
  <c r="BZ8" i="28" s="1"/>
  <c r="DQ8" i="28" s="1"/>
  <c r="BW8" i="28"/>
  <c r="BX8" i="28" s="1"/>
  <c r="DP8" i="28" s="1"/>
  <c r="BU8" i="28"/>
  <c r="BV8" i="28" s="1"/>
  <c r="DO8" i="28" s="1"/>
  <c r="BS8" i="28"/>
  <c r="BT8" i="28" s="1"/>
  <c r="DN8" i="28" s="1"/>
  <c r="BQ8" i="28"/>
  <c r="BR8" i="28" s="1"/>
  <c r="DM8" i="28" s="1"/>
  <c r="BO8" i="28"/>
  <c r="DL8" i="28" s="1"/>
  <c r="BM8" i="28"/>
  <c r="BN8" i="28" s="1"/>
  <c r="DK8" i="28" s="1"/>
  <c r="BK8" i="28"/>
  <c r="BL8" i="28" s="1"/>
  <c r="DJ8" i="28" s="1"/>
  <c r="BI8" i="28"/>
  <c r="BJ8" i="28" s="1"/>
  <c r="DI8" i="28" s="1"/>
  <c r="BG8" i="28"/>
  <c r="BH8" i="28" s="1"/>
  <c r="DH8" i="28" s="1"/>
  <c r="BE8" i="28"/>
  <c r="BF8" i="28" s="1"/>
  <c r="DG8" i="28" s="1"/>
  <c r="BC8" i="28"/>
  <c r="BD8" i="28" s="1"/>
  <c r="DF8" i="28" s="1"/>
  <c r="AZ8" i="28"/>
  <c r="BA8" i="28" s="1"/>
  <c r="DE8" i="28" s="1"/>
  <c r="AX8" i="28"/>
  <c r="AY8" i="28" s="1"/>
  <c r="DD8" i="28" s="1"/>
  <c r="AV8" i="28"/>
  <c r="AW8" i="28" s="1"/>
  <c r="DC8" i="28" s="1"/>
  <c r="AT8" i="28"/>
  <c r="AU8" i="28" s="1"/>
  <c r="DB8" i="28" s="1"/>
  <c r="AR8" i="28"/>
  <c r="AS8" i="28" s="1"/>
  <c r="DA8" i="28" s="1"/>
  <c r="AP8" i="28"/>
  <c r="AQ8" i="28" s="1"/>
  <c r="CZ8" i="28" s="1"/>
  <c r="AN8" i="28"/>
  <c r="AO8" i="28" s="1"/>
  <c r="CY8" i="28" s="1"/>
  <c r="AL8" i="28"/>
  <c r="AM8" i="28" s="1"/>
  <c r="CX8" i="28" s="1"/>
  <c r="AJ8" i="28"/>
  <c r="AK8" i="28" s="1"/>
  <c r="CW8" i="28" s="1"/>
  <c r="AH8" i="28"/>
  <c r="AI8" i="28" s="1"/>
  <c r="CV8" i="28" s="1"/>
  <c r="B8" i="28"/>
  <c r="CU7" i="28"/>
  <c r="CO7" i="28"/>
  <c r="CP7" i="28" s="1"/>
  <c r="CM7" i="28"/>
  <c r="CN7" i="28" s="1"/>
  <c r="CK7" i="28"/>
  <c r="CL7" i="28" s="1"/>
  <c r="CI7" i="28"/>
  <c r="DX7" i="28" s="1"/>
  <c r="CG7" i="28"/>
  <c r="DV7" i="28" s="1"/>
  <c r="CE7" i="28"/>
  <c r="DT7" i="28" s="1"/>
  <c r="CC7" i="28"/>
  <c r="CD7" i="28" s="1"/>
  <c r="DS7" i="28" s="1"/>
  <c r="CA7" i="28"/>
  <c r="CB7" i="28" s="1"/>
  <c r="DR7" i="28" s="1"/>
  <c r="BY7" i="28"/>
  <c r="BZ7" i="28" s="1"/>
  <c r="DQ7" i="28" s="1"/>
  <c r="BW7" i="28"/>
  <c r="BX7" i="28" s="1"/>
  <c r="DP7" i="28" s="1"/>
  <c r="BU7" i="28"/>
  <c r="BV7" i="28" s="1"/>
  <c r="DO7" i="28" s="1"/>
  <c r="BS7" i="28"/>
  <c r="BT7" i="28" s="1"/>
  <c r="DN7" i="28" s="1"/>
  <c r="BQ7" i="28"/>
  <c r="BR7" i="28" s="1"/>
  <c r="DM7" i="28" s="1"/>
  <c r="BO7" i="28"/>
  <c r="DL7" i="28" s="1"/>
  <c r="BM7" i="28"/>
  <c r="BN7" i="28" s="1"/>
  <c r="DK7" i="28" s="1"/>
  <c r="BK7" i="28"/>
  <c r="BL7" i="28" s="1"/>
  <c r="DJ7" i="28" s="1"/>
  <c r="BI7" i="28"/>
  <c r="BJ7" i="28" s="1"/>
  <c r="DI7" i="28" s="1"/>
  <c r="BG7" i="28"/>
  <c r="BH7" i="28" s="1"/>
  <c r="DH7" i="28" s="1"/>
  <c r="BE7" i="28"/>
  <c r="BF7" i="28" s="1"/>
  <c r="DG7" i="28" s="1"/>
  <c r="BC7" i="28"/>
  <c r="BD7" i="28" s="1"/>
  <c r="DF7" i="28" s="1"/>
  <c r="AZ7" i="28"/>
  <c r="BA7" i="28" s="1"/>
  <c r="DE7" i="28" s="1"/>
  <c r="AX7" i="28"/>
  <c r="AY7" i="28" s="1"/>
  <c r="DD7" i="28" s="1"/>
  <c r="AV7" i="28"/>
  <c r="AW7" i="28" s="1"/>
  <c r="DC7" i="28" s="1"/>
  <c r="AT7" i="28"/>
  <c r="AU7" i="28" s="1"/>
  <c r="DB7" i="28" s="1"/>
  <c r="AR7" i="28"/>
  <c r="AS7" i="28" s="1"/>
  <c r="DA7" i="28" s="1"/>
  <c r="AP7" i="28"/>
  <c r="AQ7" i="28" s="1"/>
  <c r="CZ7" i="28" s="1"/>
  <c r="AN7" i="28"/>
  <c r="AO7" i="28" s="1"/>
  <c r="CY7" i="28" s="1"/>
  <c r="AL7" i="28"/>
  <c r="AM7" i="28" s="1"/>
  <c r="CX7" i="28" s="1"/>
  <c r="AJ7" i="28"/>
  <c r="AK7" i="28" s="1"/>
  <c r="CW7" i="28" s="1"/>
  <c r="AH7" i="28"/>
  <c r="AI7" i="28" s="1"/>
  <c r="CV7" i="28" s="1"/>
  <c r="B7" i="28"/>
  <c r="CU6" i="28"/>
  <c r="CO6" i="28"/>
  <c r="CP6" i="28" s="1"/>
  <c r="CM6" i="28"/>
  <c r="CN6" i="28" s="1"/>
  <c r="CK6" i="28"/>
  <c r="CL6" i="28" s="1"/>
  <c r="CI6" i="28"/>
  <c r="DX6" i="28" s="1"/>
  <c r="CG6" i="28"/>
  <c r="DV6" i="28" s="1"/>
  <c r="CE6" i="28"/>
  <c r="DT6" i="28" s="1"/>
  <c r="CC6" i="28"/>
  <c r="CD6" i="28" s="1"/>
  <c r="DS6" i="28" s="1"/>
  <c r="CA6" i="28"/>
  <c r="CB6" i="28" s="1"/>
  <c r="DR6" i="28" s="1"/>
  <c r="BY6" i="28"/>
  <c r="BZ6" i="28" s="1"/>
  <c r="DQ6" i="28" s="1"/>
  <c r="BW6" i="28"/>
  <c r="BX6" i="28" s="1"/>
  <c r="DP6" i="28" s="1"/>
  <c r="BU6" i="28"/>
  <c r="BV6" i="28" s="1"/>
  <c r="DO6" i="28" s="1"/>
  <c r="BS6" i="28"/>
  <c r="BT6" i="28" s="1"/>
  <c r="DN6" i="28" s="1"/>
  <c r="BQ6" i="28"/>
  <c r="BR6" i="28" s="1"/>
  <c r="DM6" i="28" s="1"/>
  <c r="BO6" i="28"/>
  <c r="DL6" i="28" s="1"/>
  <c r="BM6" i="28"/>
  <c r="BN6" i="28" s="1"/>
  <c r="DK6" i="28" s="1"/>
  <c r="BK6" i="28"/>
  <c r="BL6" i="28" s="1"/>
  <c r="DJ6" i="28" s="1"/>
  <c r="BI6" i="28"/>
  <c r="BJ6" i="28" s="1"/>
  <c r="DI6" i="28" s="1"/>
  <c r="BG6" i="28"/>
  <c r="BH6" i="28" s="1"/>
  <c r="DH6" i="28" s="1"/>
  <c r="BE6" i="28"/>
  <c r="BF6" i="28" s="1"/>
  <c r="DG6" i="28" s="1"/>
  <c r="BC6" i="28"/>
  <c r="BD6" i="28" s="1"/>
  <c r="DF6" i="28" s="1"/>
  <c r="AZ6" i="28"/>
  <c r="BA6" i="28" s="1"/>
  <c r="DE6" i="28" s="1"/>
  <c r="AX6" i="28"/>
  <c r="AY6" i="28" s="1"/>
  <c r="DD6" i="28" s="1"/>
  <c r="AV6" i="28"/>
  <c r="AW6" i="28" s="1"/>
  <c r="DC6" i="28" s="1"/>
  <c r="AT6" i="28"/>
  <c r="AU6" i="28" s="1"/>
  <c r="DB6" i="28" s="1"/>
  <c r="AR6" i="28"/>
  <c r="AS6" i="28" s="1"/>
  <c r="DA6" i="28" s="1"/>
  <c r="AP6" i="28"/>
  <c r="AQ6" i="28" s="1"/>
  <c r="CZ6" i="28" s="1"/>
  <c r="AN6" i="28"/>
  <c r="AO6" i="28" s="1"/>
  <c r="CY6" i="28" s="1"/>
  <c r="AL6" i="28"/>
  <c r="AM6" i="28" s="1"/>
  <c r="CX6" i="28" s="1"/>
  <c r="AJ6" i="28"/>
  <c r="AK6" i="28" s="1"/>
  <c r="CW6" i="28" s="1"/>
  <c r="AH6" i="28"/>
  <c r="AI6" i="28" s="1"/>
  <c r="CV6" i="28" s="1"/>
  <c r="B6" i="28"/>
  <c r="CU5" i="28"/>
  <c r="CO5" i="28"/>
  <c r="CP5" i="28" s="1"/>
  <c r="CM5" i="28"/>
  <c r="CN5" i="28" s="1"/>
  <c r="CK5" i="28"/>
  <c r="CL5" i="28" s="1"/>
  <c r="CI5" i="28"/>
  <c r="DX5" i="28" s="1"/>
  <c r="CG5" i="28"/>
  <c r="DV5" i="28" s="1"/>
  <c r="CE5" i="28"/>
  <c r="DT5" i="28" s="1"/>
  <c r="CC5" i="28"/>
  <c r="CD5" i="28" s="1"/>
  <c r="DS5" i="28" s="1"/>
  <c r="CA5" i="28"/>
  <c r="CB5" i="28" s="1"/>
  <c r="DR5" i="28" s="1"/>
  <c r="BY5" i="28"/>
  <c r="BZ5" i="28" s="1"/>
  <c r="DQ5" i="28" s="1"/>
  <c r="BW5" i="28"/>
  <c r="BX5" i="28" s="1"/>
  <c r="DP5" i="28" s="1"/>
  <c r="BU5" i="28"/>
  <c r="BV5" i="28" s="1"/>
  <c r="DO5" i="28" s="1"/>
  <c r="BS5" i="28"/>
  <c r="BT5" i="28" s="1"/>
  <c r="DN5" i="28" s="1"/>
  <c r="BQ5" i="28"/>
  <c r="BR5" i="28" s="1"/>
  <c r="DM5" i="28" s="1"/>
  <c r="BO5" i="28"/>
  <c r="DL5" i="28" s="1"/>
  <c r="BM5" i="28"/>
  <c r="BN5" i="28" s="1"/>
  <c r="DK5" i="28" s="1"/>
  <c r="BK5" i="28"/>
  <c r="BL5" i="28" s="1"/>
  <c r="DJ5" i="28" s="1"/>
  <c r="BI5" i="28"/>
  <c r="BJ5" i="28" s="1"/>
  <c r="DI5" i="28" s="1"/>
  <c r="BG5" i="28"/>
  <c r="BH5" i="28" s="1"/>
  <c r="DH5" i="28" s="1"/>
  <c r="BE5" i="28"/>
  <c r="BF5" i="28" s="1"/>
  <c r="DG5" i="28" s="1"/>
  <c r="BC5" i="28"/>
  <c r="BD5" i="28" s="1"/>
  <c r="DF5" i="28" s="1"/>
  <c r="AZ5" i="28"/>
  <c r="BA5" i="28" s="1"/>
  <c r="DE5" i="28" s="1"/>
  <c r="AX5" i="28"/>
  <c r="AY5" i="28" s="1"/>
  <c r="DD5" i="28" s="1"/>
  <c r="AV5" i="28"/>
  <c r="AW5" i="28" s="1"/>
  <c r="DC5" i="28" s="1"/>
  <c r="AT5" i="28"/>
  <c r="AU5" i="28" s="1"/>
  <c r="DB5" i="28" s="1"/>
  <c r="AR5" i="28"/>
  <c r="AS5" i="28" s="1"/>
  <c r="DA5" i="28" s="1"/>
  <c r="AP5" i="28"/>
  <c r="AQ5" i="28" s="1"/>
  <c r="CZ5" i="28" s="1"/>
  <c r="AN5" i="28"/>
  <c r="AO5" i="28" s="1"/>
  <c r="CY5" i="28" s="1"/>
  <c r="AL5" i="28"/>
  <c r="AM5" i="28" s="1"/>
  <c r="CX5" i="28" s="1"/>
  <c r="AJ5" i="28"/>
  <c r="AK5" i="28" s="1"/>
  <c r="CW5" i="28" s="1"/>
  <c r="AH5" i="28"/>
  <c r="AI5" i="28" s="1"/>
  <c r="CV5" i="28" s="1"/>
  <c r="B5" i="28"/>
  <c r="CU4" i="28"/>
  <c r="CO4" i="28"/>
  <c r="CP4" i="28" s="1"/>
  <c r="CM4" i="28"/>
  <c r="CN4" i="28" s="1"/>
  <c r="CK4" i="28"/>
  <c r="CL4" i="28" s="1"/>
  <c r="CI4" i="28"/>
  <c r="DX4" i="28" s="1"/>
  <c r="DX17" i="28" s="1"/>
  <c r="CG4" i="28"/>
  <c r="DV4" i="28" s="1"/>
  <c r="DV17" i="28" s="1"/>
  <c r="CE4" i="28"/>
  <c r="DT4" i="28" s="1"/>
  <c r="DT17" i="28" s="1"/>
  <c r="CC4" i="28"/>
  <c r="CC17" i="28" s="1"/>
  <c r="CA4" i="28"/>
  <c r="CA17" i="28" s="1"/>
  <c r="BY4" i="28"/>
  <c r="BY17" i="28" s="1"/>
  <c r="BW4" i="28"/>
  <c r="BW17" i="28" s="1"/>
  <c r="BU4" i="28"/>
  <c r="BU17" i="28" s="1"/>
  <c r="BS4" i="28"/>
  <c r="BS17" i="28" s="1"/>
  <c r="BQ4" i="28"/>
  <c r="BQ17" i="28" s="1"/>
  <c r="BO4" i="28"/>
  <c r="BO17" i="28" s="1"/>
  <c r="BM4" i="28"/>
  <c r="BM17" i="28" s="1"/>
  <c r="BK4" i="28"/>
  <c r="BI4" i="28"/>
  <c r="BI17" i="28" s="1"/>
  <c r="BG4" i="28"/>
  <c r="BG17" i="28" s="1"/>
  <c r="BE4" i="28"/>
  <c r="BE17" i="28" s="1"/>
  <c r="BC4" i="28"/>
  <c r="BC17" i="28" s="1"/>
  <c r="AZ4" i="28"/>
  <c r="AZ17" i="28" s="1"/>
  <c r="AX4" i="28"/>
  <c r="AX17" i="28" s="1"/>
  <c r="AV4" i="28"/>
  <c r="AV17" i="28" s="1"/>
  <c r="AT4" i="28"/>
  <c r="AR4" i="28"/>
  <c r="AP4" i="28"/>
  <c r="AN4" i="28"/>
  <c r="AL4" i="28"/>
  <c r="AL17" i="28" s="1"/>
  <c r="AJ4" i="28"/>
  <c r="AH4" i="28"/>
  <c r="AH17" i="28" s="1"/>
  <c r="B4" i="28"/>
  <c r="DY3" i="28"/>
  <c r="DX3" i="28"/>
  <c r="DW3" i="28"/>
  <c r="DV3" i="28"/>
  <c r="DU3" i="28"/>
  <c r="DT3" i="28"/>
  <c r="DS3" i="28"/>
  <c r="DR3" i="28"/>
  <c r="DQ3" i="28"/>
  <c r="DP3" i="28"/>
  <c r="DO3" i="28"/>
  <c r="DN3" i="28"/>
  <c r="DM3" i="28"/>
  <c r="DL3" i="28"/>
  <c r="DK3" i="28"/>
  <c r="DJ3" i="28"/>
  <c r="DI3" i="28"/>
  <c r="DH3" i="28"/>
  <c r="DG3" i="28"/>
  <c r="DF3" i="28"/>
  <c r="DE3" i="28"/>
  <c r="DD3" i="28"/>
  <c r="DC3" i="28"/>
  <c r="DB3" i="28"/>
  <c r="DA3" i="28"/>
  <c r="CZ3" i="28"/>
  <c r="CY3" i="28"/>
  <c r="CO3" i="28"/>
  <c r="CM3" i="28"/>
  <c r="CK3" i="28"/>
  <c r="CI3" i="28"/>
  <c r="CG3" i="28"/>
  <c r="CE3" i="28"/>
  <c r="CC3" i="28"/>
  <c r="CA3" i="28"/>
  <c r="BY3" i="28"/>
  <c r="BW3" i="28"/>
  <c r="BU3" i="28"/>
  <c r="BS3" i="28"/>
  <c r="BQ3" i="28"/>
  <c r="BO3" i="28"/>
  <c r="BM3" i="28"/>
  <c r="BK3" i="28"/>
  <c r="BI3" i="28"/>
  <c r="BG3" i="28"/>
  <c r="BE3" i="28"/>
  <c r="BC3" i="28"/>
  <c r="AZ3" i="28"/>
  <c r="AX3" i="28"/>
  <c r="AV3" i="28"/>
  <c r="AT3" i="28"/>
  <c r="AR3" i="28"/>
  <c r="AP3" i="28"/>
  <c r="AN3" i="28"/>
  <c r="AF3" i="28"/>
  <c r="AE3" i="28"/>
  <c r="AD3" i="28"/>
  <c r="AC3" i="28"/>
  <c r="AB3" i="28"/>
  <c r="AA3" i="28"/>
  <c r="Z3" i="28"/>
  <c r="Y3" i="28"/>
  <c r="X3" i="28"/>
  <c r="W3" i="28"/>
  <c r="V3" i="28"/>
  <c r="U3" i="28"/>
  <c r="T3" i="28"/>
  <c r="S3" i="28"/>
  <c r="R3" i="28"/>
  <c r="Q3" i="28"/>
  <c r="P3" i="28"/>
  <c r="O3" i="28"/>
  <c r="N3" i="28"/>
  <c r="M3" i="28"/>
  <c r="L3" i="28"/>
  <c r="K3" i="28"/>
  <c r="J3" i="28"/>
  <c r="I3" i="28"/>
  <c r="H3" i="28"/>
  <c r="G3" i="28"/>
  <c r="F3" i="28"/>
  <c r="CR17" i="20"/>
  <c r="CO17" i="20"/>
  <c r="CP17" i="20" s="1"/>
  <c r="CM17" i="20"/>
  <c r="CN17" i="20" s="1"/>
  <c r="CK17" i="20"/>
  <c r="CL17" i="20" s="1"/>
  <c r="CI17" i="20"/>
  <c r="CJ17" i="20" s="1"/>
  <c r="CG17" i="20"/>
  <c r="CH17" i="20" s="1"/>
  <c r="CE17" i="20"/>
  <c r="CF17" i="20" s="1"/>
  <c r="DU17" i="20" s="1"/>
  <c r="AF17" i="20"/>
  <c r="AE17" i="20"/>
  <c r="AD17" i="20"/>
  <c r="AC17" i="20"/>
  <c r="AB17" i="20"/>
  <c r="AA17" i="20"/>
  <c r="Z17" i="20"/>
  <c r="Y17" i="20"/>
  <c r="X17" i="20"/>
  <c r="W17" i="20"/>
  <c r="V17" i="20"/>
  <c r="U17" i="20"/>
  <c r="T17" i="20"/>
  <c r="S17" i="20"/>
  <c r="R17" i="20"/>
  <c r="Q17" i="20"/>
  <c r="P17" i="20"/>
  <c r="O17" i="20"/>
  <c r="N17" i="20"/>
  <c r="M17" i="20"/>
  <c r="L17" i="20"/>
  <c r="K17" i="20"/>
  <c r="J17" i="20"/>
  <c r="I17" i="20"/>
  <c r="H17" i="20"/>
  <c r="CU16" i="20"/>
  <c r="CO16" i="20"/>
  <c r="CP16" i="20" s="1"/>
  <c r="CM16" i="20"/>
  <c r="CN16" i="20" s="1"/>
  <c r="CK16" i="20"/>
  <c r="CL16" i="20" s="1"/>
  <c r="CI16" i="20"/>
  <c r="CG16" i="20"/>
  <c r="CH16" i="20" s="1"/>
  <c r="DW16" i="20" s="1"/>
  <c r="CE16" i="20"/>
  <c r="CC16" i="20"/>
  <c r="CD16" i="20" s="1"/>
  <c r="DS16" i="20" s="1"/>
  <c r="CA16" i="20"/>
  <c r="CB16" i="20" s="1"/>
  <c r="DR16" i="20" s="1"/>
  <c r="BY16" i="20"/>
  <c r="BZ16" i="20" s="1"/>
  <c r="DQ16" i="20" s="1"/>
  <c r="BW16" i="20"/>
  <c r="BX16" i="20" s="1"/>
  <c r="DP16" i="20" s="1"/>
  <c r="BU16" i="20"/>
  <c r="BV16" i="20" s="1"/>
  <c r="DO16" i="20" s="1"/>
  <c r="BS16" i="20"/>
  <c r="BT16" i="20" s="1"/>
  <c r="DN16" i="20" s="1"/>
  <c r="BQ16" i="20"/>
  <c r="BR16" i="20" s="1"/>
  <c r="DM16" i="20" s="1"/>
  <c r="BO16" i="20"/>
  <c r="BM16" i="20"/>
  <c r="BN16" i="20" s="1"/>
  <c r="DK16" i="20" s="1"/>
  <c r="BK16" i="20"/>
  <c r="BL16" i="20" s="1"/>
  <c r="DJ16" i="20" s="1"/>
  <c r="BI16" i="20"/>
  <c r="BJ16" i="20" s="1"/>
  <c r="DI16" i="20" s="1"/>
  <c r="BG16" i="20"/>
  <c r="BH16" i="20" s="1"/>
  <c r="DH16" i="20" s="1"/>
  <c r="BE16" i="20"/>
  <c r="BF16" i="20" s="1"/>
  <c r="DG16" i="20" s="1"/>
  <c r="BC16" i="20"/>
  <c r="BD16" i="20" s="1"/>
  <c r="DF16" i="20" s="1"/>
  <c r="AZ16" i="20"/>
  <c r="BA16" i="20" s="1"/>
  <c r="DE16" i="20" s="1"/>
  <c r="AX16" i="20"/>
  <c r="AY16" i="20" s="1"/>
  <c r="DD16" i="20" s="1"/>
  <c r="AV16" i="20"/>
  <c r="AW16" i="20" s="1"/>
  <c r="DC16" i="20" s="1"/>
  <c r="AT16" i="20"/>
  <c r="AU16" i="20" s="1"/>
  <c r="DB16" i="20" s="1"/>
  <c r="AR16" i="20"/>
  <c r="AS16" i="20" s="1"/>
  <c r="DA16" i="20" s="1"/>
  <c r="AP16" i="20"/>
  <c r="AQ16" i="20" s="1"/>
  <c r="CZ16" i="20" s="1"/>
  <c r="AN16" i="20"/>
  <c r="AO16" i="20" s="1"/>
  <c r="CY16" i="20" s="1"/>
  <c r="AL16" i="20"/>
  <c r="AM16" i="20" s="1"/>
  <c r="CX16" i="20" s="1"/>
  <c r="AJ16" i="20"/>
  <c r="AK16" i="20" s="1"/>
  <c r="CW16" i="20" s="1"/>
  <c r="AH16" i="20"/>
  <c r="AI16" i="20" s="1"/>
  <c r="CV16" i="20" s="1"/>
  <c r="B16" i="20"/>
  <c r="CU15" i="20"/>
  <c r="CO15" i="20"/>
  <c r="CP15" i="20" s="1"/>
  <c r="CM15" i="20"/>
  <c r="CN15" i="20" s="1"/>
  <c r="CK15" i="20"/>
  <c r="CL15" i="20" s="1"/>
  <c r="CI15" i="20"/>
  <c r="DX15" i="20" s="1"/>
  <c r="CG15" i="20"/>
  <c r="DV15" i="20" s="1"/>
  <c r="CE15" i="20"/>
  <c r="CF15" i="20" s="1"/>
  <c r="DU15" i="20" s="1"/>
  <c r="CC15" i="20"/>
  <c r="CD15" i="20" s="1"/>
  <c r="DS15" i="20" s="1"/>
  <c r="CA15" i="20"/>
  <c r="CB15" i="20" s="1"/>
  <c r="DR15" i="20" s="1"/>
  <c r="BY15" i="20"/>
  <c r="BZ15" i="20" s="1"/>
  <c r="DQ15" i="20" s="1"/>
  <c r="BW15" i="20"/>
  <c r="BX15" i="20" s="1"/>
  <c r="DP15" i="20" s="1"/>
  <c r="BU15" i="20"/>
  <c r="BV15" i="20" s="1"/>
  <c r="DO15" i="20" s="1"/>
  <c r="BS15" i="20"/>
  <c r="BT15" i="20" s="1"/>
  <c r="DN15" i="20" s="1"/>
  <c r="BQ15" i="20"/>
  <c r="BR15" i="20" s="1"/>
  <c r="DM15" i="20" s="1"/>
  <c r="BO15" i="20"/>
  <c r="BP15" i="20" s="1"/>
  <c r="BM15" i="20"/>
  <c r="BN15" i="20" s="1"/>
  <c r="DK15" i="20" s="1"/>
  <c r="BK15" i="20"/>
  <c r="BL15" i="20" s="1"/>
  <c r="DJ15" i="20" s="1"/>
  <c r="BI15" i="20"/>
  <c r="BJ15" i="20" s="1"/>
  <c r="DI15" i="20" s="1"/>
  <c r="BG15" i="20"/>
  <c r="BH15" i="20" s="1"/>
  <c r="DH15" i="20" s="1"/>
  <c r="BE15" i="20"/>
  <c r="BF15" i="20" s="1"/>
  <c r="DG15" i="20" s="1"/>
  <c r="BC15" i="20"/>
  <c r="BD15" i="20" s="1"/>
  <c r="DF15" i="20" s="1"/>
  <c r="AZ15" i="20"/>
  <c r="BA15" i="20" s="1"/>
  <c r="DE15" i="20" s="1"/>
  <c r="AX15" i="20"/>
  <c r="AY15" i="20" s="1"/>
  <c r="DD15" i="20" s="1"/>
  <c r="AV15" i="20"/>
  <c r="AW15" i="20" s="1"/>
  <c r="DC15" i="20" s="1"/>
  <c r="AT15" i="20"/>
  <c r="AU15" i="20" s="1"/>
  <c r="DB15" i="20" s="1"/>
  <c r="AR15" i="20"/>
  <c r="AS15" i="20" s="1"/>
  <c r="DA15" i="20" s="1"/>
  <c r="AP15" i="20"/>
  <c r="AQ15" i="20" s="1"/>
  <c r="CZ15" i="20" s="1"/>
  <c r="AN15" i="20"/>
  <c r="AO15" i="20" s="1"/>
  <c r="CY15" i="20" s="1"/>
  <c r="AL15" i="20"/>
  <c r="AM15" i="20" s="1"/>
  <c r="CX15" i="20" s="1"/>
  <c r="AJ15" i="20"/>
  <c r="AK15" i="20" s="1"/>
  <c r="CW15" i="20" s="1"/>
  <c r="AH15" i="20"/>
  <c r="AI15" i="20" s="1"/>
  <c r="CV15" i="20" s="1"/>
  <c r="B15" i="20"/>
  <c r="CU14" i="20"/>
  <c r="CO14" i="20"/>
  <c r="CP14" i="20" s="1"/>
  <c r="CM14" i="20"/>
  <c r="CN14" i="20" s="1"/>
  <c r="CK14" i="20"/>
  <c r="CL14" i="20" s="1"/>
  <c r="CI14" i="20"/>
  <c r="DX14" i="20" s="1"/>
  <c r="CG14" i="20"/>
  <c r="DV14" i="20" s="1"/>
  <c r="CE14" i="20"/>
  <c r="DT14" i="20" s="1"/>
  <c r="CC14" i="20"/>
  <c r="CD14" i="20" s="1"/>
  <c r="DS14" i="20" s="1"/>
  <c r="CA14" i="20"/>
  <c r="CB14" i="20" s="1"/>
  <c r="DR14" i="20" s="1"/>
  <c r="BY14" i="20"/>
  <c r="BZ14" i="20" s="1"/>
  <c r="DQ14" i="20" s="1"/>
  <c r="BW14" i="20"/>
  <c r="BX14" i="20" s="1"/>
  <c r="DP14" i="20" s="1"/>
  <c r="BU14" i="20"/>
  <c r="BV14" i="20" s="1"/>
  <c r="DO14" i="20" s="1"/>
  <c r="BS14" i="20"/>
  <c r="BT14" i="20" s="1"/>
  <c r="DN14" i="20" s="1"/>
  <c r="BQ14" i="20"/>
  <c r="BR14" i="20" s="1"/>
  <c r="DM14" i="20" s="1"/>
  <c r="BO14" i="20"/>
  <c r="BP14" i="20" s="1"/>
  <c r="BM14" i="20"/>
  <c r="BN14" i="20" s="1"/>
  <c r="DK14" i="20" s="1"/>
  <c r="BK14" i="20"/>
  <c r="BL14" i="20" s="1"/>
  <c r="DJ14" i="20" s="1"/>
  <c r="BI14" i="20"/>
  <c r="BJ14" i="20" s="1"/>
  <c r="DI14" i="20" s="1"/>
  <c r="BG14" i="20"/>
  <c r="BH14" i="20" s="1"/>
  <c r="DH14" i="20" s="1"/>
  <c r="BE14" i="20"/>
  <c r="BF14" i="20" s="1"/>
  <c r="DG14" i="20" s="1"/>
  <c r="BC14" i="20"/>
  <c r="BD14" i="20" s="1"/>
  <c r="DF14" i="20" s="1"/>
  <c r="AZ14" i="20"/>
  <c r="BA14" i="20" s="1"/>
  <c r="DE14" i="20" s="1"/>
  <c r="AX14" i="20"/>
  <c r="AY14" i="20" s="1"/>
  <c r="DD14" i="20" s="1"/>
  <c r="AV14" i="20"/>
  <c r="AW14" i="20" s="1"/>
  <c r="DC14" i="20" s="1"/>
  <c r="AT14" i="20"/>
  <c r="AU14" i="20" s="1"/>
  <c r="DB14" i="20" s="1"/>
  <c r="AR14" i="20"/>
  <c r="AS14" i="20" s="1"/>
  <c r="DA14" i="20" s="1"/>
  <c r="AP14" i="20"/>
  <c r="AQ14" i="20" s="1"/>
  <c r="CZ14" i="20" s="1"/>
  <c r="AN14" i="20"/>
  <c r="AO14" i="20" s="1"/>
  <c r="CY14" i="20" s="1"/>
  <c r="AL14" i="20"/>
  <c r="AM14" i="20" s="1"/>
  <c r="CX14" i="20" s="1"/>
  <c r="AJ14" i="20"/>
  <c r="AK14" i="20" s="1"/>
  <c r="CW14" i="20" s="1"/>
  <c r="AH14" i="20"/>
  <c r="AI14" i="20" s="1"/>
  <c r="CV14" i="20" s="1"/>
  <c r="B14" i="20"/>
  <c r="CU13" i="20"/>
  <c r="CO13" i="20"/>
  <c r="CP13" i="20" s="1"/>
  <c r="CM13" i="20"/>
  <c r="CN13" i="20" s="1"/>
  <c r="CK13" i="20"/>
  <c r="CL13" i="20" s="1"/>
  <c r="CI13" i="20"/>
  <c r="DX13" i="20" s="1"/>
  <c r="CG13" i="20"/>
  <c r="DV13" i="20" s="1"/>
  <c r="CE13" i="20"/>
  <c r="DT13" i="20" s="1"/>
  <c r="CC13" i="20"/>
  <c r="CD13" i="20" s="1"/>
  <c r="DS13" i="20" s="1"/>
  <c r="CA13" i="20"/>
  <c r="CB13" i="20" s="1"/>
  <c r="DR13" i="20" s="1"/>
  <c r="BY13" i="20"/>
  <c r="BZ13" i="20" s="1"/>
  <c r="DQ13" i="20" s="1"/>
  <c r="BW13" i="20"/>
  <c r="BX13" i="20" s="1"/>
  <c r="DP13" i="20" s="1"/>
  <c r="BU13" i="20"/>
  <c r="BV13" i="20" s="1"/>
  <c r="DO13" i="20" s="1"/>
  <c r="BS13" i="20"/>
  <c r="BT13" i="20" s="1"/>
  <c r="DN13" i="20" s="1"/>
  <c r="BQ13" i="20"/>
  <c r="BR13" i="20" s="1"/>
  <c r="DM13" i="20" s="1"/>
  <c r="BO13" i="20"/>
  <c r="DL13" i="20" s="1"/>
  <c r="BM13" i="20"/>
  <c r="BN13" i="20" s="1"/>
  <c r="DK13" i="20" s="1"/>
  <c r="BK13" i="20"/>
  <c r="BL13" i="20" s="1"/>
  <c r="DJ13" i="20" s="1"/>
  <c r="BI13" i="20"/>
  <c r="BJ13" i="20" s="1"/>
  <c r="DI13" i="20" s="1"/>
  <c r="BG13" i="20"/>
  <c r="BH13" i="20" s="1"/>
  <c r="DH13" i="20" s="1"/>
  <c r="BE13" i="20"/>
  <c r="BF13" i="20" s="1"/>
  <c r="DG13" i="20" s="1"/>
  <c r="BC13" i="20"/>
  <c r="BD13" i="20" s="1"/>
  <c r="DF13" i="20" s="1"/>
  <c r="AZ13" i="20"/>
  <c r="BA13" i="20" s="1"/>
  <c r="DE13" i="20" s="1"/>
  <c r="AX13" i="20"/>
  <c r="AY13" i="20" s="1"/>
  <c r="DD13" i="20" s="1"/>
  <c r="AV13" i="20"/>
  <c r="AW13" i="20" s="1"/>
  <c r="DC13" i="20" s="1"/>
  <c r="AT13" i="20"/>
  <c r="AU13" i="20" s="1"/>
  <c r="DB13" i="20" s="1"/>
  <c r="AR13" i="20"/>
  <c r="AS13" i="20" s="1"/>
  <c r="DA13" i="20" s="1"/>
  <c r="AP13" i="20"/>
  <c r="AQ13" i="20" s="1"/>
  <c r="CZ13" i="20" s="1"/>
  <c r="AN13" i="20"/>
  <c r="AO13" i="20" s="1"/>
  <c r="CY13" i="20" s="1"/>
  <c r="AL13" i="20"/>
  <c r="AM13" i="20" s="1"/>
  <c r="CX13" i="20" s="1"/>
  <c r="AJ13" i="20"/>
  <c r="AK13" i="20" s="1"/>
  <c r="CW13" i="20" s="1"/>
  <c r="AH13" i="20"/>
  <c r="AI13" i="20" s="1"/>
  <c r="CV13" i="20" s="1"/>
  <c r="B13" i="20"/>
  <c r="CU12" i="20"/>
  <c r="CO12" i="20"/>
  <c r="CP12" i="20" s="1"/>
  <c r="CM12" i="20"/>
  <c r="CN12" i="20" s="1"/>
  <c r="CK12" i="20"/>
  <c r="CL12" i="20" s="1"/>
  <c r="CI12" i="20"/>
  <c r="DX12" i="20" s="1"/>
  <c r="CG12" i="20"/>
  <c r="DV12" i="20" s="1"/>
  <c r="CE12" i="20"/>
  <c r="CF12" i="20" s="1"/>
  <c r="DU12" i="20" s="1"/>
  <c r="CC12" i="20"/>
  <c r="CD12" i="20" s="1"/>
  <c r="DS12" i="20" s="1"/>
  <c r="CA12" i="20"/>
  <c r="CB12" i="20" s="1"/>
  <c r="DR12" i="20" s="1"/>
  <c r="BY12" i="20"/>
  <c r="BZ12" i="20" s="1"/>
  <c r="DQ12" i="20" s="1"/>
  <c r="BW12" i="20"/>
  <c r="BX12" i="20" s="1"/>
  <c r="DP12" i="20" s="1"/>
  <c r="BU12" i="20"/>
  <c r="BV12" i="20" s="1"/>
  <c r="DO12" i="20" s="1"/>
  <c r="BS12" i="20"/>
  <c r="BT12" i="20" s="1"/>
  <c r="DN12" i="20" s="1"/>
  <c r="BQ12" i="20"/>
  <c r="BR12" i="20" s="1"/>
  <c r="DM12" i="20" s="1"/>
  <c r="BO12" i="20"/>
  <c r="DL12" i="20" s="1"/>
  <c r="BM12" i="20"/>
  <c r="BN12" i="20" s="1"/>
  <c r="DK12" i="20" s="1"/>
  <c r="BK12" i="20"/>
  <c r="BL12" i="20" s="1"/>
  <c r="DJ12" i="20" s="1"/>
  <c r="BI12" i="20"/>
  <c r="BJ12" i="20" s="1"/>
  <c r="DI12" i="20" s="1"/>
  <c r="BG12" i="20"/>
  <c r="BH12" i="20" s="1"/>
  <c r="DH12" i="20" s="1"/>
  <c r="BE12" i="20"/>
  <c r="BF12" i="20" s="1"/>
  <c r="DG12" i="20" s="1"/>
  <c r="BC12" i="20"/>
  <c r="BD12" i="20" s="1"/>
  <c r="DF12" i="20" s="1"/>
  <c r="AZ12" i="20"/>
  <c r="BA12" i="20" s="1"/>
  <c r="DE12" i="20" s="1"/>
  <c r="AX12" i="20"/>
  <c r="AY12" i="20" s="1"/>
  <c r="DD12" i="20" s="1"/>
  <c r="AV12" i="20"/>
  <c r="AW12" i="20" s="1"/>
  <c r="DC12" i="20" s="1"/>
  <c r="AT12" i="20"/>
  <c r="AU12" i="20" s="1"/>
  <c r="DB12" i="20" s="1"/>
  <c r="AR12" i="20"/>
  <c r="AS12" i="20" s="1"/>
  <c r="DA12" i="20" s="1"/>
  <c r="AP12" i="20"/>
  <c r="AQ12" i="20" s="1"/>
  <c r="CZ12" i="20" s="1"/>
  <c r="AN12" i="20"/>
  <c r="AO12" i="20" s="1"/>
  <c r="CY12" i="20" s="1"/>
  <c r="AL12" i="20"/>
  <c r="AM12" i="20" s="1"/>
  <c r="CX12" i="20" s="1"/>
  <c r="AJ12" i="20"/>
  <c r="AK12" i="20" s="1"/>
  <c r="CW12" i="20" s="1"/>
  <c r="AH12" i="20"/>
  <c r="AI12" i="20" s="1"/>
  <c r="CV12" i="20" s="1"/>
  <c r="B12" i="20"/>
  <c r="CU11" i="20"/>
  <c r="CO11" i="20"/>
  <c r="CP11" i="20" s="1"/>
  <c r="CM11" i="20"/>
  <c r="CN11" i="20" s="1"/>
  <c r="CK11" i="20"/>
  <c r="CL11" i="20" s="1"/>
  <c r="CI11" i="20"/>
  <c r="CJ11" i="20" s="1"/>
  <c r="DY11" i="20" s="1"/>
  <c r="CG11" i="20"/>
  <c r="DV11" i="20" s="1"/>
  <c r="CE11" i="20"/>
  <c r="DT11" i="20" s="1"/>
  <c r="CC11" i="20"/>
  <c r="CD11" i="20" s="1"/>
  <c r="DS11" i="20" s="1"/>
  <c r="CA11" i="20"/>
  <c r="CB11" i="20" s="1"/>
  <c r="DR11" i="20" s="1"/>
  <c r="BY11" i="20"/>
  <c r="BZ11" i="20" s="1"/>
  <c r="DQ11" i="20" s="1"/>
  <c r="BW11" i="20"/>
  <c r="BX11" i="20" s="1"/>
  <c r="DP11" i="20" s="1"/>
  <c r="BU11" i="20"/>
  <c r="BV11" i="20" s="1"/>
  <c r="DO11" i="20" s="1"/>
  <c r="BS11" i="20"/>
  <c r="BT11" i="20" s="1"/>
  <c r="DN11" i="20" s="1"/>
  <c r="BQ11" i="20"/>
  <c r="BR11" i="20" s="1"/>
  <c r="DM11" i="20" s="1"/>
  <c r="BO11" i="20"/>
  <c r="DL11" i="20" s="1"/>
  <c r="BM11" i="20"/>
  <c r="BN11" i="20" s="1"/>
  <c r="DK11" i="20" s="1"/>
  <c r="BK11" i="20"/>
  <c r="BL11" i="20" s="1"/>
  <c r="DJ11" i="20" s="1"/>
  <c r="BI11" i="20"/>
  <c r="BJ11" i="20" s="1"/>
  <c r="DI11" i="20" s="1"/>
  <c r="BG11" i="20"/>
  <c r="BH11" i="20" s="1"/>
  <c r="DH11" i="20" s="1"/>
  <c r="BE11" i="20"/>
  <c r="BF11" i="20" s="1"/>
  <c r="DG11" i="20" s="1"/>
  <c r="BC11" i="20"/>
  <c r="BD11" i="20" s="1"/>
  <c r="DF11" i="20" s="1"/>
  <c r="AZ11" i="20"/>
  <c r="BA11" i="20" s="1"/>
  <c r="DE11" i="20" s="1"/>
  <c r="AX11" i="20"/>
  <c r="AY11" i="20" s="1"/>
  <c r="DD11" i="20" s="1"/>
  <c r="AV11" i="20"/>
  <c r="AW11" i="20" s="1"/>
  <c r="DC11" i="20" s="1"/>
  <c r="AT11" i="20"/>
  <c r="AU11" i="20" s="1"/>
  <c r="DB11" i="20" s="1"/>
  <c r="AR11" i="20"/>
  <c r="AS11" i="20" s="1"/>
  <c r="DA11" i="20" s="1"/>
  <c r="AP11" i="20"/>
  <c r="AQ11" i="20" s="1"/>
  <c r="CZ11" i="20" s="1"/>
  <c r="AN11" i="20"/>
  <c r="AO11" i="20" s="1"/>
  <c r="CY11" i="20" s="1"/>
  <c r="AL11" i="20"/>
  <c r="AM11" i="20" s="1"/>
  <c r="CX11" i="20" s="1"/>
  <c r="AJ11" i="20"/>
  <c r="AK11" i="20" s="1"/>
  <c r="CW11" i="20" s="1"/>
  <c r="AH11" i="20"/>
  <c r="AI11" i="20" s="1"/>
  <c r="CV11" i="20" s="1"/>
  <c r="B11" i="20"/>
  <c r="CU10" i="20"/>
  <c r="CO10" i="20"/>
  <c r="CP10" i="20" s="1"/>
  <c r="CM10" i="20"/>
  <c r="CN10" i="20" s="1"/>
  <c r="CK10" i="20"/>
  <c r="CL10" i="20" s="1"/>
  <c r="CI10" i="20"/>
  <c r="DX10" i="20" s="1"/>
  <c r="CG10" i="20"/>
  <c r="CE10" i="20"/>
  <c r="DT10" i="20" s="1"/>
  <c r="CC10" i="20"/>
  <c r="CD10" i="20" s="1"/>
  <c r="DS10" i="20" s="1"/>
  <c r="CA10" i="20"/>
  <c r="CB10" i="20" s="1"/>
  <c r="DR10" i="20" s="1"/>
  <c r="BY10" i="20"/>
  <c r="BZ10" i="20" s="1"/>
  <c r="DQ10" i="20" s="1"/>
  <c r="BW10" i="20"/>
  <c r="BX10" i="20" s="1"/>
  <c r="DP10" i="20" s="1"/>
  <c r="BU10" i="20"/>
  <c r="BV10" i="20" s="1"/>
  <c r="DO10" i="20" s="1"/>
  <c r="BS10" i="20"/>
  <c r="BT10" i="20" s="1"/>
  <c r="DN10" i="20" s="1"/>
  <c r="BQ10" i="20"/>
  <c r="BR10" i="20" s="1"/>
  <c r="DM10" i="20" s="1"/>
  <c r="BO10" i="20"/>
  <c r="DL10" i="20" s="1"/>
  <c r="BM10" i="20"/>
  <c r="BN10" i="20" s="1"/>
  <c r="DK10" i="20" s="1"/>
  <c r="BK10" i="20"/>
  <c r="BL10" i="20" s="1"/>
  <c r="DJ10" i="20" s="1"/>
  <c r="BI10" i="20"/>
  <c r="BJ10" i="20" s="1"/>
  <c r="DI10" i="20" s="1"/>
  <c r="BG10" i="20"/>
  <c r="BH10" i="20" s="1"/>
  <c r="DH10" i="20" s="1"/>
  <c r="BE10" i="20"/>
  <c r="BF10" i="20" s="1"/>
  <c r="DG10" i="20" s="1"/>
  <c r="BC10" i="20"/>
  <c r="BD10" i="20" s="1"/>
  <c r="DF10" i="20" s="1"/>
  <c r="AZ10" i="20"/>
  <c r="BA10" i="20" s="1"/>
  <c r="DE10" i="20" s="1"/>
  <c r="AX10" i="20"/>
  <c r="AY10" i="20" s="1"/>
  <c r="DD10" i="20" s="1"/>
  <c r="AV10" i="20"/>
  <c r="AW10" i="20" s="1"/>
  <c r="DC10" i="20" s="1"/>
  <c r="AT10" i="20"/>
  <c r="AU10" i="20" s="1"/>
  <c r="DB10" i="20" s="1"/>
  <c r="AR10" i="20"/>
  <c r="AS10" i="20" s="1"/>
  <c r="DA10" i="20" s="1"/>
  <c r="AP10" i="20"/>
  <c r="AQ10" i="20" s="1"/>
  <c r="CZ10" i="20" s="1"/>
  <c r="AN10" i="20"/>
  <c r="AO10" i="20" s="1"/>
  <c r="CY10" i="20" s="1"/>
  <c r="AL10" i="20"/>
  <c r="AM10" i="20" s="1"/>
  <c r="CX10" i="20" s="1"/>
  <c r="AJ10" i="20"/>
  <c r="AK10" i="20" s="1"/>
  <c r="CW10" i="20" s="1"/>
  <c r="AH10" i="20"/>
  <c r="AI10" i="20" s="1"/>
  <c r="CV10" i="20" s="1"/>
  <c r="B10" i="20"/>
  <c r="CU9" i="20"/>
  <c r="CO9" i="20"/>
  <c r="CP9" i="20" s="1"/>
  <c r="CM9" i="20"/>
  <c r="CN9" i="20" s="1"/>
  <c r="CK9" i="20"/>
  <c r="CL9" i="20" s="1"/>
  <c r="CI9" i="20"/>
  <c r="DX9" i="20" s="1"/>
  <c r="CG9" i="20"/>
  <c r="DV9" i="20" s="1"/>
  <c r="CE9" i="20"/>
  <c r="DT9" i="20" s="1"/>
  <c r="CC9" i="20"/>
  <c r="CD9" i="20" s="1"/>
  <c r="DS9" i="20" s="1"/>
  <c r="CA9" i="20"/>
  <c r="CB9" i="20" s="1"/>
  <c r="DR9" i="20" s="1"/>
  <c r="BY9" i="20"/>
  <c r="BZ9" i="20" s="1"/>
  <c r="DQ9" i="20" s="1"/>
  <c r="BW9" i="20"/>
  <c r="BX9" i="20" s="1"/>
  <c r="DP9" i="20" s="1"/>
  <c r="BU9" i="20"/>
  <c r="BV9" i="20" s="1"/>
  <c r="DO9" i="20" s="1"/>
  <c r="BS9" i="20"/>
  <c r="BT9" i="20" s="1"/>
  <c r="DN9" i="20" s="1"/>
  <c r="BQ9" i="20"/>
  <c r="BR9" i="20" s="1"/>
  <c r="DM9" i="20" s="1"/>
  <c r="BO9" i="20"/>
  <c r="DL9" i="20" s="1"/>
  <c r="BM9" i="20"/>
  <c r="BN9" i="20" s="1"/>
  <c r="DK9" i="20" s="1"/>
  <c r="BK9" i="20"/>
  <c r="BL9" i="20" s="1"/>
  <c r="DJ9" i="20" s="1"/>
  <c r="BI9" i="20"/>
  <c r="BJ9" i="20" s="1"/>
  <c r="DI9" i="20" s="1"/>
  <c r="BG9" i="20"/>
  <c r="BH9" i="20" s="1"/>
  <c r="DH9" i="20" s="1"/>
  <c r="BE9" i="20"/>
  <c r="BF9" i="20" s="1"/>
  <c r="DG9" i="20" s="1"/>
  <c r="BC9" i="20"/>
  <c r="BD9" i="20" s="1"/>
  <c r="DF9" i="20" s="1"/>
  <c r="AZ9" i="20"/>
  <c r="BA9" i="20" s="1"/>
  <c r="DE9" i="20" s="1"/>
  <c r="AX9" i="20"/>
  <c r="AY9" i="20" s="1"/>
  <c r="DD9" i="20" s="1"/>
  <c r="AV9" i="20"/>
  <c r="AW9" i="20" s="1"/>
  <c r="DC9" i="20" s="1"/>
  <c r="AT9" i="20"/>
  <c r="AU9" i="20" s="1"/>
  <c r="DB9" i="20" s="1"/>
  <c r="AR9" i="20"/>
  <c r="AS9" i="20" s="1"/>
  <c r="DA9" i="20" s="1"/>
  <c r="AP9" i="20"/>
  <c r="AQ9" i="20" s="1"/>
  <c r="CZ9" i="20" s="1"/>
  <c r="AN9" i="20"/>
  <c r="AO9" i="20" s="1"/>
  <c r="CY9" i="20" s="1"/>
  <c r="AL9" i="20"/>
  <c r="AM9" i="20" s="1"/>
  <c r="CX9" i="20" s="1"/>
  <c r="AJ9" i="20"/>
  <c r="AK9" i="20" s="1"/>
  <c r="CW9" i="20" s="1"/>
  <c r="AH9" i="20"/>
  <c r="AI9" i="20" s="1"/>
  <c r="CV9" i="20" s="1"/>
  <c r="B9" i="20"/>
  <c r="CU8" i="20"/>
  <c r="CO8" i="20"/>
  <c r="CP8" i="20" s="1"/>
  <c r="CM8" i="20"/>
  <c r="CN8" i="20" s="1"/>
  <c r="CK8" i="20"/>
  <c r="CL8" i="20" s="1"/>
  <c r="CI8" i="20"/>
  <c r="CJ8" i="20" s="1"/>
  <c r="DY8" i="20" s="1"/>
  <c r="CG8" i="20"/>
  <c r="DV8" i="20" s="1"/>
  <c r="CE8" i="20"/>
  <c r="DT8" i="20" s="1"/>
  <c r="CC8" i="20"/>
  <c r="CD8" i="20" s="1"/>
  <c r="DS8" i="20" s="1"/>
  <c r="CA8" i="20"/>
  <c r="CB8" i="20" s="1"/>
  <c r="DR8" i="20" s="1"/>
  <c r="BY8" i="20"/>
  <c r="BZ8" i="20" s="1"/>
  <c r="DQ8" i="20" s="1"/>
  <c r="BW8" i="20"/>
  <c r="BX8" i="20" s="1"/>
  <c r="DP8" i="20" s="1"/>
  <c r="BU8" i="20"/>
  <c r="BV8" i="20" s="1"/>
  <c r="DO8" i="20" s="1"/>
  <c r="BS8" i="20"/>
  <c r="BT8" i="20" s="1"/>
  <c r="DN8" i="20" s="1"/>
  <c r="BQ8" i="20"/>
  <c r="BR8" i="20" s="1"/>
  <c r="DM8" i="20" s="1"/>
  <c r="BO8" i="20"/>
  <c r="BP8" i="20" s="1"/>
  <c r="BM8" i="20"/>
  <c r="BN8" i="20" s="1"/>
  <c r="DK8" i="20" s="1"/>
  <c r="BK8" i="20"/>
  <c r="BL8" i="20" s="1"/>
  <c r="DJ8" i="20" s="1"/>
  <c r="BI8" i="20"/>
  <c r="BJ8" i="20" s="1"/>
  <c r="DI8" i="20" s="1"/>
  <c r="BG8" i="20"/>
  <c r="BH8" i="20" s="1"/>
  <c r="DH8" i="20" s="1"/>
  <c r="BE8" i="20"/>
  <c r="BF8" i="20" s="1"/>
  <c r="DG8" i="20" s="1"/>
  <c r="BC8" i="20"/>
  <c r="BD8" i="20" s="1"/>
  <c r="DF8" i="20" s="1"/>
  <c r="AZ8" i="20"/>
  <c r="BA8" i="20" s="1"/>
  <c r="DE8" i="20" s="1"/>
  <c r="AX8" i="20"/>
  <c r="AY8" i="20" s="1"/>
  <c r="DD8" i="20" s="1"/>
  <c r="AV8" i="20"/>
  <c r="AW8" i="20" s="1"/>
  <c r="DC8" i="20" s="1"/>
  <c r="AT8" i="20"/>
  <c r="AU8" i="20" s="1"/>
  <c r="DB8" i="20" s="1"/>
  <c r="AR8" i="20"/>
  <c r="AS8" i="20" s="1"/>
  <c r="DA8" i="20" s="1"/>
  <c r="AP8" i="20"/>
  <c r="AQ8" i="20" s="1"/>
  <c r="CZ8" i="20" s="1"/>
  <c r="AN8" i="20"/>
  <c r="AO8" i="20" s="1"/>
  <c r="CY8" i="20" s="1"/>
  <c r="AL8" i="20"/>
  <c r="AM8" i="20" s="1"/>
  <c r="CX8" i="20" s="1"/>
  <c r="AJ8" i="20"/>
  <c r="AK8" i="20" s="1"/>
  <c r="CW8" i="20" s="1"/>
  <c r="AH8" i="20"/>
  <c r="AI8" i="20" s="1"/>
  <c r="CV8" i="20" s="1"/>
  <c r="B8" i="20"/>
  <c r="CU7" i="20"/>
  <c r="CO7" i="20"/>
  <c r="CP7" i="20" s="1"/>
  <c r="CM7" i="20"/>
  <c r="CN7" i="20" s="1"/>
  <c r="CK7" i="20"/>
  <c r="CL7" i="20" s="1"/>
  <c r="CI7" i="20"/>
  <c r="CJ7" i="20" s="1"/>
  <c r="DY7" i="20" s="1"/>
  <c r="CG7" i="20"/>
  <c r="DV7" i="20" s="1"/>
  <c r="CE7" i="20"/>
  <c r="CF7" i="20" s="1"/>
  <c r="DU7" i="20" s="1"/>
  <c r="CC7" i="20"/>
  <c r="CD7" i="20" s="1"/>
  <c r="DS7" i="20" s="1"/>
  <c r="CA7" i="20"/>
  <c r="CB7" i="20" s="1"/>
  <c r="DR7" i="20" s="1"/>
  <c r="BY7" i="20"/>
  <c r="BZ7" i="20" s="1"/>
  <c r="DQ7" i="20" s="1"/>
  <c r="BW7" i="20"/>
  <c r="BX7" i="20" s="1"/>
  <c r="DP7" i="20" s="1"/>
  <c r="BU7" i="20"/>
  <c r="BV7" i="20" s="1"/>
  <c r="DO7" i="20" s="1"/>
  <c r="BS7" i="20"/>
  <c r="BT7" i="20" s="1"/>
  <c r="DN7" i="20" s="1"/>
  <c r="BQ7" i="20"/>
  <c r="BR7" i="20" s="1"/>
  <c r="DM7" i="20" s="1"/>
  <c r="BO7" i="20"/>
  <c r="DL7" i="20" s="1"/>
  <c r="BM7" i="20"/>
  <c r="BN7" i="20" s="1"/>
  <c r="DK7" i="20" s="1"/>
  <c r="BK7" i="20"/>
  <c r="BL7" i="20" s="1"/>
  <c r="DJ7" i="20" s="1"/>
  <c r="BI7" i="20"/>
  <c r="BJ7" i="20" s="1"/>
  <c r="DI7" i="20" s="1"/>
  <c r="BG7" i="20"/>
  <c r="BH7" i="20" s="1"/>
  <c r="DH7" i="20" s="1"/>
  <c r="BE7" i="20"/>
  <c r="BF7" i="20" s="1"/>
  <c r="DG7" i="20" s="1"/>
  <c r="BC7" i="20"/>
  <c r="BD7" i="20" s="1"/>
  <c r="DF7" i="20" s="1"/>
  <c r="AZ7" i="20"/>
  <c r="BA7" i="20" s="1"/>
  <c r="DE7" i="20" s="1"/>
  <c r="AX7" i="20"/>
  <c r="AY7" i="20" s="1"/>
  <c r="DD7" i="20" s="1"/>
  <c r="AV7" i="20"/>
  <c r="AW7" i="20" s="1"/>
  <c r="DC7" i="20" s="1"/>
  <c r="AT7" i="20"/>
  <c r="AU7" i="20" s="1"/>
  <c r="DB7" i="20" s="1"/>
  <c r="AR7" i="20"/>
  <c r="AS7" i="20" s="1"/>
  <c r="DA7" i="20" s="1"/>
  <c r="AP7" i="20"/>
  <c r="AQ7" i="20" s="1"/>
  <c r="CZ7" i="20" s="1"/>
  <c r="AN7" i="20"/>
  <c r="AO7" i="20" s="1"/>
  <c r="CY7" i="20" s="1"/>
  <c r="AL7" i="20"/>
  <c r="AM7" i="20" s="1"/>
  <c r="CX7" i="20" s="1"/>
  <c r="AJ7" i="20"/>
  <c r="AK7" i="20" s="1"/>
  <c r="CW7" i="20" s="1"/>
  <c r="AH7" i="20"/>
  <c r="AI7" i="20" s="1"/>
  <c r="CV7" i="20" s="1"/>
  <c r="B7" i="20"/>
  <c r="CU6" i="20"/>
  <c r="CO6" i="20"/>
  <c r="CP6" i="20" s="1"/>
  <c r="CM6" i="20"/>
  <c r="CN6" i="20" s="1"/>
  <c r="CK6" i="20"/>
  <c r="CL6" i="20" s="1"/>
  <c r="CI6" i="20"/>
  <c r="DX6" i="20" s="1"/>
  <c r="CG6" i="20"/>
  <c r="DV6" i="20" s="1"/>
  <c r="CE6" i="20"/>
  <c r="DT6" i="20" s="1"/>
  <c r="CC6" i="20"/>
  <c r="CD6" i="20" s="1"/>
  <c r="DS6" i="20" s="1"/>
  <c r="CA6" i="20"/>
  <c r="CB6" i="20" s="1"/>
  <c r="DR6" i="20" s="1"/>
  <c r="BY6" i="20"/>
  <c r="BZ6" i="20" s="1"/>
  <c r="DQ6" i="20" s="1"/>
  <c r="BW6" i="20"/>
  <c r="BX6" i="20" s="1"/>
  <c r="DP6" i="20" s="1"/>
  <c r="BU6" i="20"/>
  <c r="BV6" i="20" s="1"/>
  <c r="DO6" i="20" s="1"/>
  <c r="BS6" i="20"/>
  <c r="BT6" i="20" s="1"/>
  <c r="DN6" i="20" s="1"/>
  <c r="BQ6" i="20"/>
  <c r="BR6" i="20" s="1"/>
  <c r="DM6" i="20" s="1"/>
  <c r="BO6" i="20"/>
  <c r="DL6" i="20" s="1"/>
  <c r="BM6" i="20"/>
  <c r="BN6" i="20" s="1"/>
  <c r="DK6" i="20" s="1"/>
  <c r="BK6" i="20"/>
  <c r="BL6" i="20" s="1"/>
  <c r="DJ6" i="20" s="1"/>
  <c r="BI6" i="20"/>
  <c r="BJ6" i="20" s="1"/>
  <c r="DI6" i="20" s="1"/>
  <c r="BG6" i="20"/>
  <c r="BH6" i="20" s="1"/>
  <c r="DH6" i="20" s="1"/>
  <c r="BE6" i="20"/>
  <c r="BF6" i="20" s="1"/>
  <c r="DG6" i="20" s="1"/>
  <c r="BC6" i="20"/>
  <c r="BD6" i="20" s="1"/>
  <c r="DF6" i="20" s="1"/>
  <c r="AZ6" i="20"/>
  <c r="BA6" i="20" s="1"/>
  <c r="DE6" i="20" s="1"/>
  <c r="AX6" i="20"/>
  <c r="AY6" i="20" s="1"/>
  <c r="DD6" i="20" s="1"/>
  <c r="AV6" i="20"/>
  <c r="AW6" i="20" s="1"/>
  <c r="DC6" i="20" s="1"/>
  <c r="AT6" i="20"/>
  <c r="AU6" i="20" s="1"/>
  <c r="DB6" i="20" s="1"/>
  <c r="AR6" i="20"/>
  <c r="AS6" i="20" s="1"/>
  <c r="DA6" i="20" s="1"/>
  <c r="AP6" i="20"/>
  <c r="AQ6" i="20" s="1"/>
  <c r="CZ6" i="20" s="1"/>
  <c r="AN6" i="20"/>
  <c r="AO6" i="20" s="1"/>
  <c r="CY6" i="20" s="1"/>
  <c r="AL6" i="20"/>
  <c r="AM6" i="20" s="1"/>
  <c r="CX6" i="20" s="1"/>
  <c r="AJ6" i="20"/>
  <c r="AK6" i="20" s="1"/>
  <c r="CW6" i="20" s="1"/>
  <c r="AH6" i="20"/>
  <c r="AI6" i="20" s="1"/>
  <c r="CV6" i="20" s="1"/>
  <c r="B6" i="20"/>
  <c r="CU5" i="20"/>
  <c r="CO5" i="20"/>
  <c r="CP5" i="20" s="1"/>
  <c r="CM5" i="20"/>
  <c r="CN5" i="20" s="1"/>
  <c r="CK5" i="20"/>
  <c r="CL5" i="20" s="1"/>
  <c r="CI5" i="20"/>
  <c r="CJ5" i="20" s="1"/>
  <c r="DY5" i="20" s="1"/>
  <c r="CG5" i="20"/>
  <c r="DV5" i="20" s="1"/>
  <c r="CE5" i="20"/>
  <c r="DT5" i="20" s="1"/>
  <c r="CC5" i="20"/>
  <c r="CD5" i="20" s="1"/>
  <c r="DS5" i="20" s="1"/>
  <c r="CA5" i="20"/>
  <c r="CB5" i="20" s="1"/>
  <c r="DR5" i="20" s="1"/>
  <c r="BY5" i="20"/>
  <c r="BZ5" i="20" s="1"/>
  <c r="DQ5" i="20" s="1"/>
  <c r="BW5" i="20"/>
  <c r="BX5" i="20" s="1"/>
  <c r="DP5" i="20" s="1"/>
  <c r="BU5" i="20"/>
  <c r="BV5" i="20" s="1"/>
  <c r="DO5" i="20" s="1"/>
  <c r="BS5" i="20"/>
  <c r="BT5" i="20" s="1"/>
  <c r="DN5" i="20" s="1"/>
  <c r="BQ5" i="20"/>
  <c r="BR5" i="20" s="1"/>
  <c r="DM5" i="20" s="1"/>
  <c r="BO5" i="20"/>
  <c r="BP5" i="20" s="1"/>
  <c r="BM5" i="20"/>
  <c r="BN5" i="20" s="1"/>
  <c r="DK5" i="20" s="1"/>
  <c r="BK5" i="20"/>
  <c r="BL5" i="20" s="1"/>
  <c r="DJ5" i="20" s="1"/>
  <c r="BI5" i="20"/>
  <c r="BJ5" i="20" s="1"/>
  <c r="DI5" i="20" s="1"/>
  <c r="BG5" i="20"/>
  <c r="BH5" i="20" s="1"/>
  <c r="DH5" i="20" s="1"/>
  <c r="BE5" i="20"/>
  <c r="BF5" i="20" s="1"/>
  <c r="DG5" i="20" s="1"/>
  <c r="BC5" i="20"/>
  <c r="BD5" i="20" s="1"/>
  <c r="DF5" i="20" s="1"/>
  <c r="AZ5" i="20"/>
  <c r="BA5" i="20" s="1"/>
  <c r="DE5" i="20" s="1"/>
  <c r="AX5" i="20"/>
  <c r="AY5" i="20" s="1"/>
  <c r="DD5" i="20" s="1"/>
  <c r="AV5" i="20"/>
  <c r="AW5" i="20" s="1"/>
  <c r="DC5" i="20" s="1"/>
  <c r="AT5" i="20"/>
  <c r="AU5" i="20" s="1"/>
  <c r="DB5" i="20" s="1"/>
  <c r="AR5" i="20"/>
  <c r="AS5" i="20" s="1"/>
  <c r="DA5" i="20" s="1"/>
  <c r="AP5" i="20"/>
  <c r="AQ5" i="20" s="1"/>
  <c r="CZ5" i="20" s="1"/>
  <c r="AN5" i="20"/>
  <c r="AO5" i="20" s="1"/>
  <c r="CY5" i="20" s="1"/>
  <c r="AL5" i="20"/>
  <c r="AM5" i="20" s="1"/>
  <c r="CX5" i="20" s="1"/>
  <c r="AJ5" i="20"/>
  <c r="AK5" i="20" s="1"/>
  <c r="CW5" i="20" s="1"/>
  <c r="AH5" i="20"/>
  <c r="AI5" i="20" s="1"/>
  <c r="CV5" i="20" s="1"/>
  <c r="B5" i="20"/>
  <c r="CU4" i="20"/>
  <c r="CO4" i="20"/>
  <c r="CP4" i="20" s="1"/>
  <c r="CM4" i="20"/>
  <c r="CN4" i="20" s="1"/>
  <c r="CK4" i="20"/>
  <c r="CL4" i="20" s="1"/>
  <c r="CI4" i="20"/>
  <c r="DX4" i="20" s="1"/>
  <c r="CG4" i="20"/>
  <c r="DV4" i="20" s="1"/>
  <c r="CE4" i="20"/>
  <c r="DT4" i="20" s="1"/>
  <c r="CC4" i="20"/>
  <c r="CA4" i="20"/>
  <c r="CB4" i="20" s="1"/>
  <c r="DR4" i="20" s="1"/>
  <c r="BY4" i="20"/>
  <c r="BW4" i="20"/>
  <c r="BX4" i="20" s="1"/>
  <c r="BU4" i="20"/>
  <c r="BS4" i="20"/>
  <c r="BT4" i="20" s="1"/>
  <c r="DN4" i="20" s="1"/>
  <c r="BQ4" i="20"/>
  <c r="BO4" i="20"/>
  <c r="BP4" i="20" s="1"/>
  <c r="BM4" i="20"/>
  <c r="BK4" i="20"/>
  <c r="BL4" i="20" s="1"/>
  <c r="DJ4" i="20" s="1"/>
  <c r="BI4" i="20"/>
  <c r="BI17" i="20" s="1"/>
  <c r="BG4" i="20"/>
  <c r="BH4" i="20" s="1"/>
  <c r="BE4" i="20"/>
  <c r="BC4" i="20"/>
  <c r="BD4" i="20" s="1"/>
  <c r="DF4" i="20" s="1"/>
  <c r="AZ4" i="20"/>
  <c r="AX4" i="20"/>
  <c r="AY4" i="20" s="1"/>
  <c r="AV4" i="20"/>
  <c r="AT4" i="20"/>
  <c r="AU4" i="20" s="1"/>
  <c r="DB4" i="20" s="1"/>
  <c r="AR4" i="20"/>
  <c r="AP4" i="20"/>
  <c r="AQ4" i="20" s="1"/>
  <c r="AN4" i="20"/>
  <c r="AL4" i="20"/>
  <c r="AM4" i="20" s="1"/>
  <c r="CX4" i="20" s="1"/>
  <c r="AJ4" i="20"/>
  <c r="AH4" i="20"/>
  <c r="AI4" i="20" s="1"/>
  <c r="B4" i="20"/>
  <c r="DY3" i="20"/>
  <c r="DX3" i="20"/>
  <c r="DW3" i="20"/>
  <c r="DV3" i="20"/>
  <c r="DU3" i="20"/>
  <c r="DT3" i="20"/>
  <c r="DS3" i="20"/>
  <c r="DR3" i="20"/>
  <c r="DQ3" i="20"/>
  <c r="DP3" i="20"/>
  <c r="DO3" i="20"/>
  <c r="DN3" i="20"/>
  <c r="DM3" i="20"/>
  <c r="DL3" i="20"/>
  <c r="DK3" i="20"/>
  <c r="DJ3" i="20"/>
  <c r="DI3" i="20"/>
  <c r="DH3" i="20"/>
  <c r="DG3" i="20"/>
  <c r="DF3" i="20"/>
  <c r="DE3" i="20"/>
  <c r="DD3" i="20"/>
  <c r="DC3" i="20"/>
  <c r="DB3" i="20"/>
  <c r="DA3" i="20"/>
  <c r="CZ3" i="20"/>
  <c r="CY3" i="20"/>
  <c r="CO3" i="20"/>
  <c r="CM3" i="20"/>
  <c r="CK3" i="20"/>
  <c r="CI3" i="20"/>
  <c r="CG3" i="20"/>
  <c r="CE3" i="20"/>
  <c r="CC3" i="20"/>
  <c r="CA3" i="20"/>
  <c r="BY3" i="20"/>
  <c r="BW3" i="20"/>
  <c r="BU3" i="20"/>
  <c r="BS3" i="20"/>
  <c r="BQ3" i="20"/>
  <c r="BO3" i="20"/>
  <c r="BM3" i="20"/>
  <c r="BK3" i="20"/>
  <c r="BI3" i="20"/>
  <c r="BG3" i="20"/>
  <c r="BE3" i="20"/>
  <c r="BC3" i="20"/>
  <c r="AZ3" i="20"/>
  <c r="AX3" i="20"/>
  <c r="AV3" i="20"/>
  <c r="AT3" i="20"/>
  <c r="AR3" i="20"/>
  <c r="AP3" i="20"/>
  <c r="AN3"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CR17" i="9"/>
  <c r="CO17" i="9"/>
  <c r="CP17" i="9" s="1"/>
  <c r="CM17" i="9"/>
  <c r="CN17" i="9" s="1"/>
  <c r="CK17" i="9"/>
  <c r="CL17" i="9" s="1"/>
  <c r="CI17" i="9"/>
  <c r="CJ17" i="9" s="1"/>
  <c r="CG17" i="9"/>
  <c r="CH17" i="9" s="1"/>
  <c r="CE17" i="9"/>
  <c r="CF17" i="9" s="1"/>
  <c r="DU17" i="9" s="1"/>
  <c r="AF17" i="9"/>
  <c r="AE17" i="9"/>
  <c r="AD17" i="9"/>
  <c r="AC17" i="9"/>
  <c r="AB17" i="9"/>
  <c r="AA17" i="9"/>
  <c r="Z17" i="9"/>
  <c r="Y17" i="9"/>
  <c r="X17" i="9"/>
  <c r="W17" i="9"/>
  <c r="V17" i="9"/>
  <c r="U17" i="9"/>
  <c r="T17" i="9"/>
  <c r="S17" i="9"/>
  <c r="R17" i="9"/>
  <c r="Q17" i="9"/>
  <c r="P17" i="9"/>
  <c r="O17" i="9"/>
  <c r="N17" i="9"/>
  <c r="M17" i="9"/>
  <c r="L17" i="9"/>
  <c r="K17" i="9"/>
  <c r="J17" i="9"/>
  <c r="I17" i="9"/>
  <c r="H17" i="9"/>
  <c r="G17" i="9"/>
  <c r="CU16" i="9"/>
  <c r="CO16" i="9"/>
  <c r="CP16" i="9" s="1"/>
  <c r="CM16" i="9"/>
  <c r="CN16" i="9" s="1"/>
  <c r="CK16" i="9"/>
  <c r="CL16" i="9" s="1"/>
  <c r="CI16" i="9"/>
  <c r="CJ16" i="9" s="1"/>
  <c r="DY16" i="9" s="1"/>
  <c r="CG16" i="9"/>
  <c r="DV16" i="9" s="1"/>
  <c r="CE16" i="9"/>
  <c r="DT16" i="9" s="1"/>
  <c r="CC16" i="9"/>
  <c r="CD16" i="9" s="1"/>
  <c r="DS16" i="9" s="1"/>
  <c r="CA16" i="9"/>
  <c r="CB16" i="9" s="1"/>
  <c r="DR16" i="9" s="1"/>
  <c r="BY16" i="9"/>
  <c r="BZ16" i="9" s="1"/>
  <c r="DQ16" i="9" s="1"/>
  <c r="BW16" i="9"/>
  <c r="BX16" i="9" s="1"/>
  <c r="DP16" i="9" s="1"/>
  <c r="BU16" i="9"/>
  <c r="BV16" i="9" s="1"/>
  <c r="DO16" i="9" s="1"/>
  <c r="BS16" i="9"/>
  <c r="BT16" i="9" s="1"/>
  <c r="DN16" i="9" s="1"/>
  <c r="BQ16" i="9"/>
  <c r="BR16" i="9" s="1"/>
  <c r="DM16" i="9" s="1"/>
  <c r="BO16" i="9"/>
  <c r="DL16" i="9" s="1"/>
  <c r="BM16" i="9"/>
  <c r="BN16" i="9" s="1"/>
  <c r="DK16" i="9" s="1"/>
  <c r="BK16" i="9"/>
  <c r="BL16" i="9" s="1"/>
  <c r="DJ16" i="9" s="1"/>
  <c r="BI16" i="9"/>
  <c r="BJ16" i="9" s="1"/>
  <c r="DI16" i="9" s="1"/>
  <c r="BG16" i="9"/>
  <c r="BH16" i="9" s="1"/>
  <c r="DH16" i="9" s="1"/>
  <c r="BE16" i="9"/>
  <c r="BF16" i="9" s="1"/>
  <c r="DG16" i="9" s="1"/>
  <c r="BC16" i="9"/>
  <c r="BD16" i="9" s="1"/>
  <c r="DF16" i="9" s="1"/>
  <c r="AZ16" i="9"/>
  <c r="BA16" i="9" s="1"/>
  <c r="DE16" i="9" s="1"/>
  <c r="AX16" i="9"/>
  <c r="AY16" i="9" s="1"/>
  <c r="DD16" i="9" s="1"/>
  <c r="AV16" i="9"/>
  <c r="AW16" i="9" s="1"/>
  <c r="DC16" i="9" s="1"/>
  <c r="AT16" i="9"/>
  <c r="AU16" i="9" s="1"/>
  <c r="DB16" i="9" s="1"/>
  <c r="AR16" i="9"/>
  <c r="AS16" i="9" s="1"/>
  <c r="DA16" i="9" s="1"/>
  <c r="AP16" i="9"/>
  <c r="AQ16" i="9" s="1"/>
  <c r="CZ16" i="9" s="1"/>
  <c r="AN16" i="9"/>
  <c r="AO16" i="9" s="1"/>
  <c r="CY16" i="9" s="1"/>
  <c r="AL16" i="9"/>
  <c r="AM16" i="9" s="1"/>
  <c r="CX16" i="9" s="1"/>
  <c r="AJ16" i="9"/>
  <c r="AK16" i="9" s="1"/>
  <c r="CW16" i="9" s="1"/>
  <c r="AH16" i="9"/>
  <c r="AI16" i="9" s="1"/>
  <c r="CV16" i="9" s="1"/>
  <c r="B16" i="9"/>
  <c r="CU15" i="9"/>
  <c r="CO15" i="9"/>
  <c r="CP15" i="9" s="1"/>
  <c r="CM15" i="9"/>
  <c r="CN15" i="9" s="1"/>
  <c r="CK15" i="9"/>
  <c r="CL15" i="9" s="1"/>
  <c r="CI15" i="9"/>
  <c r="CJ15" i="9" s="1"/>
  <c r="DY15" i="9" s="1"/>
  <c r="CG15" i="9"/>
  <c r="DV15" i="9" s="1"/>
  <c r="CE15" i="9"/>
  <c r="DT15" i="9" s="1"/>
  <c r="CC15" i="9"/>
  <c r="CD15" i="9" s="1"/>
  <c r="DS15" i="9" s="1"/>
  <c r="CA15" i="9"/>
  <c r="CB15" i="9" s="1"/>
  <c r="DR15" i="9" s="1"/>
  <c r="BY15" i="9"/>
  <c r="BZ15" i="9" s="1"/>
  <c r="DQ15" i="9" s="1"/>
  <c r="BW15" i="9"/>
  <c r="BX15" i="9" s="1"/>
  <c r="DP15" i="9" s="1"/>
  <c r="BU15" i="9"/>
  <c r="BV15" i="9" s="1"/>
  <c r="DO15" i="9" s="1"/>
  <c r="BS15" i="9"/>
  <c r="BT15" i="9" s="1"/>
  <c r="DN15" i="9" s="1"/>
  <c r="BQ15" i="9"/>
  <c r="BR15" i="9" s="1"/>
  <c r="DM15" i="9" s="1"/>
  <c r="BO15" i="9"/>
  <c r="DL15" i="9" s="1"/>
  <c r="BM15" i="9"/>
  <c r="BN15" i="9" s="1"/>
  <c r="DK15" i="9" s="1"/>
  <c r="BK15" i="9"/>
  <c r="BL15" i="9" s="1"/>
  <c r="DJ15" i="9" s="1"/>
  <c r="BI15" i="9"/>
  <c r="BJ15" i="9" s="1"/>
  <c r="DI15" i="9" s="1"/>
  <c r="BG15" i="9"/>
  <c r="BH15" i="9" s="1"/>
  <c r="DH15" i="9" s="1"/>
  <c r="BE15" i="9"/>
  <c r="BF15" i="9" s="1"/>
  <c r="DG15" i="9" s="1"/>
  <c r="BC15" i="9"/>
  <c r="BD15" i="9" s="1"/>
  <c r="DF15" i="9" s="1"/>
  <c r="AZ15" i="9"/>
  <c r="BA15" i="9" s="1"/>
  <c r="DE15" i="9" s="1"/>
  <c r="AX15" i="9"/>
  <c r="AY15" i="9" s="1"/>
  <c r="DD15" i="9" s="1"/>
  <c r="AV15" i="9"/>
  <c r="AW15" i="9" s="1"/>
  <c r="DC15" i="9" s="1"/>
  <c r="AT15" i="9"/>
  <c r="AU15" i="9" s="1"/>
  <c r="DB15" i="9" s="1"/>
  <c r="AR15" i="9"/>
  <c r="AS15" i="9" s="1"/>
  <c r="DA15" i="9" s="1"/>
  <c r="AP15" i="9"/>
  <c r="AQ15" i="9" s="1"/>
  <c r="CZ15" i="9" s="1"/>
  <c r="AN15" i="9"/>
  <c r="AO15" i="9" s="1"/>
  <c r="CY15" i="9" s="1"/>
  <c r="AL15" i="9"/>
  <c r="AM15" i="9" s="1"/>
  <c r="CX15" i="9" s="1"/>
  <c r="AJ15" i="9"/>
  <c r="AK15" i="9" s="1"/>
  <c r="CW15" i="9" s="1"/>
  <c r="AH15" i="9"/>
  <c r="AI15" i="9" s="1"/>
  <c r="CV15" i="9" s="1"/>
  <c r="B15" i="9"/>
  <c r="CU14" i="9"/>
  <c r="CO14" i="9"/>
  <c r="CP14" i="9" s="1"/>
  <c r="CM14" i="9"/>
  <c r="CN14" i="9" s="1"/>
  <c r="CK14" i="9"/>
  <c r="CL14" i="9" s="1"/>
  <c r="CI14" i="9"/>
  <c r="DX14" i="9" s="1"/>
  <c r="CG14" i="9"/>
  <c r="DV14" i="9" s="1"/>
  <c r="CE14" i="9"/>
  <c r="DT14" i="9" s="1"/>
  <c r="CC14" i="9"/>
  <c r="CD14" i="9" s="1"/>
  <c r="DS14" i="9" s="1"/>
  <c r="CA14" i="9"/>
  <c r="CB14" i="9" s="1"/>
  <c r="DR14" i="9" s="1"/>
  <c r="BY14" i="9"/>
  <c r="BZ14" i="9" s="1"/>
  <c r="DQ14" i="9" s="1"/>
  <c r="BW14" i="9"/>
  <c r="BX14" i="9" s="1"/>
  <c r="DP14" i="9" s="1"/>
  <c r="BU14" i="9"/>
  <c r="BV14" i="9" s="1"/>
  <c r="DO14" i="9" s="1"/>
  <c r="BS14" i="9"/>
  <c r="BT14" i="9" s="1"/>
  <c r="DN14" i="9" s="1"/>
  <c r="BQ14" i="9"/>
  <c r="BR14" i="9" s="1"/>
  <c r="DM14" i="9" s="1"/>
  <c r="BO14" i="9"/>
  <c r="DL14" i="9" s="1"/>
  <c r="BM14" i="9"/>
  <c r="BN14" i="9" s="1"/>
  <c r="DK14" i="9" s="1"/>
  <c r="BK14" i="9"/>
  <c r="BL14" i="9" s="1"/>
  <c r="DJ14" i="9" s="1"/>
  <c r="BI14" i="9"/>
  <c r="BJ14" i="9" s="1"/>
  <c r="DI14" i="9" s="1"/>
  <c r="BG14" i="9"/>
  <c r="BH14" i="9" s="1"/>
  <c r="DH14" i="9" s="1"/>
  <c r="BE14" i="9"/>
  <c r="BF14" i="9" s="1"/>
  <c r="DG14" i="9" s="1"/>
  <c r="BC14" i="9"/>
  <c r="BD14" i="9" s="1"/>
  <c r="DF14" i="9" s="1"/>
  <c r="AZ14" i="9"/>
  <c r="BA14" i="9" s="1"/>
  <c r="DE14" i="9" s="1"/>
  <c r="AX14" i="9"/>
  <c r="AY14" i="9" s="1"/>
  <c r="DD14" i="9" s="1"/>
  <c r="AV14" i="9"/>
  <c r="AW14" i="9" s="1"/>
  <c r="DC14" i="9" s="1"/>
  <c r="AT14" i="9"/>
  <c r="AU14" i="9" s="1"/>
  <c r="DB14" i="9" s="1"/>
  <c r="AR14" i="9"/>
  <c r="AS14" i="9" s="1"/>
  <c r="DA14" i="9" s="1"/>
  <c r="AP14" i="9"/>
  <c r="AQ14" i="9" s="1"/>
  <c r="CZ14" i="9" s="1"/>
  <c r="AN14" i="9"/>
  <c r="AO14" i="9" s="1"/>
  <c r="CY14" i="9" s="1"/>
  <c r="AL14" i="9"/>
  <c r="AM14" i="9" s="1"/>
  <c r="CX14" i="9" s="1"/>
  <c r="AJ14" i="9"/>
  <c r="AK14" i="9" s="1"/>
  <c r="CW14" i="9" s="1"/>
  <c r="AH14" i="9"/>
  <c r="AI14" i="9" s="1"/>
  <c r="CV14" i="9" s="1"/>
  <c r="B14" i="9"/>
  <c r="CU13" i="9"/>
  <c r="CO13" i="9"/>
  <c r="CP13" i="9" s="1"/>
  <c r="CM13" i="9"/>
  <c r="CN13" i="9" s="1"/>
  <c r="CK13" i="9"/>
  <c r="CL13" i="9" s="1"/>
  <c r="CI13" i="9"/>
  <c r="DX13" i="9" s="1"/>
  <c r="CG13" i="9"/>
  <c r="DV13" i="9" s="1"/>
  <c r="CE13" i="9"/>
  <c r="DT13" i="9" s="1"/>
  <c r="CC13" i="9"/>
  <c r="CD13" i="9" s="1"/>
  <c r="DS13" i="9" s="1"/>
  <c r="CA13" i="9"/>
  <c r="CB13" i="9" s="1"/>
  <c r="DR13" i="9" s="1"/>
  <c r="BY13" i="9"/>
  <c r="BZ13" i="9" s="1"/>
  <c r="DQ13" i="9" s="1"/>
  <c r="BW13" i="9"/>
  <c r="BX13" i="9" s="1"/>
  <c r="DP13" i="9" s="1"/>
  <c r="BU13" i="9"/>
  <c r="BV13" i="9" s="1"/>
  <c r="DO13" i="9" s="1"/>
  <c r="BS13" i="9"/>
  <c r="BT13" i="9" s="1"/>
  <c r="DN13" i="9" s="1"/>
  <c r="BQ13" i="9"/>
  <c r="BR13" i="9" s="1"/>
  <c r="DM13" i="9" s="1"/>
  <c r="BO13" i="9"/>
  <c r="BP13" i="9" s="1"/>
  <c r="BM13" i="9"/>
  <c r="BN13" i="9" s="1"/>
  <c r="DK13" i="9" s="1"/>
  <c r="BK13" i="9"/>
  <c r="BL13" i="9" s="1"/>
  <c r="DJ13" i="9" s="1"/>
  <c r="BI13" i="9"/>
  <c r="BJ13" i="9" s="1"/>
  <c r="DI13" i="9" s="1"/>
  <c r="BG13" i="9"/>
  <c r="BH13" i="9" s="1"/>
  <c r="DH13" i="9" s="1"/>
  <c r="BE13" i="9"/>
  <c r="BF13" i="9" s="1"/>
  <c r="DG13" i="9" s="1"/>
  <c r="BC13" i="9"/>
  <c r="BD13" i="9" s="1"/>
  <c r="DF13" i="9" s="1"/>
  <c r="AZ13" i="9"/>
  <c r="BA13" i="9" s="1"/>
  <c r="DE13" i="9" s="1"/>
  <c r="AX13" i="9"/>
  <c r="AY13" i="9" s="1"/>
  <c r="DD13" i="9" s="1"/>
  <c r="AV13" i="9"/>
  <c r="AW13" i="9" s="1"/>
  <c r="DC13" i="9" s="1"/>
  <c r="AT13" i="9"/>
  <c r="AU13" i="9" s="1"/>
  <c r="DB13" i="9" s="1"/>
  <c r="AR13" i="9"/>
  <c r="AS13" i="9" s="1"/>
  <c r="DA13" i="9" s="1"/>
  <c r="AP13" i="9"/>
  <c r="AQ13" i="9" s="1"/>
  <c r="CZ13" i="9" s="1"/>
  <c r="AN13" i="9"/>
  <c r="AO13" i="9" s="1"/>
  <c r="CY13" i="9" s="1"/>
  <c r="AL13" i="9"/>
  <c r="AM13" i="9" s="1"/>
  <c r="CX13" i="9" s="1"/>
  <c r="AJ13" i="9"/>
  <c r="AK13" i="9" s="1"/>
  <c r="CW13" i="9" s="1"/>
  <c r="AH13" i="9"/>
  <c r="AI13" i="9" s="1"/>
  <c r="CV13" i="9" s="1"/>
  <c r="B13" i="9"/>
  <c r="CU12" i="9"/>
  <c r="CO12" i="9"/>
  <c r="CP12" i="9" s="1"/>
  <c r="CM12" i="9"/>
  <c r="CN12" i="9" s="1"/>
  <c r="CK12" i="9"/>
  <c r="CL12" i="9" s="1"/>
  <c r="CI12" i="9"/>
  <c r="CJ12" i="9" s="1"/>
  <c r="DY12" i="9" s="1"/>
  <c r="CG12" i="9"/>
  <c r="DV12" i="9" s="1"/>
  <c r="CE12" i="9"/>
  <c r="DT12" i="9" s="1"/>
  <c r="CC12" i="9"/>
  <c r="CD12" i="9" s="1"/>
  <c r="DS12" i="9" s="1"/>
  <c r="CA12" i="9"/>
  <c r="CB12" i="9" s="1"/>
  <c r="DR12" i="9" s="1"/>
  <c r="BY12" i="9"/>
  <c r="BZ12" i="9" s="1"/>
  <c r="DQ12" i="9" s="1"/>
  <c r="BW12" i="9"/>
  <c r="BX12" i="9" s="1"/>
  <c r="DP12" i="9" s="1"/>
  <c r="BU12" i="9"/>
  <c r="BV12" i="9" s="1"/>
  <c r="DO12" i="9" s="1"/>
  <c r="BS12" i="9"/>
  <c r="BT12" i="9" s="1"/>
  <c r="DN12" i="9" s="1"/>
  <c r="BQ12" i="9"/>
  <c r="BR12" i="9" s="1"/>
  <c r="DM12" i="9" s="1"/>
  <c r="BO12" i="9"/>
  <c r="DL12" i="9" s="1"/>
  <c r="BM12" i="9"/>
  <c r="BN12" i="9" s="1"/>
  <c r="DK12" i="9" s="1"/>
  <c r="BK12" i="9"/>
  <c r="BL12" i="9" s="1"/>
  <c r="DJ12" i="9" s="1"/>
  <c r="BI12" i="9"/>
  <c r="BJ12" i="9" s="1"/>
  <c r="DI12" i="9" s="1"/>
  <c r="BG12" i="9"/>
  <c r="BH12" i="9" s="1"/>
  <c r="DH12" i="9" s="1"/>
  <c r="BE12" i="9"/>
  <c r="BF12" i="9" s="1"/>
  <c r="DG12" i="9" s="1"/>
  <c r="BC12" i="9"/>
  <c r="BD12" i="9" s="1"/>
  <c r="DF12" i="9" s="1"/>
  <c r="AZ12" i="9"/>
  <c r="BA12" i="9" s="1"/>
  <c r="DE12" i="9" s="1"/>
  <c r="AX12" i="9"/>
  <c r="AY12" i="9" s="1"/>
  <c r="DD12" i="9" s="1"/>
  <c r="AV12" i="9"/>
  <c r="AW12" i="9" s="1"/>
  <c r="DC12" i="9" s="1"/>
  <c r="AT12" i="9"/>
  <c r="AU12" i="9" s="1"/>
  <c r="DB12" i="9" s="1"/>
  <c r="AR12" i="9"/>
  <c r="AS12" i="9" s="1"/>
  <c r="DA12" i="9" s="1"/>
  <c r="AP12" i="9"/>
  <c r="AQ12" i="9" s="1"/>
  <c r="CZ12" i="9" s="1"/>
  <c r="AN12" i="9"/>
  <c r="AO12" i="9" s="1"/>
  <c r="CY12" i="9" s="1"/>
  <c r="AL12" i="9"/>
  <c r="AM12" i="9" s="1"/>
  <c r="CX12" i="9" s="1"/>
  <c r="AJ12" i="9"/>
  <c r="AK12" i="9" s="1"/>
  <c r="CW12" i="9" s="1"/>
  <c r="AH12" i="9"/>
  <c r="AI12" i="9" s="1"/>
  <c r="CV12" i="9" s="1"/>
  <c r="B12" i="9"/>
  <c r="CU11" i="9"/>
  <c r="CO11" i="9"/>
  <c r="CP11" i="9" s="1"/>
  <c r="CM11" i="9"/>
  <c r="CN11" i="9" s="1"/>
  <c r="CK11" i="9"/>
  <c r="CL11" i="9" s="1"/>
  <c r="CI11" i="9"/>
  <c r="CG11" i="9"/>
  <c r="DV11" i="9" s="1"/>
  <c r="CE11" i="9"/>
  <c r="CC11" i="9"/>
  <c r="CD11" i="9" s="1"/>
  <c r="DS11" i="9" s="1"/>
  <c r="CA11" i="9"/>
  <c r="CB11" i="9" s="1"/>
  <c r="DR11" i="9" s="1"/>
  <c r="BY11" i="9"/>
  <c r="BZ11" i="9" s="1"/>
  <c r="DQ11" i="9" s="1"/>
  <c r="BW11" i="9"/>
  <c r="BX11" i="9" s="1"/>
  <c r="DP11" i="9" s="1"/>
  <c r="BU11" i="9"/>
  <c r="BV11" i="9" s="1"/>
  <c r="DO11" i="9" s="1"/>
  <c r="BS11" i="9"/>
  <c r="BT11" i="9" s="1"/>
  <c r="DN11" i="9" s="1"/>
  <c r="BQ11" i="9"/>
  <c r="BR11" i="9" s="1"/>
  <c r="DM11" i="9" s="1"/>
  <c r="BO11" i="9"/>
  <c r="BM11" i="9"/>
  <c r="BN11" i="9" s="1"/>
  <c r="DK11" i="9" s="1"/>
  <c r="BK11" i="9"/>
  <c r="BL11" i="9" s="1"/>
  <c r="DJ11" i="9" s="1"/>
  <c r="BI11" i="9"/>
  <c r="BJ11" i="9" s="1"/>
  <c r="DI11" i="9" s="1"/>
  <c r="BG11" i="9"/>
  <c r="BH11" i="9" s="1"/>
  <c r="DH11" i="9" s="1"/>
  <c r="BE11" i="9"/>
  <c r="BF11" i="9" s="1"/>
  <c r="DG11" i="9" s="1"/>
  <c r="BC11" i="9"/>
  <c r="BD11" i="9" s="1"/>
  <c r="DF11" i="9" s="1"/>
  <c r="AZ11" i="9"/>
  <c r="BA11" i="9" s="1"/>
  <c r="DE11" i="9" s="1"/>
  <c r="AX11" i="9"/>
  <c r="AY11" i="9" s="1"/>
  <c r="DD11" i="9" s="1"/>
  <c r="AV11" i="9"/>
  <c r="AW11" i="9" s="1"/>
  <c r="DC11" i="9" s="1"/>
  <c r="AT11" i="9"/>
  <c r="AU11" i="9" s="1"/>
  <c r="DB11" i="9" s="1"/>
  <c r="AR11" i="9"/>
  <c r="AS11" i="9" s="1"/>
  <c r="DA11" i="9" s="1"/>
  <c r="AP11" i="9"/>
  <c r="AQ11" i="9" s="1"/>
  <c r="CZ11" i="9" s="1"/>
  <c r="AN11" i="9"/>
  <c r="AO11" i="9" s="1"/>
  <c r="CY11" i="9" s="1"/>
  <c r="AL11" i="9"/>
  <c r="AM11" i="9" s="1"/>
  <c r="CX11" i="9" s="1"/>
  <c r="AJ11" i="9"/>
  <c r="AK11" i="9" s="1"/>
  <c r="CW11" i="9" s="1"/>
  <c r="AH11" i="9"/>
  <c r="AI11" i="9" s="1"/>
  <c r="CV11" i="9" s="1"/>
  <c r="B11" i="9"/>
  <c r="CU10" i="9"/>
  <c r="CO10" i="9"/>
  <c r="CP10" i="9" s="1"/>
  <c r="CM10" i="9"/>
  <c r="CN10" i="9" s="1"/>
  <c r="CK10" i="9"/>
  <c r="CL10" i="9" s="1"/>
  <c r="CI10" i="9"/>
  <c r="DX10" i="9" s="1"/>
  <c r="CG10" i="9"/>
  <c r="DV10" i="9" s="1"/>
  <c r="CE10" i="9"/>
  <c r="DT10" i="9" s="1"/>
  <c r="CC10" i="9"/>
  <c r="CD10" i="9" s="1"/>
  <c r="DS10" i="9" s="1"/>
  <c r="CA10" i="9"/>
  <c r="CB10" i="9" s="1"/>
  <c r="DR10" i="9" s="1"/>
  <c r="BY10" i="9"/>
  <c r="BZ10" i="9" s="1"/>
  <c r="DQ10" i="9" s="1"/>
  <c r="BW10" i="9"/>
  <c r="BX10" i="9" s="1"/>
  <c r="DP10" i="9" s="1"/>
  <c r="BU10" i="9"/>
  <c r="BV10" i="9" s="1"/>
  <c r="DO10" i="9" s="1"/>
  <c r="BS10" i="9"/>
  <c r="BT10" i="9" s="1"/>
  <c r="DN10" i="9" s="1"/>
  <c r="BQ10" i="9"/>
  <c r="BR10" i="9" s="1"/>
  <c r="DM10" i="9" s="1"/>
  <c r="BO10" i="9"/>
  <c r="BP10" i="9" s="1"/>
  <c r="BM10" i="9"/>
  <c r="BN10" i="9" s="1"/>
  <c r="DK10" i="9" s="1"/>
  <c r="BK10" i="9"/>
  <c r="BL10" i="9" s="1"/>
  <c r="DJ10" i="9" s="1"/>
  <c r="BI10" i="9"/>
  <c r="BJ10" i="9" s="1"/>
  <c r="DI10" i="9" s="1"/>
  <c r="BG10" i="9"/>
  <c r="BH10" i="9" s="1"/>
  <c r="DH10" i="9" s="1"/>
  <c r="BE10" i="9"/>
  <c r="BF10" i="9" s="1"/>
  <c r="DG10" i="9" s="1"/>
  <c r="BC10" i="9"/>
  <c r="BD10" i="9" s="1"/>
  <c r="DF10" i="9" s="1"/>
  <c r="AZ10" i="9"/>
  <c r="BA10" i="9" s="1"/>
  <c r="DE10" i="9" s="1"/>
  <c r="AX10" i="9"/>
  <c r="AY10" i="9" s="1"/>
  <c r="DD10" i="9" s="1"/>
  <c r="AV10" i="9"/>
  <c r="AW10" i="9" s="1"/>
  <c r="DC10" i="9" s="1"/>
  <c r="AT10" i="9"/>
  <c r="AU10" i="9" s="1"/>
  <c r="DB10" i="9" s="1"/>
  <c r="AR10" i="9"/>
  <c r="AS10" i="9" s="1"/>
  <c r="DA10" i="9" s="1"/>
  <c r="AP10" i="9"/>
  <c r="AQ10" i="9" s="1"/>
  <c r="CZ10" i="9" s="1"/>
  <c r="AN10" i="9"/>
  <c r="AO10" i="9" s="1"/>
  <c r="CY10" i="9" s="1"/>
  <c r="AL10" i="9"/>
  <c r="AM10" i="9" s="1"/>
  <c r="CX10" i="9" s="1"/>
  <c r="AJ10" i="9"/>
  <c r="AK10" i="9" s="1"/>
  <c r="CW10" i="9" s="1"/>
  <c r="AH10" i="9"/>
  <c r="AI10" i="9" s="1"/>
  <c r="CV10" i="9" s="1"/>
  <c r="B10" i="9"/>
  <c r="CU9" i="9"/>
  <c r="CO9" i="9"/>
  <c r="CP9" i="9" s="1"/>
  <c r="CM9" i="9"/>
  <c r="CN9" i="9" s="1"/>
  <c r="CK9" i="9"/>
  <c r="CL9" i="9" s="1"/>
  <c r="CI9" i="9"/>
  <c r="CG9" i="9"/>
  <c r="DV9" i="9" s="1"/>
  <c r="CE9" i="9"/>
  <c r="DT9" i="9" s="1"/>
  <c r="CC9" i="9"/>
  <c r="CD9" i="9" s="1"/>
  <c r="DS9" i="9" s="1"/>
  <c r="CA9" i="9"/>
  <c r="CB9" i="9" s="1"/>
  <c r="DR9" i="9" s="1"/>
  <c r="BY9" i="9"/>
  <c r="BZ9" i="9" s="1"/>
  <c r="DQ9" i="9" s="1"/>
  <c r="BW9" i="9"/>
  <c r="BX9" i="9" s="1"/>
  <c r="DP9" i="9" s="1"/>
  <c r="BU9" i="9"/>
  <c r="BV9" i="9" s="1"/>
  <c r="DO9" i="9" s="1"/>
  <c r="BS9" i="9"/>
  <c r="BT9" i="9" s="1"/>
  <c r="DN9" i="9" s="1"/>
  <c r="BQ9" i="9"/>
  <c r="BR9" i="9" s="1"/>
  <c r="DM9" i="9" s="1"/>
  <c r="BO9" i="9"/>
  <c r="DL9" i="9" s="1"/>
  <c r="BM9" i="9"/>
  <c r="BN9" i="9" s="1"/>
  <c r="DK9" i="9" s="1"/>
  <c r="BK9" i="9"/>
  <c r="BL9" i="9" s="1"/>
  <c r="DJ9" i="9" s="1"/>
  <c r="BI9" i="9"/>
  <c r="BJ9" i="9" s="1"/>
  <c r="DI9" i="9" s="1"/>
  <c r="BG9" i="9"/>
  <c r="BH9" i="9" s="1"/>
  <c r="DH9" i="9" s="1"/>
  <c r="BE9" i="9"/>
  <c r="BF9" i="9" s="1"/>
  <c r="DG9" i="9" s="1"/>
  <c r="BC9" i="9"/>
  <c r="BD9" i="9" s="1"/>
  <c r="DF9" i="9" s="1"/>
  <c r="AZ9" i="9"/>
  <c r="BA9" i="9" s="1"/>
  <c r="DE9" i="9" s="1"/>
  <c r="AX9" i="9"/>
  <c r="AY9" i="9" s="1"/>
  <c r="DD9" i="9" s="1"/>
  <c r="AV9" i="9"/>
  <c r="AW9" i="9" s="1"/>
  <c r="DC9" i="9" s="1"/>
  <c r="AT9" i="9"/>
  <c r="AU9" i="9" s="1"/>
  <c r="DB9" i="9" s="1"/>
  <c r="AR9" i="9"/>
  <c r="AS9" i="9" s="1"/>
  <c r="DA9" i="9" s="1"/>
  <c r="AP9" i="9"/>
  <c r="AQ9" i="9" s="1"/>
  <c r="CZ9" i="9" s="1"/>
  <c r="AN9" i="9"/>
  <c r="AO9" i="9" s="1"/>
  <c r="CY9" i="9" s="1"/>
  <c r="AL9" i="9"/>
  <c r="AM9" i="9" s="1"/>
  <c r="CX9" i="9" s="1"/>
  <c r="AJ9" i="9"/>
  <c r="AK9" i="9" s="1"/>
  <c r="CW9" i="9" s="1"/>
  <c r="AH9" i="9"/>
  <c r="AI9" i="9" s="1"/>
  <c r="CV9" i="9" s="1"/>
  <c r="B9" i="9"/>
  <c r="CU8" i="9"/>
  <c r="CO8" i="9"/>
  <c r="CP8" i="9" s="1"/>
  <c r="CM8" i="9"/>
  <c r="CN8" i="9" s="1"/>
  <c r="CK8" i="9"/>
  <c r="CL8" i="9" s="1"/>
  <c r="CI8" i="9"/>
  <c r="DX8" i="9" s="1"/>
  <c r="CG8" i="9"/>
  <c r="DV8" i="9" s="1"/>
  <c r="CE8" i="9"/>
  <c r="DT8" i="9" s="1"/>
  <c r="CC8" i="9"/>
  <c r="CD8" i="9" s="1"/>
  <c r="DS8" i="9" s="1"/>
  <c r="CA8" i="9"/>
  <c r="CB8" i="9" s="1"/>
  <c r="DR8" i="9" s="1"/>
  <c r="BY8" i="9"/>
  <c r="BZ8" i="9" s="1"/>
  <c r="DQ8" i="9" s="1"/>
  <c r="BW8" i="9"/>
  <c r="BX8" i="9" s="1"/>
  <c r="DP8" i="9" s="1"/>
  <c r="BU8" i="9"/>
  <c r="BV8" i="9" s="1"/>
  <c r="DO8" i="9" s="1"/>
  <c r="BS8" i="9"/>
  <c r="BT8" i="9" s="1"/>
  <c r="DN8" i="9" s="1"/>
  <c r="BQ8" i="9"/>
  <c r="BR8" i="9" s="1"/>
  <c r="DM8" i="9" s="1"/>
  <c r="BO8" i="9"/>
  <c r="DL8" i="9" s="1"/>
  <c r="BM8" i="9"/>
  <c r="BN8" i="9" s="1"/>
  <c r="DK8" i="9" s="1"/>
  <c r="BK8" i="9"/>
  <c r="BL8" i="9" s="1"/>
  <c r="DJ8" i="9" s="1"/>
  <c r="BI8" i="9"/>
  <c r="BJ8" i="9" s="1"/>
  <c r="DI8" i="9" s="1"/>
  <c r="BG8" i="9"/>
  <c r="BH8" i="9" s="1"/>
  <c r="DH8" i="9" s="1"/>
  <c r="BE8" i="9"/>
  <c r="BF8" i="9" s="1"/>
  <c r="DG8" i="9" s="1"/>
  <c r="BC8" i="9"/>
  <c r="BD8" i="9" s="1"/>
  <c r="DF8" i="9" s="1"/>
  <c r="AZ8" i="9"/>
  <c r="BA8" i="9" s="1"/>
  <c r="DE8" i="9" s="1"/>
  <c r="AX8" i="9"/>
  <c r="AY8" i="9" s="1"/>
  <c r="DD8" i="9" s="1"/>
  <c r="AV8" i="9"/>
  <c r="AW8" i="9" s="1"/>
  <c r="DC8" i="9" s="1"/>
  <c r="AT8" i="9"/>
  <c r="AU8" i="9" s="1"/>
  <c r="DB8" i="9" s="1"/>
  <c r="AR8" i="9"/>
  <c r="AS8" i="9" s="1"/>
  <c r="DA8" i="9" s="1"/>
  <c r="AP8" i="9"/>
  <c r="AQ8" i="9" s="1"/>
  <c r="CZ8" i="9" s="1"/>
  <c r="AN8" i="9"/>
  <c r="AO8" i="9" s="1"/>
  <c r="CY8" i="9" s="1"/>
  <c r="AL8" i="9"/>
  <c r="AM8" i="9" s="1"/>
  <c r="CX8" i="9" s="1"/>
  <c r="AJ8" i="9"/>
  <c r="AK8" i="9" s="1"/>
  <c r="CW8" i="9" s="1"/>
  <c r="AH8" i="9"/>
  <c r="AI8" i="9" s="1"/>
  <c r="CV8" i="9" s="1"/>
  <c r="B8" i="9"/>
  <c r="CU7" i="9"/>
  <c r="CO7" i="9"/>
  <c r="CP7" i="9" s="1"/>
  <c r="CM7" i="9"/>
  <c r="CN7" i="9" s="1"/>
  <c r="CK7" i="9"/>
  <c r="CL7" i="9" s="1"/>
  <c r="CI7" i="9"/>
  <c r="DX7" i="9" s="1"/>
  <c r="CG7" i="9"/>
  <c r="CE7" i="9"/>
  <c r="CF7" i="9" s="1"/>
  <c r="DU7" i="9" s="1"/>
  <c r="CC7" i="9"/>
  <c r="CD7" i="9" s="1"/>
  <c r="DS7" i="9" s="1"/>
  <c r="CA7" i="9"/>
  <c r="CB7" i="9" s="1"/>
  <c r="DR7" i="9" s="1"/>
  <c r="BY7" i="9"/>
  <c r="BZ7" i="9" s="1"/>
  <c r="DQ7" i="9" s="1"/>
  <c r="BW7" i="9"/>
  <c r="BX7" i="9" s="1"/>
  <c r="DP7" i="9" s="1"/>
  <c r="BU7" i="9"/>
  <c r="BV7" i="9" s="1"/>
  <c r="DO7" i="9" s="1"/>
  <c r="BS7" i="9"/>
  <c r="BT7" i="9" s="1"/>
  <c r="DN7" i="9" s="1"/>
  <c r="BQ7" i="9"/>
  <c r="BR7" i="9" s="1"/>
  <c r="DM7" i="9" s="1"/>
  <c r="BO7" i="9"/>
  <c r="BP7" i="9" s="1"/>
  <c r="BM7" i="9"/>
  <c r="BN7" i="9" s="1"/>
  <c r="DK7" i="9" s="1"/>
  <c r="BK7" i="9"/>
  <c r="BL7" i="9" s="1"/>
  <c r="DJ7" i="9" s="1"/>
  <c r="BI7" i="9"/>
  <c r="BJ7" i="9" s="1"/>
  <c r="DI7" i="9" s="1"/>
  <c r="BG7" i="9"/>
  <c r="BH7" i="9" s="1"/>
  <c r="DH7" i="9" s="1"/>
  <c r="BE7" i="9"/>
  <c r="BF7" i="9" s="1"/>
  <c r="DG7" i="9" s="1"/>
  <c r="BC7" i="9"/>
  <c r="BD7" i="9" s="1"/>
  <c r="DF7" i="9" s="1"/>
  <c r="AZ7" i="9"/>
  <c r="BA7" i="9" s="1"/>
  <c r="DE7" i="9" s="1"/>
  <c r="AX7" i="9"/>
  <c r="AY7" i="9" s="1"/>
  <c r="DD7" i="9" s="1"/>
  <c r="AV7" i="9"/>
  <c r="AW7" i="9" s="1"/>
  <c r="DC7" i="9" s="1"/>
  <c r="AT7" i="9"/>
  <c r="AU7" i="9" s="1"/>
  <c r="DB7" i="9" s="1"/>
  <c r="AR7" i="9"/>
  <c r="AS7" i="9" s="1"/>
  <c r="DA7" i="9" s="1"/>
  <c r="AP7" i="9"/>
  <c r="AQ7" i="9" s="1"/>
  <c r="CZ7" i="9" s="1"/>
  <c r="AN7" i="9"/>
  <c r="AO7" i="9" s="1"/>
  <c r="CY7" i="9" s="1"/>
  <c r="AL7" i="9"/>
  <c r="AM7" i="9" s="1"/>
  <c r="CX7" i="9" s="1"/>
  <c r="AJ7" i="9"/>
  <c r="AK7" i="9" s="1"/>
  <c r="CW7" i="9" s="1"/>
  <c r="AH7" i="9"/>
  <c r="AI7" i="9" s="1"/>
  <c r="CV7" i="9" s="1"/>
  <c r="B7" i="9"/>
  <c r="CU6" i="9"/>
  <c r="CO6" i="9"/>
  <c r="CP6" i="9" s="1"/>
  <c r="CM6" i="9"/>
  <c r="CN6" i="9" s="1"/>
  <c r="CK6" i="9"/>
  <c r="CL6" i="9" s="1"/>
  <c r="CI6" i="9"/>
  <c r="DX6" i="9" s="1"/>
  <c r="CG6" i="9"/>
  <c r="DV6" i="9" s="1"/>
  <c r="CE6" i="9"/>
  <c r="DT6" i="9" s="1"/>
  <c r="CC6" i="9"/>
  <c r="CD6" i="9" s="1"/>
  <c r="DS6" i="9" s="1"/>
  <c r="CA6" i="9"/>
  <c r="CB6" i="9" s="1"/>
  <c r="DR6" i="9" s="1"/>
  <c r="BY6" i="9"/>
  <c r="BZ6" i="9" s="1"/>
  <c r="DQ6" i="9" s="1"/>
  <c r="BW6" i="9"/>
  <c r="BX6" i="9" s="1"/>
  <c r="DP6" i="9" s="1"/>
  <c r="BU6" i="9"/>
  <c r="BV6" i="9" s="1"/>
  <c r="DO6" i="9" s="1"/>
  <c r="BS6" i="9"/>
  <c r="BT6" i="9" s="1"/>
  <c r="DN6" i="9" s="1"/>
  <c r="BQ6" i="9"/>
  <c r="BR6" i="9" s="1"/>
  <c r="DM6" i="9" s="1"/>
  <c r="BO6" i="9"/>
  <c r="DL6" i="9" s="1"/>
  <c r="BM6" i="9"/>
  <c r="BN6" i="9" s="1"/>
  <c r="DK6" i="9" s="1"/>
  <c r="BK6" i="9"/>
  <c r="BL6" i="9" s="1"/>
  <c r="DJ6" i="9" s="1"/>
  <c r="BI6" i="9"/>
  <c r="BJ6" i="9" s="1"/>
  <c r="DI6" i="9" s="1"/>
  <c r="BG6" i="9"/>
  <c r="BH6" i="9" s="1"/>
  <c r="DH6" i="9" s="1"/>
  <c r="BE6" i="9"/>
  <c r="BF6" i="9" s="1"/>
  <c r="DG6" i="9" s="1"/>
  <c r="BC6" i="9"/>
  <c r="BD6" i="9" s="1"/>
  <c r="DF6" i="9" s="1"/>
  <c r="AZ6" i="9"/>
  <c r="BA6" i="9" s="1"/>
  <c r="DE6" i="9" s="1"/>
  <c r="AX6" i="9"/>
  <c r="AY6" i="9" s="1"/>
  <c r="DD6" i="9" s="1"/>
  <c r="AV6" i="9"/>
  <c r="AW6" i="9" s="1"/>
  <c r="DC6" i="9" s="1"/>
  <c r="AT6" i="9"/>
  <c r="AU6" i="9" s="1"/>
  <c r="DB6" i="9" s="1"/>
  <c r="AR6" i="9"/>
  <c r="AS6" i="9" s="1"/>
  <c r="DA6" i="9" s="1"/>
  <c r="AP6" i="9"/>
  <c r="AQ6" i="9" s="1"/>
  <c r="CZ6" i="9" s="1"/>
  <c r="AN6" i="9"/>
  <c r="AO6" i="9" s="1"/>
  <c r="CY6" i="9" s="1"/>
  <c r="AL6" i="9"/>
  <c r="AM6" i="9" s="1"/>
  <c r="CX6" i="9" s="1"/>
  <c r="AJ6" i="9"/>
  <c r="AK6" i="9" s="1"/>
  <c r="CW6" i="9" s="1"/>
  <c r="AH6" i="9"/>
  <c r="AI6" i="9" s="1"/>
  <c r="CV6" i="9" s="1"/>
  <c r="B6" i="9"/>
  <c r="CU5" i="9"/>
  <c r="CO5" i="9"/>
  <c r="CP5" i="9" s="1"/>
  <c r="CM5" i="9"/>
  <c r="CN5" i="9" s="1"/>
  <c r="CK5" i="9"/>
  <c r="CL5" i="9" s="1"/>
  <c r="CI5" i="9"/>
  <c r="DX5" i="9" s="1"/>
  <c r="CG5" i="9"/>
  <c r="DV5" i="9" s="1"/>
  <c r="CE5" i="9"/>
  <c r="DT5" i="9" s="1"/>
  <c r="CC5" i="9"/>
  <c r="CD5" i="9" s="1"/>
  <c r="DS5" i="9" s="1"/>
  <c r="CA5" i="9"/>
  <c r="CB5" i="9" s="1"/>
  <c r="DR5" i="9" s="1"/>
  <c r="BY5" i="9"/>
  <c r="BZ5" i="9" s="1"/>
  <c r="DQ5" i="9" s="1"/>
  <c r="BW5" i="9"/>
  <c r="BX5" i="9" s="1"/>
  <c r="DP5" i="9" s="1"/>
  <c r="BU5" i="9"/>
  <c r="BV5" i="9" s="1"/>
  <c r="DO5" i="9" s="1"/>
  <c r="BS5" i="9"/>
  <c r="BT5" i="9" s="1"/>
  <c r="DN5" i="9" s="1"/>
  <c r="BQ5" i="9"/>
  <c r="BR5" i="9" s="1"/>
  <c r="DM5" i="9" s="1"/>
  <c r="BO5" i="9"/>
  <c r="DL5" i="9" s="1"/>
  <c r="BM5" i="9"/>
  <c r="BN5" i="9" s="1"/>
  <c r="DK5" i="9" s="1"/>
  <c r="BK5" i="9"/>
  <c r="BL5" i="9" s="1"/>
  <c r="DJ5" i="9" s="1"/>
  <c r="BI5" i="9"/>
  <c r="BJ5" i="9" s="1"/>
  <c r="DI5" i="9" s="1"/>
  <c r="BG5" i="9"/>
  <c r="BH5" i="9" s="1"/>
  <c r="DH5" i="9" s="1"/>
  <c r="BE5" i="9"/>
  <c r="BF5" i="9" s="1"/>
  <c r="DG5" i="9" s="1"/>
  <c r="BC5" i="9"/>
  <c r="BD5" i="9" s="1"/>
  <c r="DF5" i="9" s="1"/>
  <c r="AZ5" i="9"/>
  <c r="BA5" i="9" s="1"/>
  <c r="DE5" i="9" s="1"/>
  <c r="AX5" i="9"/>
  <c r="AY5" i="9" s="1"/>
  <c r="DD5" i="9" s="1"/>
  <c r="AV5" i="9"/>
  <c r="AW5" i="9" s="1"/>
  <c r="DC5" i="9" s="1"/>
  <c r="AT5" i="9"/>
  <c r="AU5" i="9" s="1"/>
  <c r="DB5" i="9" s="1"/>
  <c r="AR5" i="9"/>
  <c r="AS5" i="9" s="1"/>
  <c r="DA5" i="9" s="1"/>
  <c r="AP5" i="9"/>
  <c r="AQ5" i="9" s="1"/>
  <c r="CZ5" i="9" s="1"/>
  <c r="AN5" i="9"/>
  <c r="AO5" i="9" s="1"/>
  <c r="CY5" i="9" s="1"/>
  <c r="AL5" i="9"/>
  <c r="AM5" i="9" s="1"/>
  <c r="CX5" i="9" s="1"/>
  <c r="AJ5" i="9"/>
  <c r="AK5" i="9" s="1"/>
  <c r="CW5" i="9" s="1"/>
  <c r="AH5" i="9"/>
  <c r="AI5" i="9" s="1"/>
  <c r="CV5" i="9" s="1"/>
  <c r="B5" i="9"/>
  <c r="CU4" i="9"/>
  <c r="CO4" i="9"/>
  <c r="CP4" i="9" s="1"/>
  <c r="CM4" i="9"/>
  <c r="CN4" i="9" s="1"/>
  <c r="CK4" i="9"/>
  <c r="CL4" i="9" s="1"/>
  <c r="CI4" i="9"/>
  <c r="DX4" i="9" s="1"/>
  <c r="CG4" i="9"/>
  <c r="DV4" i="9" s="1"/>
  <c r="CE4" i="9"/>
  <c r="DT4" i="9" s="1"/>
  <c r="CC4" i="9"/>
  <c r="CA4" i="9"/>
  <c r="CA17" i="9" s="1"/>
  <c r="BY4" i="9"/>
  <c r="BW4" i="9"/>
  <c r="BU4" i="9"/>
  <c r="BS4" i="9"/>
  <c r="BS17" i="9" s="1"/>
  <c r="BQ4" i="9"/>
  <c r="BO4" i="9"/>
  <c r="BM4" i="9"/>
  <c r="BK4" i="9"/>
  <c r="BK17" i="9" s="1"/>
  <c r="BI4" i="9"/>
  <c r="BI17" i="9" s="1"/>
  <c r="BG4" i="9"/>
  <c r="BE4" i="9"/>
  <c r="BC4" i="9"/>
  <c r="BC17" i="9" s="1"/>
  <c r="AZ4" i="9"/>
  <c r="AX4" i="9"/>
  <c r="AV4" i="9"/>
  <c r="AT4" i="9"/>
  <c r="AR4" i="9"/>
  <c r="AP4" i="9"/>
  <c r="AN4" i="9"/>
  <c r="AL4" i="9"/>
  <c r="AJ4" i="9"/>
  <c r="AH4" i="9"/>
  <c r="B4" i="9"/>
  <c r="DY3" i="9"/>
  <c r="DX3" i="9"/>
  <c r="DW3" i="9"/>
  <c r="DV3" i="9"/>
  <c r="DU3" i="9"/>
  <c r="DT3" i="9"/>
  <c r="DS3" i="9"/>
  <c r="DR3" i="9"/>
  <c r="DQ3" i="9"/>
  <c r="DP3" i="9"/>
  <c r="DO3" i="9"/>
  <c r="DN3" i="9"/>
  <c r="DM3" i="9"/>
  <c r="DL3" i="9"/>
  <c r="DK3" i="9"/>
  <c r="DJ3" i="9"/>
  <c r="DI3" i="9"/>
  <c r="DH3" i="9"/>
  <c r="DG3" i="9"/>
  <c r="DF3" i="9"/>
  <c r="DE3" i="9"/>
  <c r="DD3" i="9"/>
  <c r="DC3" i="9"/>
  <c r="DB3" i="9"/>
  <c r="DA3" i="9"/>
  <c r="CZ3" i="9"/>
  <c r="CY3" i="9"/>
  <c r="CO3" i="9"/>
  <c r="CM3" i="9"/>
  <c r="CK3" i="9"/>
  <c r="CI3" i="9"/>
  <c r="CG3" i="9"/>
  <c r="CE3" i="9"/>
  <c r="CC3" i="9"/>
  <c r="CA3" i="9"/>
  <c r="BY3" i="9"/>
  <c r="BW3" i="9"/>
  <c r="BU3" i="9"/>
  <c r="BS3" i="9"/>
  <c r="BQ3" i="9"/>
  <c r="BO3" i="9"/>
  <c r="BM3" i="9"/>
  <c r="BK3" i="9"/>
  <c r="BI3" i="9"/>
  <c r="BG3" i="9"/>
  <c r="BE3" i="9"/>
  <c r="BC3" i="9"/>
  <c r="AZ3" i="9"/>
  <c r="AX3" i="9"/>
  <c r="AV3" i="9"/>
  <c r="AT3" i="9"/>
  <c r="AR3" i="9"/>
  <c r="AP3" i="9"/>
  <c r="AN3" i="9"/>
  <c r="AF3" i="9"/>
  <c r="AE3" i="9"/>
  <c r="AD3" i="9"/>
  <c r="AC3" i="9"/>
  <c r="AB3" i="9"/>
  <c r="AA3" i="9"/>
  <c r="Z3" i="9"/>
  <c r="Y3" i="9"/>
  <c r="X3" i="9"/>
  <c r="W3" i="9"/>
  <c r="V3" i="9"/>
  <c r="U3" i="9"/>
  <c r="T3" i="9"/>
  <c r="S3" i="9"/>
  <c r="R3" i="9"/>
  <c r="Q3" i="9"/>
  <c r="P3" i="9"/>
  <c r="O3" i="9"/>
  <c r="N3" i="9"/>
  <c r="M3" i="9"/>
  <c r="L3" i="9"/>
  <c r="K3" i="9"/>
  <c r="J3" i="9"/>
  <c r="I3" i="9"/>
  <c r="H3" i="9"/>
  <c r="G3" i="9"/>
  <c r="F3" i="9"/>
  <c r="CR17" i="19"/>
  <c r="CO17" i="19"/>
  <c r="CP17" i="19" s="1"/>
  <c r="CM17" i="19"/>
  <c r="CN17" i="19" s="1"/>
  <c r="CK17" i="19"/>
  <c r="CL17" i="19" s="1"/>
  <c r="CI17" i="19"/>
  <c r="CJ17" i="19" s="1"/>
  <c r="CG17" i="19"/>
  <c r="CH17" i="19" s="1"/>
  <c r="CE17" i="19"/>
  <c r="CF17" i="19" s="1"/>
  <c r="DU17" i="19" s="1"/>
  <c r="AF17" i="19"/>
  <c r="AE17" i="19"/>
  <c r="AD17" i="19"/>
  <c r="AC17" i="19"/>
  <c r="AB17" i="19"/>
  <c r="AA17" i="19"/>
  <c r="Z17" i="19"/>
  <c r="Y17" i="19"/>
  <c r="X17" i="19"/>
  <c r="W17" i="19"/>
  <c r="V17" i="19"/>
  <c r="U17" i="19"/>
  <c r="T17" i="19"/>
  <c r="S17" i="19"/>
  <c r="R17" i="19"/>
  <c r="Q17" i="19"/>
  <c r="P17" i="19"/>
  <c r="O17" i="19"/>
  <c r="N17" i="19"/>
  <c r="M17" i="19"/>
  <c r="L17" i="19"/>
  <c r="K17" i="19"/>
  <c r="J17" i="19"/>
  <c r="I17" i="19"/>
  <c r="CU16" i="19"/>
  <c r="CO16" i="19"/>
  <c r="CP16" i="19" s="1"/>
  <c r="CM16" i="19"/>
  <c r="CN16" i="19" s="1"/>
  <c r="CK16" i="19"/>
  <c r="CL16" i="19" s="1"/>
  <c r="CI16" i="19"/>
  <c r="DX16" i="19" s="1"/>
  <c r="CG16" i="19"/>
  <c r="DV16" i="19" s="1"/>
  <c r="CE16" i="19"/>
  <c r="CF16" i="19" s="1"/>
  <c r="DU16" i="19" s="1"/>
  <c r="CC16" i="19"/>
  <c r="CD16" i="19" s="1"/>
  <c r="DS16" i="19" s="1"/>
  <c r="CA16" i="19"/>
  <c r="CB16" i="19" s="1"/>
  <c r="DR16" i="19" s="1"/>
  <c r="BY16" i="19"/>
  <c r="BZ16" i="19" s="1"/>
  <c r="DQ16" i="19" s="1"/>
  <c r="BW16" i="19"/>
  <c r="BX16" i="19" s="1"/>
  <c r="DP16" i="19" s="1"/>
  <c r="BU16" i="19"/>
  <c r="BV16" i="19" s="1"/>
  <c r="DO16" i="19" s="1"/>
  <c r="BS16" i="19"/>
  <c r="BT16" i="19" s="1"/>
  <c r="DN16" i="19" s="1"/>
  <c r="BQ16" i="19"/>
  <c r="BR16" i="19" s="1"/>
  <c r="DM16" i="19" s="1"/>
  <c r="BO16" i="19"/>
  <c r="BP16" i="19" s="1"/>
  <c r="BM16" i="19"/>
  <c r="BN16" i="19" s="1"/>
  <c r="DK16" i="19" s="1"/>
  <c r="BK16" i="19"/>
  <c r="BL16" i="19" s="1"/>
  <c r="DJ16" i="19" s="1"/>
  <c r="BI16" i="19"/>
  <c r="BJ16" i="19" s="1"/>
  <c r="DI16" i="19" s="1"/>
  <c r="BG16" i="19"/>
  <c r="BH16" i="19" s="1"/>
  <c r="DH16" i="19" s="1"/>
  <c r="BE16" i="19"/>
  <c r="BF16" i="19" s="1"/>
  <c r="DG16" i="19" s="1"/>
  <c r="BC16" i="19"/>
  <c r="BD16" i="19" s="1"/>
  <c r="DF16" i="19" s="1"/>
  <c r="AZ16" i="19"/>
  <c r="BA16" i="19" s="1"/>
  <c r="DE16" i="19" s="1"/>
  <c r="AX16" i="19"/>
  <c r="AY16" i="19" s="1"/>
  <c r="DD16" i="19" s="1"/>
  <c r="AV16" i="19"/>
  <c r="AW16" i="19" s="1"/>
  <c r="DC16" i="19" s="1"/>
  <c r="AT16" i="19"/>
  <c r="AU16" i="19" s="1"/>
  <c r="DB16" i="19" s="1"/>
  <c r="AR16" i="19"/>
  <c r="AS16" i="19" s="1"/>
  <c r="DA16" i="19" s="1"/>
  <c r="AP16" i="19"/>
  <c r="AQ16" i="19" s="1"/>
  <c r="CZ16" i="19" s="1"/>
  <c r="AN16" i="19"/>
  <c r="AO16" i="19" s="1"/>
  <c r="CY16" i="19" s="1"/>
  <c r="AL16" i="19"/>
  <c r="AM16" i="19" s="1"/>
  <c r="CX16" i="19" s="1"/>
  <c r="AJ16" i="19"/>
  <c r="AK16" i="19" s="1"/>
  <c r="CW16" i="19" s="1"/>
  <c r="AH16" i="19"/>
  <c r="AI16" i="19" s="1"/>
  <c r="CV16" i="19" s="1"/>
  <c r="B16" i="19"/>
  <c r="CU15" i="19"/>
  <c r="CO15" i="19"/>
  <c r="CP15" i="19" s="1"/>
  <c r="CM15" i="19"/>
  <c r="CN15" i="19" s="1"/>
  <c r="CK15" i="19"/>
  <c r="CL15" i="19" s="1"/>
  <c r="CI15" i="19"/>
  <c r="CJ15" i="19" s="1"/>
  <c r="DY15" i="19" s="1"/>
  <c r="CG15" i="19"/>
  <c r="DV15" i="19" s="1"/>
  <c r="CE15" i="19"/>
  <c r="DT15" i="19" s="1"/>
  <c r="CC15" i="19"/>
  <c r="CD15" i="19" s="1"/>
  <c r="DS15" i="19" s="1"/>
  <c r="CA15" i="19"/>
  <c r="CB15" i="19" s="1"/>
  <c r="DR15" i="19" s="1"/>
  <c r="BY15" i="19"/>
  <c r="BZ15" i="19" s="1"/>
  <c r="DQ15" i="19" s="1"/>
  <c r="BW15" i="19"/>
  <c r="BX15" i="19" s="1"/>
  <c r="DP15" i="19" s="1"/>
  <c r="BU15" i="19"/>
  <c r="BV15" i="19" s="1"/>
  <c r="DO15" i="19" s="1"/>
  <c r="BS15" i="19"/>
  <c r="BT15" i="19" s="1"/>
  <c r="DN15" i="19" s="1"/>
  <c r="BQ15" i="19"/>
  <c r="BR15" i="19" s="1"/>
  <c r="DM15" i="19" s="1"/>
  <c r="BO15" i="19"/>
  <c r="DL15" i="19" s="1"/>
  <c r="BM15" i="19"/>
  <c r="BN15" i="19" s="1"/>
  <c r="DK15" i="19" s="1"/>
  <c r="BK15" i="19"/>
  <c r="BL15" i="19" s="1"/>
  <c r="DJ15" i="19" s="1"/>
  <c r="BI15" i="19"/>
  <c r="BJ15" i="19" s="1"/>
  <c r="DI15" i="19" s="1"/>
  <c r="BG15" i="19"/>
  <c r="BH15" i="19" s="1"/>
  <c r="DH15" i="19" s="1"/>
  <c r="BE15" i="19"/>
  <c r="BF15" i="19" s="1"/>
  <c r="DG15" i="19" s="1"/>
  <c r="BC15" i="19"/>
  <c r="BD15" i="19" s="1"/>
  <c r="DF15" i="19" s="1"/>
  <c r="AZ15" i="19"/>
  <c r="BA15" i="19" s="1"/>
  <c r="DE15" i="19" s="1"/>
  <c r="AX15" i="19"/>
  <c r="AY15" i="19" s="1"/>
  <c r="DD15" i="19" s="1"/>
  <c r="AV15" i="19"/>
  <c r="AW15" i="19" s="1"/>
  <c r="DC15" i="19" s="1"/>
  <c r="AT15" i="19"/>
  <c r="AU15" i="19" s="1"/>
  <c r="DB15" i="19" s="1"/>
  <c r="AR15" i="19"/>
  <c r="AS15" i="19" s="1"/>
  <c r="DA15" i="19" s="1"/>
  <c r="AP15" i="19"/>
  <c r="AQ15" i="19" s="1"/>
  <c r="CZ15" i="19" s="1"/>
  <c r="AN15" i="19"/>
  <c r="AO15" i="19" s="1"/>
  <c r="CY15" i="19" s="1"/>
  <c r="AL15" i="19"/>
  <c r="AM15" i="19" s="1"/>
  <c r="CX15" i="19" s="1"/>
  <c r="AJ15" i="19"/>
  <c r="AK15" i="19" s="1"/>
  <c r="CW15" i="19" s="1"/>
  <c r="AH15" i="19"/>
  <c r="AI15" i="19" s="1"/>
  <c r="CV15" i="19" s="1"/>
  <c r="B15" i="19"/>
  <c r="CU14" i="19"/>
  <c r="CO14" i="19"/>
  <c r="CP14" i="19" s="1"/>
  <c r="CM14" i="19"/>
  <c r="CN14" i="19" s="1"/>
  <c r="CK14" i="19"/>
  <c r="CL14" i="19" s="1"/>
  <c r="CI14" i="19"/>
  <c r="DX14" i="19" s="1"/>
  <c r="CG14" i="19"/>
  <c r="CH14" i="19" s="1"/>
  <c r="DW14" i="19" s="1"/>
  <c r="CE14" i="19"/>
  <c r="CF14" i="19" s="1"/>
  <c r="DU14" i="19" s="1"/>
  <c r="CC14" i="19"/>
  <c r="CD14" i="19" s="1"/>
  <c r="DS14" i="19" s="1"/>
  <c r="CA14" i="19"/>
  <c r="CB14" i="19" s="1"/>
  <c r="DR14" i="19" s="1"/>
  <c r="BY14" i="19"/>
  <c r="BZ14" i="19" s="1"/>
  <c r="DQ14" i="19" s="1"/>
  <c r="BW14" i="19"/>
  <c r="BX14" i="19" s="1"/>
  <c r="DP14" i="19" s="1"/>
  <c r="BU14" i="19"/>
  <c r="BV14" i="19" s="1"/>
  <c r="DO14" i="19" s="1"/>
  <c r="BS14" i="19"/>
  <c r="BT14" i="19" s="1"/>
  <c r="DN14" i="19" s="1"/>
  <c r="BQ14" i="19"/>
  <c r="BR14" i="19" s="1"/>
  <c r="DM14" i="19" s="1"/>
  <c r="BO14" i="19"/>
  <c r="BP14" i="19" s="1"/>
  <c r="BM14" i="19"/>
  <c r="BN14" i="19" s="1"/>
  <c r="DK14" i="19" s="1"/>
  <c r="BK14" i="19"/>
  <c r="BL14" i="19" s="1"/>
  <c r="DJ14" i="19" s="1"/>
  <c r="BI14" i="19"/>
  <c r="BJ14" i="19" s="1"/>
  <c r="DI14" i="19" s="1"/>
  <c r="BG14" i="19"/>
  <c r="BH14" i="19" s="1"/>
  <c r="DH14" i="19" s="1"/>
  <c r="BE14" i="19"/>
  <c r="BF14" i="19" s="1"/>
  <c r="DG14" i="19" s="1"/>
  <c r="BC14" i="19"/>
  <c r="BD14" i="19" s="1"/>
  <c r="DF14" i="19" s="1"/>
  <c r="AZ14" i="19"/>
  <c r="BA14" i="19" s="1"/>
  <c r="DE14" i="19" s="1"/>
  <c r="AX14" i="19"/>
  <c r="AY14" i="19" s="1"/>
  <c r="DD14" i="19" s="1"/>
  <c r="AV14" i="19"/>
  <c r="AW14" i="19" s="1"/>
  <c r="DC14" i="19" s="1"/>
  <c r="AT14" i="19"/>
  <c r="AU14" i="19" s="1"/>
  <c r="DB14" i="19" s="1"/>
  <c r="AR14" i="19"/>
  <c r="AS14" i="19" s="1"/>
  <c r="DA14" i="19" s="1"/>
  <c r="AP14" i="19"/>
  <c r="AQ14" i="19" s="1"/>
  <c r="CZ14" i="19" s="1"/>
  <c r="AN14" i="19"/>
  <c r="AO14" i="19" s="1"/>
  <c r="CY14" i="19" s="1"/>
  <c r="AL14" i="19"/>
  <c r="AM14" i="19" s="1"/>
  <c r="CX14" i="19" s="1"/>
  <c r="AJ14" i="19"/>
  <c r="AK14" i="19" s="1"/>
  <c r="CW14" i="19" s="1"/>
  <c r="AH14" i="19"/>
  <c r="AI14" i="19" s="1"/>
  <c r="CV14" i="19" s="1"/>
  <c r="B14" i="19"/>
  <c r="CU13" i="19"/>
  <c r="CO13" i="19"/>
  <c r="CP13" i="19" s="1"/>
  <c r="CM13" i="19"/>
  <c r="CN13" i="19" s="1"/>
  <c r="CK13" i="19"/>
  <c r="CL13" i="19" s="1"/>
  <c r="CI13" i="19"/>
  <c r="CJ13" i="19" s="1"/>
  <c r="DY13" i="19" s="1"/>
  <c r="CG13" i="19"/>
  <c r="CH13" i="19" s="1"/>
  <c r="DW13" i="19" s="1"/>
  <c r="CE13" i="19"/>
  <c r="DT13" i="19" s="1"/>
  <c r="CC13" i="19"/>
  <c r="CD13" i="19" s="1"/>
  <c r="DS13" i="19" s="1"/>
  <c r="CA13" i="19"/>
  <c r="CB13" i="19" s="1"/>
  <c r="DR13" i="19" s="1"/>
  <c r="BY13" i="19"/>
  <c r="BZ13" i="19" s="1"/>
  <c r="DQ13" i="19" s="1"/>
  <c r="BW13" i="19"/>
  <c r="BX13" i="19" s="1"/>
  <c r="DP13" i="19" s="1"/>
  <c r="BU13" i="19"/>
  <c r="BV13" i="19" s="1"/>
  <c r="DO13" i="19" s="1"/>
  <c r="BS13" i="19"/>
  <c r="BT13" i="19" s="1"/>
  <c r="DN13" i="19" s="1"/>
  <c r="BQ13" i="19"/>
  <c r="BR13" i="19" s="1"/>
  <c r="DM13" i="19" s="1"/>
  <c r="BO13" i="19"/>
  <c r="DL13" i="19" s="1"/>
  <c r="BM13" i="19"/>
  <c r="BN13" i="19" s="1"/>
  <c r="DK13" i="19" s="1"/>
  <c r="BK13" i="19"/>
  <c r="BL13" i="19" s="1"/>
  <c r="DJ13" i="19" s="1"/>
  <c r="BI13" i="19"/>
  <c r="BJ13" i="19" s="1"/>
  <c r="DI13" i="19" s="1"/>
  <c r="BG13" i="19"/>
  <c r="BH13" i="19" s="1"/>
  <c r="DH13" i="19" s="1"/>
  <c r="BE13" i="19"/>
  <c r="BF13" i="19" s="1"/>
  <c r="DG13" i="19" s="1"/>
  <c r="BC13" i="19"/>
  <c r="BD13" i="19" s="1"/>
  <c r="DF13" i="19" s="1"/>
  <c r="AZ13" i="19"/>
  <c r="BA13" i="19" s="1"/>
  <c r="DE13" i="19" s="1"/>
  <c r="AX13" i="19"/>
  <c r="AY13" i="19" s="1"/>
  <c r="DD13" i="19" s="1"/>
  <c r="AV13" i="19"/>
  <c r="AW13" i="19" s="1"/>
  <c r="DC13" i="19" s="1"/>
  <c r="AT13" i="19"/>
  <c r="AU13" i="19" s="1"/>
  <c r="DB13" i="19" s="1"/>
  <c r="AR13" i="19"/>
  <c r="AS13" i="19" s="1"/>
  <c r="DA13" i="19" s="1"/>
  <c r="AP13" i="19"/>
  <c r="AQ13" i="19" s="1"/>
  <c r="CZ13" i="19" s="1"/>
  <c r="AN13" i="19"/>
  <c r="AO13" i="19" s="1"/>
  <c r="CY13" i="19" s="1"/>
  <c r="AL13" i="19"/>
  <c r="AM13" i="19" s="1"/>
  <c r="CX13" i="19" s="1"/>
  <c r="AJ13" i="19"/>
  <c r="AK13" i="19" s="1"/>
  <c r="CW13" i="19" s="1"/>
  <c r="AH13" i="19"/>
  <c r="AI13" i="19" s="1"/>
  <c r="CV13" i="19" s="1"/>
  <c r="B13" i="19"/>
  <c r="CU12" i="19"/>
  <c r="CO12" i="19"/>
  <c r="CP12" i="19" s="1"/>
  <c r="CM12" i="19"/>
  <c r="CN12" i="19" s="1"/>
  <c r="CK12" i="19"/>
  <c r="CL12" i="19" s="1"/>
  <c r="CI12" i="19"/>
  <c r="DX12" i="19" s="1"/>
  <c r="CG12" i="19"/>
  <c r="DV12" i="19" s="1"/>
  <c r="CE12" i="19"/>
  <c r="CF12" i="19" s="1"/>
  <c r="DU12" i="19" s="1"/>
  <c r="CC12" i="19"/>
  <c r="CD12" i="19" s="1"/>
  <c r="DS12" i="19" s="1"/>
  <c r="CA12" i="19"/>
  <c r="CB12" i="19" s="1"/>
  <c r="DR12" i="19" s="1"/>
  <c r="BY12" i="19"/>
  <c r="BZ12" i="19" s="1"/>
  <c r="DQ12" i="19" s="1"/>
  <c r="BW12" i="19"/>
  <c r="BX12" i="19" s="1"/>
  <c r="DP12" i="19" s="1"/>
  <c r="BU12" i="19"/>
  <c r="BV12" i="19" s="1"/>
  <c r="DO12" i="19" s="1"/>
  <c r="BS12" i="19"/>
  <c r="BT12" i="19" s="1"/>
  <c r="DN12" i="19" s="1"/>
  <c r="BQ12" i="19"/>
  <c r="BR12" i="19" s="1"/>
  <c r="DM12" i="19" s="1"/>
  <c r="BO12" i="19"/>
  <c r="BP12" i="19" s="1"/>
  <c r="BM12" i="19"/>
  <c r="BN12" i="19" s="1"/>
  <c r="DK12" i="19" s="1"/>
  <c r="BK12" i="19"/>
  <c r="BL12" i="19" s="1"/>
  <c r="DJ12" i="19" s="1"/>
  <c r="BI12" i="19"/>
  <c r="BJ12" i="19" s="1"/>
  <c r="DI12" i="19" s="1"/>
  <c r="BG12" i="19"/>
  <c r="BH12" i="19" s="1"/>
  <c r="DH12" i="19" s="1"/>
  <c r="BE12" i="19"/>
  <c r="BF12" i="19" s="1"/>
  <c r="DG12" i="19" s="1"/>
  <c r="BC12" i="19"/>
  <c r="BD12" i="19" s="1"/>
  <c r="DF12" i="19" s="1"/>
  <c r="AZ12" i="19"/>
  <c r="BA12" i="19" s="1"/>
  <c r="DE12" i="19" s="1"/>
  <c r="AX12" i="19"/>
  <c r="AY12" i="19" s="1"/>
  <c r="DD12" i="19" s="1"/>
  <c r="AV12" i="19"/>
  <c r="AW12" i="19" s="1"/>
  <c r="DC12" i="19" s="1"/>
  <c r="AT12" i="19"/>
  <c r="AU12" i="19" s="1"/>
  <c r="DB12" i="19" s="1"/>
  <c r="AR12" i="19"/>
  <c r="AS12" i="19" s="1"/>
  <c r="DA12" i="19" s="1"/>
  <c r="AP12" i="19"/>
  <c r="AQ12" i="19" s="1"/>
  <c r="CZ12" i="19" s="1"/>
  <c r="AN12" i="19"/>
  <c r="AO12" i="19" s="1"/>
  <c r="CY12" i="19" s="1"/>
  <c r="AL12" i="19"/>
  <c r="AM12" i="19" s="1"/>
  <c r="CX12" i="19" s="1"/>
  <c r="AJ12" i="19"/>
  <c r="AK12" i="19" s="1"/>
  <c r="CW12" i="19" s="1"/>
  <c r="AH12" i="19"/>
  <c r="AI12" i="19" s="1"/>
  <c r="CV12" i="19" s="1"/>
  <c r="B12" i="19"/>
  <c r="CU11" i="19"/>
  <c r="CO11" i="19"/>
  <c r="CP11" i="19" s="1"/>
  <c r="CM11" i="19"/>
  <c r="CN11" i="19" s="1"/>
  <c r="CK11" i="19"/>
  <c r="CL11" i="19" s="1"/>
  <c r="CI11" i="19"/>
  <c r="CJ11" i="19" s="1"/>
  <c r="DY11" i="19" s="1"/>
  <c r="CG11" i="19"/>
  <c r="CH11" i="19" s="1"/>
  <c r="DW11" i="19" s="1"/>
  <c r="CE11" i="19"/>
  <c r="DT11" i="19" s="1"/>
  <c r="CC11" i="19"/>
  <c r="CD11" i="19" s="1"/>
  <c r="DS11" i="19" s="1"/>
  <c r="CA11" i="19"/>
  <c r="CB11" i="19" s="1"/>
  <c r="DR11" i="19" s="1"/>
  <c r="BY11" i="19"/>
  <c r="BZ11" i="19" s="1"/>
  <c r="DQ11" i="19" s="1"/>
  <c r="BW11" i="19"/>
  <c r="BX11" i="19" s="1"/>
  <c r="DP11" i="19" s="1"/>
  <c r="BU11" i="19"/>
  <c r="BV11" i="19" s="1"/>
  <c r="DO11" i="19" s="1"/>
  <c r="BS11" i="19"/>
  <c r="BT11" i="19" s="1"/>
  <c r="DN11" i="19" s="1"/>
  <c r="BQ11" i="19"/>
  <c r="BR11" i="19" s="1"/>
  <c r="DM11" i="19" s="1"/>
  <c r="BO11" i="19"/>
  <c r="DL11" i="19" s="1"/>
  <c r="BM11" i="19"/>
  <c r="BN11" i="19" s="1"/>
  <c r="DK11" i="19" s="1"/>
  <c r="BK11" i="19"/>
  <c r="BL11" i="19" s="1"/>
  <c r="DJ11" i="19" s="1"/>
  <c r="BI11" i="19"/>
  <c r="BJ11" i="19" s="1"/>
  <c r="DI11" i="19" s="1"/>
  <c r="BG11" i="19"/>
  <c r="BH11" i="19" s="1"/>
  <c r="DH11" i="19" s="1"/>
  <c r="BE11" i="19"/>
  <c r="BF11" i="19" s="1"/>
  <c r="DG11" i="19" s="1"/>
  <c r="BC11" i="19"/>
  <c r="BD11" i="19" s="1"/>
  <c r="DF11" i="19" s="1"/>
  <c r="AZ11" i="19"/>
  <c r="BA11" i="19" s="1"/>
  <c r="DE11" i="19" s="1"/>
  <c r="AX11" i="19"/>
  <c r="AY11" i="19" s="1"/>
  <c r="DD11" i="19" s="1"/>
  <c r="AV11" i="19"/>
  <c r="AW11" i="19" s="1"/>
  <c r="DC11" i="19" s="1"/>
  <c r="AT11" i="19"/>
  <c r="AU11" i="19" s="1"/>
  <c r="DB11" i="19" s="1"/>
  <c r="AR11" i="19"/>
  <c r="AS11" i="19" s="1"/>
  <c r="DA11" i="19" s="1"/>
  <c r="AP11" i="19"/>
  <c r="AQ11" i="19" s="1"/>
  <c r="CZ11" i="19" s="1"/>
  <c r="AN11" i="19"/>
  <c r="AO11" i="19" s="1"/>
  <c r="CY11" i="19" s="1"/>
  <c r="AL11" i="19"/>
  <c r="AM11" i="19" s="1"/>
  <c r="CX11" i="19" s="1"/>
  <c r="AJ11" i="19"/>
  <c r="AK11" i="19" s="1"/>
  <c r="CW11" i="19" s="1"/>
  <c r="AH11" i="19"/>
  <c r="AI11" i="19" s="1"/>
  <c r="CV11" i="19" s="1"/>
  <c r="B11" i="19"/>
  <c r="CU10" i="19"/>
  <c r="CO10" i="19"/>
  <c r="CP10" i="19" s="1"/>
  <c r="CM10" i="19"/>
  <c r="CN10" i="19" s="1"/>
  <c r="CK10" i="19"/>
  <c r="CL10" i="19" s="1"/>
  <c r="CI10" i="19"/>
  <c r="DX10" i="19" s="1"/>
  <c r="CG10" i="19"/>
  <c r="DV10" i="19" s="1"/>
  <c r="CE10" i="19"/>
  <c r="CF10" i="19" s="1"/>
  <c r="DU10" i="19" s="1"/>
  <c r="CC10" i="19"/>
  <c r="CD10" i="19" s="1"/>
  <c r="DS10" i="19" s="1"/>
  <c r="CA10" i="19"/>
  <c r="CB10" i="19" s="1"/>
  <c r="DR10" i="19" s="1"/>
  <c r="BY10" i="19"/>
  <c r="BZ10" i="19" s="1"/>
  <c r="DQ10" i="19" s="1"/>
  <c r="BW10" i="19"/>
  <c r="BX10" i="19" s="1"/>
  <c r="DP10" i="19" s="1"/>
  <c r="BU10" i="19"/>
  <c r="BV10" i="19" s="1"/>
  <c r="DO10" i="19" s="1"/>
  <c r="BS10" i="19"/>
  <c r="BT10" i="19" s="1"/>
  <c r="DN10" i="19" s="1"/>
  <c r="BQ10" i="19"/>
  <c r="BR10" i="19" s="1"/>
  <c r="DM10" i="19" s="1"/>
  <c r="BO10" i="19"/>
  <c r="BP10" i="19" s="1"/>
  <c r="BM10" i="19"/>
  <c r="BN10" i="19" s="1"/>
  <c r="DK10" i="19" s="1"/>
  <c r="BK10" i="19"/>
  <c r="BL10" i="19" s="1"/>
  <c r="DJ10" i="19" s="1"/>
  <c r="BI10" i="19"/>
  <c r="BJ10" i="19" s="1"/>
  <c r="DI10" i="19" s="1"/>
  <c r="BG10" i="19"/>
  <c r="BH10" i="19" s="1"/>
  <c r="DH10" i="19" s="1"/>
  <c r="BE10" i="19"/>
  <c r="BF10" i="19" s="1"/>
  <c r="DG10" i="19" s="1"/>
  <c r="BC10" i="19"/>
  <c r="BD10" i="19" s="1"/>
  <c r="DF10" i="19" s="1"/>
  <c r="AZ10" i="19"/>
  <c r="BA10" i="19" s="1"/>
  <c r="DE10" i="19" s="1"/>
  <c r="AX10" i="19"/>
  <c r="AY10" i="19" s="1"/>
  <c r="DD10" i="19" s="1"/>
  <c r="AV10" i="19"/>
  <c r="AW10" i="19" s="1"/>
  <c r="DC10" i="19" s="1"/>
  <c r="AT10" i="19"/>
  <c r="AU10" i="19" s="1"/>
  <c r="DB10" i="19" s="1"/>
  <c r="AR10" i="19"/>
  <c r="AS10" i="19" s="1"/>
  <c r="DA10" i="19" s="1"/>
  <c r="AP10" i="19"/>
  <c r="AQ10" i="19" s="1"/>
  <c r="CZ10" i="19" s="1"/>
  <c r="AN10" i="19"/>
  <c r="AO10" i="19" s="1"/>
  <c r="CY10" i="19" s="1"/>
  <c r="AL10" i="19"/>
  <c r="AM10" i="19" s="1"/>
  <c r="CX10" i="19" s="1"/>
  <c r="AJ10" i="19"/>
  <c r="AK10" i="19" s="1"/>
  <c r="CW10" i="19" s="1"/>
  <c r="AH10" i="19"/>
  <c r="AI10" i="19" s="1"/>
  <c r="CV10" i="19" s="1"/>
  <c r="B10" i="19"/>
  <c r="CU9" i="19"/>
  <c r="CO9" i="19"/>
  <c r="CP9" i="19" s="1"/>
  <c r="CM9" i="19"/>
  <c r="CN9" i="19" s="1"/>
  <c r="CK9" i="19"/>
  <c r="CL9" i="19" s="1"/>
  <c r="CI9" i="19"/>
  <c r="DX9" i="19" s="1"/>
  <c r="CG9" i="19"/>
  <c r="DV9" i="19" s="1"/>
  <c r="CE9" i="19"/>
  <c r="CF9" i="19" s="1"/>
  <c r="DU9" i="19" s="1"/>
  <c r="CC9" i="19"/>
  <c r="CD9" i="19" s="1"/>
  <c r="DS9" i="19" s="1"/>
  <c r="CA9" i="19"/>
  <c r="CB9" i="19" s="1"/>
  <c r="DR9" i="19" s="1"/>
  <c r="BY9" i="19"/>
  <c r="BZ9" i="19" s="1"/>
  <c r="DQ9" i="19" s="1"/>
  <c r="BW9" i="19"/>
  <c r="BX9" i="19" s="1"/>
  <c r="DP9" i="19" s="1"/>
  <c r="BU9" i="19"/>
  <c r="BV9" i="19" s="1"/>
  <c r="DO9" i="19" s="1"/>
  <c r="BS9" i="19"/>
  <c r="BT9" i="19" s="1"/>
  <c r="DN9" i="19" s="1"/>
  <c r="BQ9" i="19"/>
  <c r="BR9" i="19" s="1"/>
  <c r="DM9" i="19" s="1"/>
  <c r="BO9" i="19"/>
  <c r="DL9" i="19" s="1"/>
  <c r="BM9" i="19"/>
  <c r="BN9" i="19" s="1"/>
  <c r="DK9" i="19" s="1"/>
  <c r="BK9" i="19"/>
  <c r="BL9" i="19" s="1"/>
  <c r="DJ9" i="19" s="1"/>
  <c r="BI9" i="19"/>
  <c r="BJ9" i="19" s="1"/>
  <c r="DI9" i="19" s="1"/>
  <c r="BG9" i="19"/>
  <c r="BH9" i="19" s="1"/>
  <c r="DH9" i="19" s="1"/>
  <c r="BE9" i="19"/>
  <c r="BF9" i="19" s="1"/>
  <c r="DG9" i="19" s="1"/>
  <c r="BC9" i="19"/>
  <c r="BD9" i="19" s="1"/>
  <c r="DF9" i="19" s="1"/>
  <c r="AZ9" i="19"/>
  <c r="BA9" i="19" s="1"/>
  <c r="DE9" i="19" s="1"/>
  <c r="AX9" i="19"/>
  <c r="AY9" i="19" s="1"/>
  <c r="DD9" i="19" s="1"/>
  <c r="AV9" i="19"/>
  <c r="AW9" i="19" s="1"/>
  <c r="DC9" i="19" s="1"/>
  <c r="AT9" i="19"/>
  <c r="AU9" i="19" s="1"/>
  <c r="DB9" i="19" s="1"/>
  <c r="AR9" i="19"/>
  <c r="AS9" i="19" s="1"/>
  <c r="DA9" i="19" s="1"/>
  <c r="AP9" i="19"/>
  <c r="AQ9" i="19" s="1"/>
  <c r="CZ9" i="19" s="1"/>
  <c r="AN9" i="19"/>
  <c r="AO9" i="19" s="1"/>
  <c r="CY9" i="19" s="1"/>
  <c r="AL9" i="19"/>
  <c r="AM9" i="19" s="1"/>
  <c r="CX9" i="19" s="1"/>
  <c r="AJ9" i="19"/>
  <c r="AK9" i="19" s="1"/>
  <c r="CW9" i="19" s="1"/>
  <c r="AH9" i="19"/>
  <c r="AI9" i="19" s="1"/>
  <c r="CV9" i="19" s="1"/>
  <c r="B9" i="19"/>
  <c r="CU8" i="19"/>
  <c r="CO8" i="19"/>
  <c r="CP8" i="19" s="1"/>
  <c r="CM8" i="19"/>
  <c r="CN8" i="19" s="1"/>
  <c r="CK8" i="19"/>
  <c r="CL8" i="19" s="1"/>
  <c r="CI8" i="19"/>
  <c r="DX8" i="19" s="1"/>
  <c r="CG8" i="19"/>
  <c r="DV8" i="19" s="1"/>
  <c r="CE8" i="19"/>
  <c r="CF8" i="19" s="1"/>
  <c r="DU8" i="19" s="1"/>
  <c r="CC8" i="19"/>
  <c r="CD8" i="19" s="1"/>
  <c r="DS8" i="19" s="1"/>
  <c r="CA8" i="19"/>
  <c r="CB8" i="19" s="1"/>
  <c r="DR8" i="19" s="1"/>
  <c r="BY8" i="19"/>
  <c r="BZ8" i="19" s="1"/>
  <c r="DQ8" i="19" s="1"/>
  <c r="BW8" i="19"/>
  <c r="BX8" i="19" s="1"/>
  <c r="DP8" i="19" s="1"/>
  <c r="BU8" i="19"/>
  <c r="BV8" i="19" s="1"/>
  <c r="DO8" i="19" s="1"/>
  <c r="BS8" i="19"/>
  <c r="BT8" i="19" s="1"/>
  <c r="DN8" i="19" s="1"/>
  <c r="BQ8" i="19"/>
  <c r="BR8" i="19" s="1"/>
  <c r="DM8" i="19" s="1"/>
  <c r="BO8" i="19"/>
  <c r="DL8" i="19" s="1"/>
  <c r="BM8" i="19"/>
  <c r="BN8" i="19" s="1"/>
  <c r="DK8" i="19" s="1"/>
  <c r="BK8" i="19"/>
  <c r="BL8" i="19" s="1"/>
  <c r="DJ8" i="19" s="1"/>
  <c r="BI8" i="19"/>
  <c r="BJ8" i="19" s="1"/>
  <c r="DI8" i="19" s="1"/>
  <c r="BG8" i="19"/>
  <c r="BH8" i="19" s="1"/>
  <c r="DH8" i="19" s="1"/>
  <c r="BE8" i="19"/>
  <c r="BF8" i="19" s="1"/>
  <c r="DG8" i="19" s="1"/>
  <c r="BC8" i="19"/>
  <c r="BD8" i="19" s="1"/>
  <c r="DF8" i="19" s="1"/>
  <c r="AZ8" i="19"/>
  <c r="BA8" i="19" s="1"/>
  <c r="DE8" i="19" s="1"/>
  <c r="AX8" i="19"/>
  <c r="AY8" i="19" s="1"/>
  <c r="DD8" i="19" s="1"/>
  <c r="AV8" i="19"/>
  <c r="AW8" i="19" s="1"/>
  <c r="DC8" i="19" s="1"/>
  <c r="AT8" i="19"/>
  <c r="AU8" i="19" s="1"/>
  <c r="DB8" i="19" s="1"/>
  <c r="AR8" i="19"/>
  <c r="AS8" i="19" s="1"/>
  <c r="DA8" i="19" s="1"/>
  <c r="AP8" i="19"/>
  <c r="AQ8" i="19" s="1"/>
  <c r="CZ8" i="19" s="1"/>
  <c r="AN8" i="19"/>
  <c r="AO8" i="19" s="1"/>
  <c r="CY8" i="19" s="1"/>
  <c r="AL8" i="19"/>
  <c r="AM8" i="19" s="1"/>
  <c r="CX8" i="19" s="1"/>
  <c r="AJ8" i="19"/>
  <c r="AK8" i="19" s="1"/>
  <c r="CW8" i="19" s="1"/>
  <c r="AH8" i="19"/>
  <c r="AI8" i="19" s="1"/>
  <c r="CV8" i="19" s="1"/>
  <c r="B8" i="19"/>
  <c r="CU7" i="19"/>
  <c r="CO7" i="19"/>
  <c r="CP7" i="19" s="1"/>
  <c r="CM7" i="19"/>
  <c r="CN7" i="19" s="1"/>
  <c r="CK7" i="19"/>
  <c r="CL7" i="19" s="1"/>
  <c r="CI7" i="19"/>
  <c r="CJ7" i="19" s="1"/>
  <c r="DY7" i="19" s="1"/>
  <c r="CG7" i="19"/>
  <c r="DV7" i="19" s="1"/>
  <c r="CE7" i="19"/>
  <c r="DT7" i="19" s="1"/>
  <c r="CC7" i="19"/>
  <c r="CD7" i="19" s="1"/>
  <c r="DS7" i="19" s="1"/>
  <c r="CA7" i="19"/>
  <c r="CB7" i="19" s="1"/>
  <c r="DR7" i="19" s="1"/>
  <c r="BY7" i="19"/>
  <c r="BZ7" i="19" s="1"/>
  <c r="DQ7" i="19" s="1"/>
  <c r="BW7" i="19"/>
  <c r="BX7" i="19" s="1"/>
  <c r="DP7" i="19" s="1"/>
  <c r="BU7" i="19"/>
  <c r="BV7" i="19" s="1"/>
  <c r="DO7" i="19" s="1"/>
  <c r="BS7" i="19"/>
  <c r="BT7" i="19" s="1"/>
  <c r="DN7" i="19" s="1"/>
  <c r="BQ7" i="19"/>
  <c r="BR7" i="19" s="1"/>
  <c r="DM7" i="19" s="1"/>
  <c r="BO7" i="19"/>
  <c r="DL7" i="19" s="1"/>
  <c r="BM7" i="19"/>
  <c r="BN7" i="19" s="1"/>
  <c r="DK7" i="19" s="1"/>
  <c r="BK7" i="19"/>
  <c r="BL7" i="19" s="1"/>
  <c r="DJ7" i="19" s="1"/>
  <c r="BI7" i="19"/>
  <c r="BJ7" i="19" s="1"/>
  <c r="DI7" i="19" s="1"/>
  <c r="BG7" i="19"/>
  <c r="BH7" i="19" s="1"/>
  <c r="DH7" i="19" s="1"/>
  <c r="BE7" i="19"/>
  <c r="BF7" i="19" s="1"/>
  <c r="DG7" i="19" s="1"/>
  <c r="BC7" i="19"/>
  <c r="BD7" i="19" s="1"/>
  <c r="DF7" i="19" s="1"/>
  <c r="AZ7" i="19"/>
  <c r="BA7" i="19" s="1"/>
  <c r="DE7" i="19" s="1"/>
  <c r="AX7" i="19"/>
  <c r="AY7" i="19" s="1"/>
  <c r="DD7" i="19" s="1"/>
  <c r="AV7" i="19"/>
  <c r="AW7" i="19" s="1"/>
  <c r="DC7" i="19" s="1"/>
  <c r="AT7" i="19"/>
  <c r="AU7" i="19" s="1"/>
  <c r="DB7" i="19" s="1"/>
  <c r="AR7" i="19"/>
  <c r="AS7" i="19" s="1"/>
  <c r="DA7" i="19" s="1"/>
  <c r="AP7" i="19"/>
  <c r="AQ7" i="19" s="1"/>
  <c r="CZ7" i="19" s="1"/>
  <c r="AN7" i="19"/>
  <c r="AO7" i="19" s="1"/>
  <c r="CY7" i="19" s="1"/>
  <c r="AL7" i="19"/>
  <c r="AM7" i="19" s="1"/>
  <c r="CX7" i="19" s="1"/>
  <c r="AJ7" i="19"/>
  <c r="AK7" i="19" s="1"/>
  <c r="CW7" i="19" s="1"/>
  <c r="AH7" i="19"/>
  <c r="AI7" i="19" s="1"/>
  <c r="CV7" i="19" s="1"/>
  <c r="B7" i="19"/>
  <c r="CU6" i="19"/>
  <c r="CO6" i="19"/>
  <c r="CP6" i="19" s="1"/>
  <c r="CM6" i="19"/>
  <c r="CN6" i="19" s="1"/>
  <c r="CK6" i="19"/>
  <c r="CL6" i="19" s="1"/>
  <c r="CI6" i="19"/>
  <c r="CJ6" i="19" s="1"/>
  <c r="DY6" i="19" s="1"/>
  <c r="CG6" i="19"/>
  <c r="CH6" i="19" s="1"/>
  <c r="DW6" i="19" s="1"/>
  <c r="CE6" i="19"/>
  <c r="DT6" i="19" s="1"/>
  <c r="CC6" i="19"/>
  <c r="CD6" i="19" s="1"/>
  <c r="DS6" i="19" s="1"/>
  <c r="CA6" i="19"/>
  <c r="CB6" i="19" s="1"/>
  <c r="DR6" i="19" s="1"/>
  <c r="BY6" i="19"/>
  <c r="BZ6" i="19" s="1"/>
  <c r="DQ6" i="19" s="1"/>
  <c r="BW6" i="19"/>
  <c r="BX6" i="19" s="1"/>
  <c r="DP6" i="19" s="1"/>
  <c r="BU6" i="19"/>
  <c r="BV6" i="19" s="1"/>
  <c r="DO6" i="19" s="1"/>
  <c r="BS6" i="19"/>
  <c r="BT6" i="19" s="1"/>
  <c r="DN6" i="19" s="1"/>
  <c r="BQ6" i="19"/>
  <c r="BR6" i="19" s="1"/>
  <c r="DM6" i="19" s="1"/>
  <c r="BO6" i="19"/>
  <c r="DL6" i="19" s="1"/>
  <c r="BM6" i="19"/>
  <c r="BN6" i="19" s="1"/>
  <c r="DK6" i="19" s="1"/>
  <c r="BK6" i="19"/>
  <c r="BL6" i="19" s="1"/>
  <c r="DJ6" i="19" s="1"/>
  <c r="BI6" i="19"/>
  <c r="BJ6" i="19" s="1"/>
  <c r="DI6" i="19" s="1"/>
  <c r="BG6" i="19"/>
  <c r="BH6" i="19" s="1"/>
  <c r="DH6" i="19" s="1"/>
  <c r="BE6" i="19"/>
  <c r="BF6" i="19" s="1"/>
  <c r="DG6" i="19" s="1"/>
  <c r="BC6" i="19"/>
  <c r="BD6" i="19" s="1"/>
  <c r="DF6" i="19" s="1"/>
  <c r="AZ6" i="19"/>
  <c r="BA6" i="19" s="1"/>
  <c r="DE6" i="19" s="1"/>
  <c r="AX6" i="19"/>
  <c r="AY6" i="19" s="1"/>
  <c r="DD6" i="19" s="1"/>
  <c r="AV6" i="19"/>
  <c r="AW6" i="19" s="1"/>
  <c r="DC6" i="19" s="1"/>
  <c r="AT6" i="19"/>
  <c r="AU6" i="19" s="1"/>
  <c r="DB6" i="19" s="1"/>
  <c r="AR6" i="19"/>
  <c r="AS6" i="19" s="1"/>
  <c r="DA6" i="19" s="1"/>
  <c r="AP6" i="19"/>
  <c r="AQ6" i="19" s="1"/>
  <c r="CZ6" i="19" s="1"/>
  <c r="AN6" i="19"/>
  <c r="AO6" i="19" s="1"/>
  <c r="CY6" i="19" s="1"/>
  <c r="AL6" i="19"/>
  <c r="AM6" i="19" s="1"/>
  <c r="CX6" i="19" s="1"/>
  <c r="AJ6" i="19"/>
  <c r="AK6" i="19" s="1"/>
  <c r="CW6" i="19" s="1"/>
  <c r="AH6" i="19"/>
  <c r="AI6" i="19" s="1"/>
  <c r="CV6" i="19" s="1"/>
  <c r="B6" i="19"/>
  <c r="CU5" i="19"/>
  <c r="CO5" i="19"/>
  <c r="CP5" i="19" s="1"/>
  <c r="CM5" i="19"/>
  <c r="CN5" i="19" s="1"/>
  <c r="CK5" i="19"/>
  <c r="CL5" i="19" s="1"/>
  <c r="CI5" i="19"/>
  <c r="DX5" i="19" s="1"/>
  <c r="CG5" i="19"/>
  <c r="DV5" i="19" s="1"/>
  <c r="CE5" i="19"/>
  <c r="CF5" i="19" s="1"/>
  <c r="DU5" i="19" s="1"/>
  <c r="CC5" i="19"/>
  <c r="CD5" i="19" s="1"/>
  <c r="DS5" i="19" s="1"/>
  <c r="CA5" i="19"/>
  <c r="CB5" i="19" s="1"/>
  <c r="DR5" i="19" s="1"/>
  <c r="BY5" i="19"/>
  <c r="BZ5" i="19" s="1"/>
  <c r="DQ5" i="19" s="1"/>
  <c r="BW5" i="19"/>
  <c r="BX5" i="19" s="1"/>
  <c r="DP5" i="19" s="1"/>
  <c r="BU5" i="19"/>
  <c r="BV5" i="19" s="1"/>
  <c r="DO5" i="19" s="1"/>
  <c r="BS5" i="19"/>
  <c r="BT5" i="19" s="1"/>
  <c r="DN5" i="19" s="1"/>
  <c r="BQ5" i="19"/>
  <c r="BR5" i="19" s="1"/>
  <c r="DM5" i="19" s="1"/>
  <c r="BO5" i="19"/>
  <c r="DL5" i="19" s="1"/>
  <c r="BM5" i="19"/>
  <c r="BN5" i="19" s="1"/>
  <c r="DK5" i="19" s="1"/>
  <c r="BK5" i="19"/>
  <c r="BL5" i="19" s="1"/>
  <c r="DJ5" i="19" s="1"/>
  <c r="BI5" i="19"/>
  <c r="BJ5" i="19" s="1"/>
  <c r="DI5" i="19" s="1"/>
  <c r="BG5" i="19"/>
  <c r="BH5" i="19" s="1"/>
  <c r="DH5" i="19" s="1"/>
  <c r="BE5" i="19"/>
  <c r="BF5" i="19" s="1"/>
  <c r="DG5" i="19" s="1"/>
  <c r="BC5" i="19"/>
  <c r="BD5" i="19" s="1"/>
  <c r="DF5" i="19" s="1"/>
  <c r="AZ5" i="19"/>
  <c r="BA5" i="19" s="1"/>
  <c r="DE5" i="19" s="1"/>
  <c r="AX5" i="19"/>
  <c r="AY5" i="19" s="1"/>
  <c r="DD5" i="19" s="1"/>
  <c r="AV5" i="19"/>
  <c r="AW5" i="19" s="1"/>
  <c r="DC5" i="19" s="1"/>
  <c r="AT5" i="19"/>
  <c r="AU5" i="19" s="1"/>
  <c r="DB5" i="19" s="1"/>
  <c r="AR5" i="19"/>
  <c r="AS5" i="19" s="1"/>
  <c r="DA5" i="19" s="1"/>
  <c r="AP5" i="19"/>
  <c r="AQ5" i="19" s="1"/>
  <c r="CZ5" i="19" s="1"/>
  <c r="AN5" i="19"/>
  <c r="AO5" i="19" s="1"/>
  <c r="CY5" i="19" s="1"/>
  <c r="AL5" i="19"/>
  <c r="AM5" i="19" s="1"/>
  <c r="CX5" i="19" s="1"/>
  <c r="AJ5" i="19"/>
  <c r="AK5" i="19" s="1"/>
  <c r="CW5" i="19" s="1"/>
  <c r="AH5" i="19"/>
  <c r="AI5" i="19" s="1"/>
  <c r="CV5" i="19" s="1"/>
  <c r="B5" i="19"/>
  <c r="CU4" i="19"/>
  <c r="CO4" i="19"/>
  <c r="CP4" i="19" s="1"/>
  <c r="CM4" i="19"/>
  <c r="CN4" i="19" s="1"/>
  <c r="CK4" i="19"/>
  <c r="CL4" i="19" s="1"/>
  <c r="CI4" i="19"/>
  <c r="CJ4" i="19" s="1"/>
  <c r="DY4" i="19" s="1"/>
  <c r="CG4" i="19"/>
  <c r="DV4" i="19" s="1"/>
  <c r="CE4" i="19"/>
  <c r="CF4" i="19" s="1"/>
  <c r="DU4" i="19" s="1"/>
  <c r="CC4" i="19"/>
  <c r="CD4" i="19" s="1"/>
  <c r="CA4" i="19"/>
  <c r="CB4" i="19" s="1"/>
  <c r="BY4" i="19"/>
  <c r="BW4" i="19"/>
  <c r="BU4" i="19"/>
  <c r="BS4" i="19"/>
  <c r="BT4" i="19" s="1"/>
  <c r="BQ4" i="19"/>
  <c r="BR4" i="19" s="1"/>
  <c r="DM4" i="19" s="1"/>
  <c r="BO4" i="19"/>
  <c r="BM4" i="19"/>
  <c r="BN4" i="19" s="1"/>
  <c r="BK4" i="19"/>
  <c r="BL4" i="19" s="1"/>
  <c r="BI4" i="19"/>
  <c r="BG4" i="19"/>
  <c r="BE4" i="19"/>
  <c r="BC4" i="19"/>
  <c r="BD4" i="19" s="1"/>
  <c r="AZ4" i="19"/>
  <c r="BA4" i="19" s="1"/>
  <c r="DE4" i="19" s="1"/>
  <c r="AX4" i="19"/>
  <c r="AV4" i="19"/>
  <c r="AT4" i="19"/>
  <c r="AR4" i="19"/>
  <c r="AP4" i="19"/>
  <c r="AQ4" i="19" s="1"/>
  <c r="AN4" i="19"/>
  <c r="AO4" i="19" s="1"/>
  <c r="AL4" i="19"/>
  <c r="AM4" i="19" s="1"/>
  <c r="AJ4" i="19"/>
  <c r="AK4" i="19" s="1"/>
  <c r="CW4" i="19" s="1"/>
  <c r="AH4" i="19"/>
  <c r="B4" i="19"/>
  <c r="DY3" i="19"/>
  <c r="DX3" i="19"/>
  <c r="DW3" i="19"/>
  <c r="DV3" i="19"/>
  <c r="DU3" i="19"/>
  <c r="DT3" i="19"/>
  <c r="DS3" i="19"/>
  <c r="DR3" i="19"/>
  <c r="DQ3" i="19"/>
  <c r="DP3" i="19"/>
  <c r="DO3" i="19"/>
  <c r="DN3" i="19"/>
  <c r="DM3" i="19"/>
  <c r="DL3" i="19"/>
  <c r="DK3" i="19"/>
  <c r="DJ3" i="19"/>
  <c r="DI3" i="19"/>
  <c r="DH3" i="19"/>
  <c r="DG3" i="19"/>
  <c r="DF3" i="19"/>
  <c r="DE3" i="19"/>
  <c r="DD3" i="19"/>
  <c r="DC3" i="19"/>
  <c r="DB3" i="19"/>
  <c r="DA3" i="19"/>
  <c r="CZ3" i="19"/>
  <c r="CY3" i="19"/>
  <c r="CO3" i="19"/>
  <c r="CM3" i="19"/>
  <c r="CK3" i="19"/>
  <c r="CI3" i="19"/>
  <c r="CG3" i="19"/>
  <c r="CE3" i="19"/>
  <c r="CC3" i="19"/>
  <c r="CA3" i="19"/>
  <c r="BY3" i="19"/>
  <c r="BW3" i="19"/>
  <c r="BU3" i="19"/>
  <c r="BS3" i="19"/>
  <c r="BQ3" i="19"/>
  <c r="BO3" i="19"/>
  <c r="BM3" i="19"/>
  <c r="BK3" i="19"/>
  <c r="BI3" i="19"/>
  <c r="BG3" i="19"/>
  <c r="BE3" i="19"/>
  <c r="BC3" i="19"/>
  <c r="AZ3" i="19"/>
  <c r="AX3" i="19"/>
  <c r="AV3" i="19"/>
  <c r="AT3" i="19"/>
  <c r="AR3" i="19"/>
  <c r="AP3" i="19"/>
  <c r="AN3" i="19"/>
  <c r="AF3" i="19"/>
  <c r="AE3" i="19"/>
  <c r="AD3" i="19"/>
  <c r="AC3" i="19"/>
  <c r="AB3" i="19"/>
  <c r="AA3" i="19"/>
  <c r="Z3" i="19"/>
  <c r="Y3" i="19"/>
  <c r="X3" i="19"/>
  <c r="W3" i="19"/>
  <c r="V3" i="19"/>
  <c r="U3" i="19"/>
  <c r="T3" i="19"/>
  <c r="S3" i="19"/>
  <c r="R3" i="19"/>
  <c r="Q3" i="19"/>
  <c r="P3" i="19"/>
  <c r="O3" i="19"/>
  <c r="N3" i="19"/>
  <c r="M3" i="19"/>
  <c r="L3" i="19"/>
  <c r="K3" i="19"/>
  <c r="J3" i="19"/>
  <c r="I3" i="19"/>
  <c r="H3" i="19"/>
  <c r="G3" i="19"/>
  <c r="F3" i="19"/>
  <c r="B16" i="24"/>
  <c r="B15" i="24"/>
  <c r="B14" i="24"/>
  <c r="B13" i="24"/>
  <c r="B12" i="24"/>
  <c r="B11" i="24"/>
  <c r="B10" i="24"/>
  <c r="CU9" i="24"/>
  <c r="CP9" i="24"/>
  <c r="CN9" i="24"/>
  <c r="CL9" i="24"/>
  <c r="DX9" i="24"/>
  <c r="CH9" i="24"/>
  <c r="DW9" i="24" s="1"/>
  <c r="DT9" i="24"/>
  <c r="CD9" i="24"/>
  <c r="DS9" i="24" s="1"/>
  <c r="CB9" i="24"/>
  <c r="DR9" i="24" s="1"/>
  <c r="BZ9" i="24"/>
  <c r="DQ9" i="24" s="1"/>
  <c r="BX9" i="24"/>
  <c r="DP9" i="24" s="1"/>
  <c r="BV9" i="24"/>
  <c r="DO9" i="24" s="1"/>
  <c r="BT9" i="24"/>
  <c r="DN9" i="24" s="1"/>
  <c r="BR9" i="24"/>
  <c r="DM9" i="24" s="1"/>
  <c r="DL9" i="24"/>
  <c r="BN9" i="24"/>
  <c r="DK9" i="24" s="1"/>
  <c r="BL9" i="24"/>
  <c r="DJ9" i="24" s="1"/>
  <c r="BJ9" i="24"/>
  <c r="DI9" i="24" s="1"/>
  <c r="BH9" i="24"/>
  <c r="DH9" i="24" s="1"/>
  <c r="BF9" i="24"/>
  <c r="DG9" i="24" s="1"/>
  <c r="BD9" i="24"/>
  <c r="DF9" i="24" s="1"/>
  <c r="AZ9" i="24"/>
  <c r="BA9" i="24" s="1"/>
  <c r="DE9" i="24" s="1"/>
  <c r="AX9" i="24"/>
  <c r="AY9" i="24" s="1"/>
  <c r="DD9" i="24" s="1"/>
  <c r="AV9" i="24"/>
  <c r="AW9" i="24" s="1"/>
  <c r="DC9" i="24" s="1"/>
  <c r="AT9" i="24"/>
  <c r="AU9" i="24" s="1"/>
  <c r="DB9" i="24" s="1"/>
  <c r="AR9" i="24"/>
  <c r="AS9" i="24" s="1"/>
  <c r="DA9" i="24" s="1"/>
  <c r="AP9" i="24"/>
  <c r="AQ9" i="24" s="1"/>
  <c r="CZ9" i="24" s="1"/>
  <c r="AN9" i="24"/>
  <c r="AO9" i="24" s="1"/>
  <c r="CY9" i="24" s="1"/>
  <c r="AL9" i="24"/>
  <c r="AM9" i="24" s="1"/>
  <c r="CX9" i="24" s="1"/>
  <c r="C40" i="25" s="1"/>
  <c r="AJ9" i="24"/>
  <c r="AK9" i="24" s="1"/>
  <c r="CW9" i="24" s="1"/>
  <c r="B40" i="25" s="1"/>
  <c r="AH9" i="24"/>
  <c r="B9" i="24"/>
  <c r="CU8" i="24"/>
  <c r="CP8" i="24"/>
  <c r="CN8" i="24"/>
  <c r="CL8" i="24"/>
  <c r="DX8" i="24"/>
  <c r="CH8" i="24"/>
  <c r="DW8" i="24" s="1"/>
  <c r="DT8" i="24"/>
  <c r="CD8" i="24"/>
  <c r="DS8" i="24" s="1"/>
  <c r="CB8" i="24"/>
  <c r="DR8" i="24" s="1"/>
  <c r="BZ8" i="24"/>
  <c r="DQ8" i="24" s="1"/>
  <c r="BX8" i="24"/>
  <c r="DP8" i="24" s="1"/>
  <c r="BV8" i="24"/>
  <c r="DO8" i="24" s="1"/>
  <c r="BT8" i="24"/>
  <c r="DN8" i="24" s="1"/>
  <c r="BR8" i="24"/>
  <c r="DM8" i="24" s="1"/>
  <c r="DL8" i="24"/>
  <c r="BN8" i="24"/>
  <c r="DK8" i="24" s="1"/>
  <c r="BL8" i="24"/>
  <c r="DJ8" i="24" s="1"/>
  <c r="BJ8" i="24"/>
  <c r="DI8" i="24" s="1"/>
  <c r="BH8" i="24"/>
  <c r="DH8" i="24" s="1"/>
  <c r="BF8" i="24"/>
  <c r="DG8" i="24" s="1"/>
  <c r="BD8" i="24"/>
  <c r="DF8" i="24" s="1"/>
  <c r="AZ8" i="24"/>
  <c r="BA8" i="24" s="1"/>
  <c r="DE8" i="24" s="1"/>
  <c r="AX8" i="24"/>
  <c r="AY8" i="24" s="1"/>
  <c r="DD8" i="24" s="1"/>
  <c r="AV8" i="24"/>
  <c r="AW8" i="24" s="1"/>
  <c r="DC8" i="24" s="1"/>
  <c r="AT8" i="24"/>
  <c r="AU8" i="24" s="1"/>
  <c r="DB8" i="24" s="1"/>
  <c r="AR8" i="24"/>
  <c r="AS8" i="24" s="1"/>
  <c r="DA8" i="24" s="1"/>
  <c r="AP8" i="24"/>
  <c r="AQ8" i="24" s="1"/>
  <c r="CZ8" i="24" s="1"/>
  <c r="AN8" i="24"/>
  <c r="AO8" i="24" s="1"/>
  <c r="CY8" i="24" s="1"/>
  <c r="AL8" i="24"/>
  <c r="AM8" i="24" s="1"/>
  <c r="CX8" i="24" s="1"/>
  <c r="C39" i="25" s="1"/>
  <c r="AJ8" i="24"/>
  <c r="AK8" i="24" s="1"/>
  <c r="CW8" i="24" s="1"/>
  <c r="B39" i="25" s="1"/>
  <c r="AH8" i="24"/>
  <c r="B8" i="24"/>
  <c r="CU7" i="24"/>
  <c r="CP7" i="24"/>
  <c r="CN7" i="24"/>
  <c r="CL7" i="24"/>
  <c r="DX7" i="24"/>
  <c r="DV7" i="24"/>
  <c r="DT7" i="24"/>
  <c r="CD7" i="24"/>
  <c r="DS7" i="24" s="1"/>
  <c r="CB7" i="24"/>
  <c r="DR7" i="24" s="1"/>
  <c r="BZ7" i="24"/>
  <c r="DQ7" i="24" s="1"/>
  <c r="BX7" i="24"/>
  <c r="DP7" i="24" s="1"/>
  <c r="BV7" i="24"/>
  <c r="DO7" i="24" s="1"/>
  <c r="BT7" i="24"/>
  <c r="DN7" i="24" s="1"/>
  <c r="BR7" i="24"/>
  <c r="DM7" i="24" s="1"/>
  <c r="DL7" i="24"/>
  <c r="BN7" i="24"/>
  <c r="DK7" i="24" s="1"/>
  <c r="BL7" i="24"/>
  <c r="DJ7" i="24" s="1"/>
  <c r="BJ7" i="24"/>
  <c r="DI7" i="24" s="1"/>
  <c r="BH7" i="24"/>
  <c r="DH7" i="24" s="1"/>
  <c r="BF7" i="24"/>
  <c r="DG7" i="24" s="1"/>
  <c r="BD7" i="24"/>
  <c r="DF7" i="24" s="1"/>
  <c r="AZ7" i="24"/>
  <c r="BA7" i="24" s="1"/>
  <c r="DE7" i="24" s="1"/>
  <c r="AX7" i="24"/>
  <c r="AY7" i="24" s="1"/>
  <c r="DD7" i="24" s="1"/>
  <c r="AV7" i="24"/>
  <c r="AW7" i="24" s="1"/>
  <c r="DC7" i="24" s="1"/>
  <c r="AT7" i="24"/>
  <c r="AU7" i="24" s="1"/>
  <c r="DB7" i="24" s="1"/>
  <c r="AR7" i="24"/>
  <c r="AS7" i="24" s="1"/>
  <c r="DA7" i="24" s="1"/>
  <c r="AP7" i="24"/>
  <c r="AQ7" i="24" s="1"/>
  <c r="CZ7" i="24" s="1"/>
  <c r="AN7" i="24"/>
  <c r="AO7" i="24" s="1"/>
  <c r="CY7" i="24" s="1"/>
  <c r="AL7" i="24"/>
  <c r="AM7" i="24" s="1"/>
  <c r="CX7" i="24" s="1"/>
  <c r="C38" i="25" s="1"/>
  <c r="AJ7" i="24"/>
  <c r="AK7" i="24" s="1"/>
  <c r="CW7" i="24" s="1"/>
  <c r="B38" i="25" s="1"/>
  <c r="AH7" i="24"/>
  <c r="B7" i="24"/>
  <c r="CU6" i="24"/>
  <c r="CP6" i="24"/>
  <c r="CN6" i="24"/>
  <c r="CL6" i="24"/>
  <c r="DX6" i="24"/>
  <c r="DV6" i="24"/>
  <c r="DT6" i="24"/>
  <c r="CD6" i="24"/>
  <c r="DS6" i="24" s="1"/>
  <c r="CB6" i="24"/>
  <c r="DR6" i="24" s="1"/>
  <c r="BZ6" i="24"/>
  <c r="DQ6" i="24" s="1"/>
  <c r="BX6" i="24"/>
  <c r="DP6" i="24" s="1"/>
  <c r="BV6" i="24"/>
  <c r="DO6" i="24" s="1"/>
  <c r="BT6" i="24"/>
  <c r="DN6" i="24" s="1"/>
  <c r="BR6" i="24"/>
  <c r="DM6" i="24" s="1"/>
  <c r="DL6" i="24"/>
  <c r="BN6" i="24"/>
  <c r="DK6" i="24" s="1"/>
  <c r="BL6" i="24"/>
  <c r="DJ6" i="24" s="1"/>
  <c r="BJ6" i="24"/>
  <c r="DI6" i="24" s="1"/>
  <c r="BH6" i="24"/>
  <c r="DH6" i="24" s="1"/>
  <c r="BF6" i="24"/>
  <c r="DG6" i="24" s="1"/>
  <c r="BD6" i="24"/>
  <c r="DF6" i="24" s="1"/>
  <c r="AZ6" i="24"/>
  <c r="BA6" i="24" s="1"/>
  <c r="DE6" i="24" s="1"/>
  <c r="AX6" i="24"/>
  <c r="AY6" i="24" s="1"/>
  <c r="DD6" i="24" s="1"/>
  <c r="AV6" i="24"/>
  <c r="AW6" i="24" s="1"/>
  <c r="DC6" i="24" s="1"/>
  <c r="AT6" i="24"/>
  <c r="AU6" i="24" s="1"/>
  <c r="DB6" i="24" s="1"/>
  <c r="AR6" i="24"/>
  <c r="AS6" i="24" s="1"/>
  <c r="DA6" i="24" s="1"/>
  <c r="AP6" i="24"/>
  <c r="AQ6" i="24" s="1"/>
  <c r="CZ6" i="24" s="1"/>
  <c r="AN6" i="24"/>
  <c r="AO6" i="24" s="1"/>
  <c r="CY6" i="24" s="1"/>
  <c r="AL6" i="24"/>
  <c r="AM6" i="24" s="1"/>
  <c r="CX6" i="24" s="1"/>
  <c r="C37" i="25" s="1"/>
  <c r="AJ6" i="24"/>
  <c r="AK6" i="24" s="1"/>
  <c r="CW6" i="24" s="1"/>
  <c r="B37" i="25" s="1"/>
  <c r="AH6" i="24"/>
  <c r="B6" i="24"/>
  <c r="CU5" i="24"/>
  <c r="CP5" i="24"/>
  <c r="CN5" i="24"/>
  <c r="CL5" i="24"/>
  <c r="DV5" i="24"/>
  <c r="CD5" i="24"/>
  <c r="DS5" i="24" s="1"/>
  <c r="CB5" i="24"/>
  <c r="DR5" i="24" s="1"/>
  <c r="BZ5" i="24"/>
  <c r="DQ5" i="24" s="1"/>
  <c r="BX5" i="24"/>
  <c r="DP5" i="24" s="1"/>
  <c r="BV5" i="24"/>
  <c r="DO5" i="24" s="1"/>
  <c r="BT5" i="24"/>
  <c r="DN5" i="24" s="1"/>
  <c r="BR5" i="24"/>
  <c r="DM5" i="24" s="1"/>
  <c r="BN5" i="24"/>
  <c r="DK5" i="24" s="1"/>
  <c r="BL5" i="24"/>
  <c r="DJ5" i="24" s="1"/>
  <c r="BJ5" i="24"/>
  <c r="DI5" i="24" s="1"/>
  <c r="BH5" i="24"/>
  <c r="DH5" i="24" s="1"/>
  <c r="BF5" i="24"/>
  <c r="DG5" i="24" s="1"/>
  <c r="BD5" i="24"/>
  <c r="DF5" i="24" s="1"/>
  <c r="AZ5" i="24"/>
  <c r="BA5" i="24" s="1"/>
  <c r="DE5" i="24" s="1"/>
  <c r="AX5" i="24"/>
  <c r="AY5" i="24" s="1"/>
  <c r="DD5" i="24" s="1"/>
  <c r="AV5" i="24"/>
  <c r="AW5" i="24" s="1"/>
  <c r="DC5" i="24" s="1"/>
  <c r="AT5" i="24"/>
  <c r="AU5" i="24" s="1"/>
  <c r="DB5" i="24" s="1"/>
  <c r="AR5" i="24"/>
  <c r="AS5" i="24" s="1"/>
  <c r="DA5" i="24" s="1"/>
  <c r="AP5" i="24"/>
  <c r="AQ5" i="24" s="1"/>
  <c r="CZ5" i="24" s="1"/>
  <c r="AN5" i="24"/>
  <c r="AL5" i="24"/>
  <c r="AM5" i="24" s="1"/>
  <c r="CX5" i="24" s="1"/>
  <c r="C36" i="25" s="1"/>
  <c r="AJ5" i="24"/>
  <c r="AK5" i="24" s="1"/>
  <c r="CW5" i="24" s="1"/>
  <c r="B36" i="25" s="1"/>
  <c r="AH5" i="24"/>
  <c r="B5" i="24"/>
  <c r="CU4" i="24"/>
  <c r="CP4" i="24"/>
  <c r="CN4" i="24"/>
  <c r="CL4" i="24"/>
  <c r="DV4" i="24"/>
  <c r="CB4" i="24"/>
  <c r="BZ4" i="24"/>
  <c r="BL4" i="24"/>
  <c r="BF4" i="24"/>
  <c r="AZ4" i="24"/>
  <c r="AZ17" i="24" s="1"/>
  <c r="AX4" i="24"/>
  <c r="AV4" i="24"/>
  <c r="AT4" i="24"/>
  <c r="AR4" i="24"/>
  <c r="AP4" i="24"/>
  <c r="AN4" i="24"/>
  <c r="AO4" i="24" s="1"/>
  <c r="AL4" i="24"/>
  <c r="AJ4" i="24"/>
  <c r="AH4" i="24"/>
  <c r="B4" i="24"/>
  <c r="DE3" i="24"/>
  <c r="DD3" i="24"/>
  <c r="DC3" i="24"/>
  <c r="DB3" i="24"/>
  <c r="DA3" i="24"/>
  <c r="CZ3" i="24"/>
  <c r="CY3" i="24"/>
  <c r="AZ3" i="24"/>
  <c r="AX3" i="24"/>
  <c r="AV3" i="24"/>
  <c r="AT3" i="24"/>
  <c r="AR3" i="24"/>
  <c r="AP3" i="24"/>
  <c r="AN3" i="24"/>
  <c r="L3" i="24"/>
  <c r="K3" i="24"/>
  <c r="J3" i="24"/>
  <c r="I3" i="24"/>
  <c r="H3" i="24"/>
  <c r="G3" i="24"/>
  <c r="F3" i="24"/>
  <c r="AI7" i="24" l="1"/>
  <c r="CV7" i="24" s="1"/>
  <c r="N4" i="25" s="1"/>
  <c r="AI97" i="24"/>
  <c r="CV97" i="24" s="1"/>
  <c r="AI8" i="24"/>
  <c r="CV8" i="24" s="1"/>
  <c r="O4" i="25" s="1"/>
  <c r="O5" i="25" s="1"/>
  <c r="AI98" i="24"/>
  <c r="CV98" i="24" s="1"/>
  <c r="AI58" i="24"/>
  <c r="AI76" i="24"/>
  <c r="AI94" i="24"/>
  <c r="AI40" i="24"/>
  <c r="AX17" i="24"/>
  <c r="AI6" i="24"/>
  <c r="CV6" i="24" s="1"/>
  <c r="M4" i="25" s="1"/>
  <c r="AI96" i="24"/>
  <c r="CV96" i="24" s="1"/>
  <c r="AI5" i="24"/>
  <c r="CV5" i="24" s="1"/>
  <c r="AI59" i="24"/>
  <c r="CV59" i="24" s="1"/>
  <c r="AI41" i="24"/>
  <c r="CV41" i="24" s="1"/>
  <c r="AI95" i="24"/>
  <c r="CV95" i="24" s="1"/>
  <c r="AI77" i="24"/>
  <c r="CV77" i="24" s="1"/>
  <c r="AI9" i="24"/>
  <c r="CV9" i="24" s="1"/>
  <c r="P4" i="25" s="1"/>
  <c r="AI99" i="24"/>
  <c r="CV99" i="24" s="1"/>
  <c r="BF17" i="24"/>
  <c r="AV17" i="24"/>
  <c r="AU4" i="24"/>
  <c r="AU17" i="24" s="1"/>
  <c r="AT17" i="24"/>
  <c r="AS4" i="24"/>
  <c r="DA4" i="24" s="1"/>
  <c r="DA17" i="24" s="1"/>
  <c r="AR17" i="24"/>
  <c r="AP17" i="24"/>
  <c r="AO5" i="24"/>
  <c r="CY5" i="24" s="1"/>
  <c r="AN17" i="24"/>
  <c r="AL17" i="24"/>
  <c r="AJ17" i="24"/>
  <c r="AH17" i="24"/>
  <c r="P5" i="25"/>
  <c r="P6" i="25"/>
  <c r="N6" i="25"/>
  <c r="N5" i="25"/>
  <c r="CB17" i="24"/>
  <c r="BL17" i="24"/>
  <c r="M6" i="25"/>
  <c r="M5" i="25"/>
  <c r="DQ4" i="24"/>
  <c r="DQ17" i="24" s="1"/>
  <c r="BZ17" i="24"/>
  <c r="AZ17" i="9"/>
  <c r="DT12" i="20"/>
  <c r="CF7" i="19"/>
  <c r="DU7" i="19" s="1"/>
  <c r="CJ10" i="19"/>
  <c r="DY10" i="19" s="1"/>
  <c r="DX8" i="20"/>
  <c r="DX5" i="20"/>
  <c r="CH12" i="9"/>
  <c r="DW12" i="9" s="1"/>
  <c r="BP12" i="20"/>
  <c r="BP6" i="20"/>
  <c r="DT7" i="20"/>
  <c r="DV8" i="24"/>
  <c r="CH10" i="9"/>
  <c r="DW10" i="9" s="1"/>
  <c r="CF5" i="20"/>
  <c r="DU5" i="20" s="1"/>
  <c r="DL14" i="20"/>
  <c r="BP7" i="19"/>
  <c r="BP9" i="9"/>
  <c r="BP13" i="20"/>
  <c r="DT15" i="20"/>
  <c r="CH14" i="9"/>
  <c r="DW14" i="9" s="1"/>
  <c r="DL7" i="9"/>
  <c r="CF13" i="20"/>
  <c r="DU13" i="20" s="1"/>
  <c r="DX11" i="20"/>
  <c r="CH6" i="24"/>
  <c r="DW6" i="24" s="1"/>
  <c r="CJ9" i="19"/>
  <c r="DY9" i="19" s="1"/>
  <c r="DX7" i="20"/>
  <c r="CF8" i="20"/>
  <c r="DU8" i="20" s="1"/>
  <c r="DL8" i="20"/>
  <c r="BP9" i="20"/>
  <c r="BJ4" i="24"/>
  <c r="CJ7" i="9"/>
  <c r="DY7" i="9" s="1"/>
  <c r="BP14" i="9"/>
  <c r="CJ14" i="9"/>
  <c r="DY14" i="9" s="1"/>
  <c r="CF6" i="20"/>
  <c r="DU6" i="20" s="1"/>
  <c r="CH5" i="24"/>
  <c r="DW5" i="24" s="1"/>
  <c r="CH5" i="19"/>
  <c r="DW5" i="19" s="1"/>
  <c r="CH13" i="9"/>
  <c r="DW13" i="9" s="1"/>
  <c r="CF9" i="20"/>
  <c r="DU9" i="20" s="1"/>
  <c r="DL15" i="20"/>
  <c r="CJ8" i="19"/>
  <c r="DY8" i="19" s="1"/>
  <c r="CH11" i="9"/>
  <c r="DW11" i="9" s="1"/>
  <c r="CF14" i="9"/>
  <c r="DU14" i="9" s="1"/>
  <c r="CF11" i="20"/>
  <c r="DU11" i="20" s="1"/>
  <c r="CF14" i="20"/>
  <c r="DU14" i="20" s="1"/>
  <c r="AT17" i="28"/>
  <c r="BK17" i="28"/>
  <c r="CJ16" i="28"/>
  <c r="DY16" i="28" s="1"/>
  <c r="BP16" i="28"/>
  <c r="CF16" i="28"/>
  <c r="DU16" i="28" s="1"/>
  <c r="DJ17" i="20"/>
  <c r="AY17" i="20"/>
  <c r="DR17" i="20"/>
  <c r="BU17" i="20"/>
  <c r="CF4" i="20"/>
  <c r="DU4" i="20" s="1"/>
  <c r="DL5" i="20"/>
  <c r="BP7" i="20"/>
  <c r="BP10" i="20"/>
  <c r="CJ13" i="20"/>
  <c r="DY13" i="20" s="1"/>
  <c r="CJ14" i="20"/>
  <c r="DY14" i="20" s="1"/>
  <c r="CJ15" i="20"/>
  <c r="DY15" i="20" s="1"/>
  <c r="AZ17" i="20"/>
  <c r="DL4" i="20"/>
  <c r="CJ6" i="20"/>
  <c r="DY6" i="20" s="1"/>
  <c r="BM17" i="20"/>
  <c r="BX17" i="20"/>
  <c r="BY17" i="20"/>
  <c r="CJ4" i="20"/>
  <c r="DY4" i="20" s="1"/>
  <c r="CF10" i="20"/>
  <c r="DU10" i="20" s="1"/>
  <c r="BE17" i="20"/>
  <c r="CJ9" i="20"/>
  <c r="DY9" i="20" s="1"/>
  <c r="BP11" i="20"/>
  <c r="BQ17" i="20"/>
  <c r="CC17" i="20"/>
  <c r="DL13" i="9"/>
  <c r="BM17" i="9"/>
  <c r="CC17" i="9"/>
  <c r="CF10" i="9"/>
  <c r="DU10" i="9" s="1"/>
  <c r="CF13" i="9"/>
  <c r="DU13" i="9" s="1"/>
  <c r="AH17" i="9"/>
  <c r="AX17" i="9"/>
  <c r="BO17" i="9"/>
  <c r="CF9" i="9"/>
  <c r="DU9" i="9" s="1"/>
  <c r="CH15" i="9"/>
  <c r="DW15" i="9" s="1"/>
  <c r="DX16" i="9"/>
  <c r="BQ17" i="9"/>
  <c r="AL17" i="9"/>
  <c r="BE17" i="9"/>
  <c r="BU17" i="9"/>
  <c r="DT7" i="9"/>
  <c r="CJ10" i="9"/>
  <c r="DY10" i="9" s="1"/>
  <c r="DX12" i="9"/>
  <c r="CJ13" i="9"/>
  <c r="DY13" i="9" s="1"/>
  <c r="CH16" i="9"/>
  <c r="DW16" i="9" s="1"/>
  <c r="BG17" i="9"/>
  <c r="BW17" i="9"/>
  <c r="BY17" i="9"/>
  <c r="BM17" i="19"/>
  <c r="BW17" i="19"/>
  <c r="BP6" i="19"/>
  <c r="DV6" i="19"/>
  <c r="BP11" i="19"/>
  <c r="BP5" i="19"/>
  <c r="DT8" i="19"/>
  <c r="CH7" i="19"/>
  <c r="DW7" i="19" s="1"/>
  <c r="CH8" i="19"/>
  <c r="DW8" i="19" s="1"/>
  <c r="BU17" i="19"/>
  <c r="DT5" i="19"/>
  <c r="CH9" i="19"/>
  <c r="DW9" i="19" s="1"/>
  <c r="CH10" i="19"/>
  <c r="DW10" i="19" s="1"/>
  <c r="AZ17" i="19"/>
  <c r="BK17" i="19"/>
  <c r="CC17" i="19"/>
  <c r="CF13" i="19"/>
  <c r="DU13" i="19" s="1"/>
  <c r="CH15" i="19"/>
  <c r="DW15" i="19" s="1"/>
  <c r="BC17" i="19"/>
  <c r="BV4" i="19"/>
  <c r="BV17" i="19" s="1"/>
  <c r="CF11" i="19"/>
  <c r="DU11" i="19" s="1"/>
  <c r="BP15" i="19"/>
  <c r="DT12" i="19"/>
  <c r="DV14" i="19"/>
  <c r="BE17" i="19"/>
  <c r="BO17" i="19"/>
  <c r="BY17" i="19"/>
  <c r="CH4" i="19"/>
  <c r="DW4" i="19" s="1"/>
  <c r="AH17" i="19"/>
  <c r="AT17" i="19"/>
  <c r="BG17" i="19"/>
  <c r="BQ17" i="19"/>
  <c r="BZ4" i="19"/>
  <c r="DQ4" i="19" s="1"/>
  <c r="DQ17" i="19" s="1"/>
  <c r="DX4" i="19"/>
  <c r="DX17" i="19" s="1"/>
  <c r="CF6" i="19"/>
  <c r="DU6" i="19" s="1"/>
  <c r="CJ14" i="19"/>
  <c r="DY14" i="19" s="1"/>
  <c r="BI17" i="19"/>
  <c r="CA17" i="19"/>
  <c r="BP13" i="19"/>
  <c r="CF15" i="19"/>
  <c r="DU15" i="19" s="1"/>
  <c r="AX17" i="19"/>
  <c r="BJ4" i="19"/>
  <c r="DI4" i="19" s="1"/>
  <c r="DI17" i="19" s="1"/>
  <c r="DX7" i="19"/>
  <c r="DT4" i="19"/>
  <c r="BP8" i="19"/>
  <c r="DT9" i="19"/>
  <c r="DL10" i="19"/>
  <c r="CH12" i="19"/>
  <c r="DW12" i="19" s="1"/>
  <c r="BF4" i="19"/>
  <c r="BF17" i="19" s="1"/>
  <c r="DX6" i="19"/>
  <c r="DV11" i="19"/>
  <c r="CH16" i="19"/>
  <c r="DW16" i="19" s="1"/>
  <c r="DT10" i="19"/>
  <c r="DX11" i="19"/>
  <c r="CJ12" i="19"/>
  <c r="DY12" i="19" s="1"/>
  <c r="DV13" i="19"/>
  <c r="DV17" i="19" s="1"/>
  <c r="DL14" i="19"/>
  <c r="AY4" i="19"/>
  <c r="AY17" i="19" s="1"/>
  <c r="BH4" i="19"/>
  <c r="BH17" i="19" s="1"/>
  <c r="BP4" i="19"/>
  <c r="BX4" i="19"/>
  <c r="BX17" i="19" s="1"/>
  <c r="CJ5" i="19"/>
  <c r="DY5" i="19" s="1"/>
  <c r="BP9" i="19"/>
  <c r="DL12" i="19"/>
  <c r="DX13" i="19"/>
  <c r="DT14" i="19"/>
  <c r="DX15" i="19"/>
  <c r="CJ16" i="19"/>
  <c r="DY16" i="19" s="1"/>
  <c r="DL16" i="19"/>
  <c r="DE17" i="19"/>
  <c r="DM17" i="19"/>
  <c r="DT16" i="19"/>
  <c r="BS17" i="19"/>
  <c r="BD17" i="19"/>
  <c r="BL17" i="19"/>
  <c r="BT17" i="19"/>
  <c r="CB17" i="19"/>
  <c r="DL4" i="19"/>
  <c r="DV9" i="24"/>
  <c r="BV4" i="24"/>
  <c r="CH7" i="24"/>
  <c r="DW7" i="24" s="1"/>
  <c r="AI17" i="20"/>
  <c r="AQ17" i="19"/>
  <c r="AR17" i="9"/>
  <c r="AV17" i="19"/>
  <c r="AW4" i="19"/>
  <c r="DC4" i="19" s="1"/>
  <c r="DC17" i="19" s="1"/>
  <c r="AT17" i="9"/>
  <c r="AV17" i="20"/>
  <c r="AP17" i="19"/>
  <c r="AU4" i="19"/>
  <c r="AU17" i="19" s="1"/>
  <c r="AR17" i="19"/>
  <c r="AS4" i="19"/>
  <c r="DA4" i="19" s="1"/>
  <c r="DA17" i="19" s="1"/>
  <c r="AV17" i="9"/>
  <c r="AP17" i="9"/>
  <c r="DB17" i="20"/>
  <c r="AR17" i="28"/>
  <c r="AR17" i="20"/>
  <c r="AP17" i="28"/>
  <c r="AN17" i="9"/>
  <c r="AN17" i="20"/>
  <c r="AN17" i="28"/>
  <c r="AN17" i="19"/>
  <c r="AM17" i="19"/>
  <c r="AL17" i="19"/>
  <c r="AJ17" i="9"/>
  <c r="AJ17" i="19"/>
  <c r="AJ17" i="20"/>
  <c r="AJ17" i="28"/>
  <c r="CW17" i="19"/>
  <c r="AI4" i="19"/>
  <c r="AI17" i="19" s="1"/>
  <c r="AK4" i="28"/>
  <c r="AO4" i="28"/>
  <c r="AS4" i="28"/>
  <c r="AW4" i="28"/>
  <c r="BA4" i="28"/>
  <c r="BF4" i="28"/>
  <c r="BJ4" i="28"/>
  <c r="BN4" i="28"/>
  <c r="BR4" i="28"/>
  <c r="BV4" i="28"/>
  <c r="BZ4" i="28"/>
  <c r="CD4" i="28"/>
  <c r="CH4" i="28"/>
  <c r="DW4" i="28" s="1"/>
  <c r="CH5" i="28"/>
  <c r="DW5" i="28" s="1"/>
  <c r="CH6" i="28"/>
  <c r="DW6" i="28" s="1"/>
  <c r="CH7" i="28"/>
  <c r="DW7" i="28" s="1"/>
  <c r="CH8" i="28"/>
  <c r="DW8" i="28" s="1"/>
  <c r="CH9" i="28"/>
  <c r="DW9" i="28" s="1"/>
  <c r="CH10" i="28"/>
  <c r="DW10" i="28" s="1"/>
  <c r="CH11" i="28"/>
  <c r="DW11" i="28" s="1"/>
  <c r="CH12" i="28"/>
  <c r="DW12" i="28" s="1"/>
  <c r="CH13" i="28"/>
  <c r="DW13" i="28" s="1"/>
  <c r="CH14" i="28"/>
  <c r="DW14" i="28" s="1"/>
  <c r="CH15" i="28"/>
  <c r="DW15" i="28" s="1"/>
  <c r="CH16" i="28"/>
  <c r="DW16" i="28" s="1"/>
  <c r="AI4" i="28"/>
  <c r="AM4" i="28"/>
  <c r="AQ4" i="28"/>
  <c r="AU4" i="28"/>
  <c r="AY4" i="28"/>
  <c r="BD4" i="28"/>
  <c r="BH4" i="28"/>
  <c r="BL4" i="28"/>
  <c r="BP4" i="28"/>
  <c r="BT4" i="28"/>
  <c r="BX4" i="28"/>
  <c r="CB4" i="28"/>
  <c r="CF4" i="28"/>
  <c r="DU4" i="28" s="1"/>
  <c r="CJ4" i="28"/>
  <c r="DY4" i="28" s="1"/>
  <c r="DL4" i="28"/>
  <c r="DL17" i="28" s="1"/>
  <c r="BP5" i="28"/>
  <c r="CF5" i="28"/>
  <c r="DU5" i="28" s="1"/>
  <c r="CJ5" i="28"/>
  <c r="DY5" i="28" s="1"/>
  <c r="BP6" i="28"/>
  <c r="CF6" i="28"/>
  <c r="DU6" i="28" s="1"/>
  <c r="CJ6" i="28"/>
  <c r="DY6" i="28" s="1"/>
  <c r="BP7" i="28"/>
  <c r="CF7" i="28"/>
  <c r="DU7" i="28" s="1"/>
  <c r="CJ7" i="28"/>
  <c r="DY7" i="28" s="1"/>
  <c r="BP8" i="28"/>
  <c r="CF8" i="28"/>
  <c r="DU8" i="28" s="1"/>
  <c r="CJ8" i="28"/>
  <c r="DY8" i="28" s="1"/>
  <c r="BP9" i="28"/>
  <c r="CF9" i="28"/>
  <c r="DU9" i="28" s="1"/>
  <c r="CJ9" i="28"/>
  <c r="DY9" i="28" s="1"/>
  <c r="BP10" i="28"/>
  <c r="CF10" i="28"/>
  <c r="DU10" i="28" s="1"/>
  <c r="CJ10" i="28"/>
  <c r="DY10" i="28" s="1"/>
  <c r="BP11" i="28"/>
  <c r="CF11" i="28"/>
  <c r="DU11" i="28" s="1"/>
  <c r="CJ11" i="28"/>
  <c r="DY11" i="28" s="1"/>
  <c r="BP12" i="28"/>
  <c r="CF12" i="28"/>
  <c r="DU12" i="28" s="1"/>
  <c r="CJ12" i="28"/>
  <c r="DY12" i="28" s="1"/>
  <c r="BP13" i="28"/>
  <c r="CF13" i="28"/>
  <c r="DU13" i="28" s="1"/>
  <c r="CJ13" i="28"/>
  <c r="DY13" i="28" s="1"/>
  <c r="BP14" i="28"/>
  <c r="CF14" i="28"/>
  <c r="DU14" i="28" s="1"/>
  <c r="CJ14" i="28"/>
  <c r="DY14" i="28" s="1"/>
  <c r="BP15" i="28"/>
  <c r="CF15" i="28"/>
  <c r="DU15" i="28" s="1"/>
  <c r="CJ15" i="28"/>
  <c r="DY15" i="28" s="1"/>
  <c r="CX17" i="20"/>
  <c r="DF17" i="20"/>
  <c r="DN17" i="20"/>
  <c r="AK4" i="20"/>
  <c r="AO4" i="20"/>
  <c r="AS4" i="20"/>
  <c r="AW4" i="20"/>
  <c r="BA4" i="20"/>
  <c r="BF4" i="20"/>
  <c r="BJ4" i="20"/>
  <c r="BN4" i="20"/>
  <c r="BR4" i="20"/>
  <c r="BV4" i="20"/>
  <c r="BZ4" i="20"/>
  <c r="CD4" i="20"/>
  <c r="CH4" i="20"/>
  <c r="DW4" i="20" s="1"/>
  <c r="CH5" i="20"/>
  <c r="DW5" i="20" s="1"/>
  <c r="CH6" i="20"/>
  <c r="DW6" i="20" s="1"/>
  <c r="CH7" i="20"/>
  <c r="DW7" i="20" s="1"/>
  <c r="CH8" i="20"/>
  <c r="DW8" i="20" s="1"/>
  <c r="CH9" i="20"/>
  <c r="DW9" i="20" s="1"/>
  <c r="CJ10" i="20"/>
  <c r="DY10" i="20" s="1"/>
  <c r="CJ12" i="20"/>
  <c r="DY12" i="20" s="1"/>
  <c r="AH17" i="20"/>
  <c r="AL17" i="20"/>
  <c r="AP17" i="20"/>
  <c r="AT17" i="20"/>
  <c r="AX17" i="20"/>
  <c r="BC17" i="20"/>
  <c r="BG17" i="20"/>
  <c r="BK17" i="20"/>
  <c r="BO17" i="20"/>
  <c r="BS17" i="20"/>
  <c r="BW17" i="20"/>
  <c r="CA17" i="20"/>
  <c r="AM17" i="20"/>
  <c r="AQ17" i="20"/>
  <c r="AU17" i="20"/>
  <c r="BD17" i="20"/>
  <c r="BH17" i="20"/>
  <c r="BL17" i="20"/>
  <c r="BT17" i="20"/>
  <c r="CB17" i="20"/>
  <c r="CV4" i="20"/>
  <c r="CV17" i="20" s="1"/>
  <c r="CZ4" i="20"/>
  <c r="CZ17" i="20" s="1"/>
  <c r="DD4" i="20"/>
  <c r="DD17" i="20" s="1"/>
  <c r="DH4" i="20"/>
  <c r="DH17" i="20" s="1"/>
  <c r="DP4" i="20"/>
  <c r="DP17" i="20" s="1"/>
  <c r="DX17" i="20"/>
  <c r="DV10" i="20"/>
  <c r="CH10" i="20"/>
  <c r="DW10" i="20" s="1"/>
  <c r="DV16" i="20"/>
  <c r="DV17" i="20" s="1"/>
  <c r="CH11" i="20"/>
  <c r="DW11" i="20" s="1"/>
  <c r="CH12" i="20"/>
  <c r="DW12" i="20" s="1"/>
  <c r="CH13" i="20"/>
  <c r="DW13" i="20" s="1"/>
  <c r="CH14" i="20"/>
  <c r="DW14" i="20" s="1"/>
  <c r="CH15" i="20"/>
  <c r="DW15" i="20" s="1"/>
  <c r="DX16" i="20"/>
  <c r="CJ16" i="20"/>
  <c r="DY16" i="20" s="1"/>
  <c r="DL16" i="20"/>
  <c r="BP16" i="20"/>
  <c r="BP17" i="20" s="1"/>
  <c r="DT16" i="20"/>
  <c r="DT17" i="20" s="1"/>
  <c r="CF16" i="20"/>
  <c r="DU16" i="20" s="1"/>
  <c r="DV7" i="9"/>
  <c r="DV17" i="9" s="1"/>
  <c r="CH7" i="9"/>
  <c r="DW7" i="9" s="1"/>
  <c r="DL11" i="9"/>
  <c r="BP11" i="9"/>
  <c r="DT11" i="9"/>
  <c r="DT17" i="9" s="1"/>
  <c r="CF11" i="9"/>
  <c r="DU11" i="9" s="1"/>
  <c r="AK4" i="9"/>
  <c r="AO4" i="9"/>
  <c r="AS4" i="9"/>
  <c r="AW4" i="9"/>
  <c r="BA4" i="9"/>
  <c r="BF4" i="9"/>
  <c r="BJ4" i="9"/>
  <c r="BN4" i="9"/>
  <c r="BR4" i="9"/>
  <c r="BV4" i="9"/>
  <c r="BZ4" i="9"/>
  <c r="CD4" i="9"/>
  <c r="CH4" i="9"/>
  <c r="DW4" i="9" s="1"/>
  <c r="CH5" i="9"/>
  <c r="DW5" i="9" s="1"/>
  <c r="CH6" i="9"/>
  <c r="DW6" i="9" s="1"/>
  <c r="CJ8" i="9"/>
  <c r="DY8" i="9" s="1"/>
  <c r="CF8" i="9"/>
  <c r="DU8" i="9" s="1"/>
  <c r="DL10" i="9"/>
  <c r="AI4" i="9"/>
  <c r="AM4" i="9"/>
  <c r="AQ4" i="9"/>
  <c r="AU4" i="9"/>
  <c r="AY4" i="9"/>
  <c r="BD4" i="9"/>
  <c r="BH4" i="9"/>
  <c r="BL4" i="9"/>
  <c r="BP4" i="9"/>
  <c r="BT4" i="9"/>
  <c r="BX4" i="9"/>
  <c r="CB4" i="9"/>
  <c r="CF4" i="9"/>
  <c r="DU4" i="9" s="1"/>
  <c r="CJ4" i="9"/>
  <c r="DY4" i="9" s="1"/>
  <c r="DL4" i="9"/>
  <c r="BP5" i="9"/>
  <c r="CF5" i="9"/>
  <c r="DU5" i="9" s="1"/>
  <c r="CJ5" i="9"/>
  <c r="DY5" i="9" s="1"/>
  <c r="BP6" i="9"/>
  <c r="CF6" i="9"/>
  <c r="DU6" i="9" s="1"/>
  <c r="CJ6" i="9"/>
  <c r="DY6" i="9" s="1"/>
  <c r="BP8" i="9"/>
  <c r="DX9" i="9"/>
  <c r="CJ9" i="9"/>
  <c r="DY9" i="9" s="1"/>
  <c r="CJ11" i="9"/>
  <c r="DY11" i="9" s="1"/>
  <c r="DX11" i="9"/>
  <c r="DX15" i="9"/>
  <c r="BP15" i="9"/>
  <c r="CF15" i="9"/>
  <c r="DU15" i="9" s="1"/>
  <c r="BP12" i="9"/>
  <c r="CF12" i="9"/>
  <c r="DU12" i="9" s="1"/>
  <c r="BP16" i="9"/>
  <c r="CF16" i="9"/>
  <c r="DU16" i="9" s="1"/>
  <c r="CH8" i="9"/>
  <c r="DW8" i="9" s="1"/>
  <c r="CH9" i="9"/>
  <c r="DW9" i="9" s="1"/>
  <c r="CZ4" i="19"/>
  <c r="CZ17" i="19" s="1"/>
  <c r="AK17" i="19"/>
  <c r="AO17" i="19"/>
  <c r="BA17" i="19"/>
  <c r="BJ17" i="19"/>
  <c r="BN17" i="19"/>
  <c r="BR17" i="19"/>
  <c r="CD17" i="19"/>
  <c r="CX4" i="19"/>
  <c r="CX17" i="19" s="1"/>
  <c r="DF4" i="19"/>
  <c r="DF17" i="19" s="1"/>
  <c r="DJ4" i="19"/>
  <c r="DJ17" i="19" s="1"/>
  <c r="DN4" i="19"/>
  <c r="DN17" i="19" s="1"/>
  <c r="DR4" i="19"/>
  <c r="DR17" i="19" s="1"/>
  <c r="CY4" i="19"/>
  <c r="CY17" i="19" s="1"/>
  <c r="DK4" i="19"/>
  <c r="DK17" i="19" s="1"/>
  <c r="DS4" i="19"/>
  <c r="DS17" i="19" s="1"/>
  <c r="DL5" i="24"/>
  <c r="BP5" i="24"/>
  <c r="DT5" i="24"/>
  <c r="CF5" i="24"/>
  <c r="DU5" i="24" s="1"/>
  <c r="AK4" i="24"/>
  <c r="AK17" i="24" s="1"/>
  <c r="AQ4" i="24"/>
  <c r="AQ17" i="24" s="1"/>
  <c r="BA4" i="24"/>
  <c r="BA17" i="24" s="1"/>
  <c r="BH4" i="24"/>
  <c r="BH17" i="24" s="1"/>
  <c r="BR4" i="24"/>
  <c r="BR17" i="24" s="1"/>
  <c r="BX4" i="24"/>
  <c r="BX17" i="24" s="1"/>
  <c r="CH4" i="24"/>
  <c r="DW4" i="24" s="1"/>
  <c r="DB4" i="24"/>
  <c r="DB17" i="24" s="1"/>
  <c r="DG4" i="24"/>
  <c r="DG17" i="24" s="1"/>
  <c r="C52" i="25" s="1"/>
  <c r="DR4" i="24"/>
  <c r="DR17" i="24" s="1"/>
  <c r="AM4" i="24"/>
  <c r="AM17" i="24" s="1"/>
  <c r="AW4" i="24"/>
  <c r="AW17" i="24" s="1"/>
  <c r="BD4" i="24"/>
  <c r="BD17" i="24" s="1"/>
  <c r="BN4" i="24"/>
  <c r="BN17" i="24" s="1"/>
  <c r="BT4" i="24"/>
  <c r="BT17" i="24" s="1"/>
  <c r="CD4" i="24"/>
  <c r="CD17" i="24" s="1"/>
  <c r="DX4" i="24"/>
  <c r="CJ4" i="24"/>
  <c r="DY4" i="24" s="1"/>
  <c r="AI4" i="24"/>
  <c r="AI17" i="24" s="1"/>
  <c r="AY4" i="24"/>
  <c r="AY17" i="24" s="1"/>
  <c r="DL4" i="24"/>
  <c r="BP4" i="24"/>
  <c r="BP17" i="24" s="1"/>
  <c r="DT4" i="24"/>
  <c r="CF4" i="24"/>
  <c r="DU4" i="24" s="1"/>
  <c r="CY4" i="24"/>
  <c r="DJ4" i="24"/>
  <c r="DJ17" i="24" s="1"/>
  <c r="C55" i="25" s="1"/>
  <c r="DX5" i="24"/>
  <c r="CJ5" i="24"/>
  <c r="DY5" i="24" s="1"/>
  <c r="BP6" i="24"/>
  <c r="CF6" i="24"/>
  <c r="DU6" i="24" s="1"/>
  <c r="CJ6" i="24"/>
  <c r="DY6" i="24" s="1"/>
  <c r="BP7" i="24"/>
  <c r="CF7" i="24"/>
  <c r="DU7" i="24" s="1"/>
  <c r="CJ7" i="24"/>
  <c r="DY7" i="24" s="1"/>
  <c r="BP8" i="24"/>
  <c r="CF8" i="24"/>
  <c r="DU8" i="24" s="1"/>
  <c r="CJ8" i="24"/>
  <c r="DY8" i="24" s="1"/>
  <c r="BP9" i="24"/>
  <c r="CF9" i="24"/>
  <c r="DU9" i="24" s="1"/>
  <c r="CJ9" i="24"/>
  <c r="DY9" i="24" s="1"/>
  <c r="O6" i="25" l="1"/>
  <c r="AI53" i="24"/>
  <c r="CV40" i="24"/>
  <c r="CV53" i="24" s="1"/>
  <c r="D11" i="25" s="1"/>
  <c r="CV76" i="24"/>
  <c r="CV89" i="24" s="1"/>
  <c r="F11" i="25" s="1"/>
  <c r="AI89" i="24"/>
  <c r="AS17" i="24"/>
  <c r="CV58" i="24"/>
  <c r="CV71" i="24" s="1"/>
  <c r="E11" i="25" s="1"/>
  <c r="AI71" i="24"/>
  <c r="CV94" i="24"/>
  <c r="CV107" i="24" s="1"/>
  <c r="AI107" i="24"/>
  <c r="AO17" i="24"/>
  <c r="CY17" i="24"/>
  <c r="C24" i="25" s="1"/>
  <c r="C27" i="25"/>
  <c r="G4" i="25"/>
  <c r="DW17" i="24"/>
  <c r="DO4" i="24"/>
  <c r="DO17" i="24" s="1"/>
  <c r="BV17" i="24"/>
  <c r="C26" i="25"/>
  <c r="F4" i="25"/>
  <c r="DY17" i="24"/>
  <c r="DI4" i="24"/>
  <c r="DI17" i="24" s="1"/>
  <c r="C54" i="25" s="1"/>
  <c r="BJ17" i="24"/>
  <c r="DD4" i="19"/>
  <c r="DD17" i="19" s="1"/>
  <c r="DG4" i="19"/>
  <c r="DG17" i="19" s="1"/>
  <c r="BZ17" i="19"/>
  <c r="DL17" i="20"/>
  <c r="DO4" i="19"/>
  <c r="DO17" i="19" s="1"/>
  <c r="DH4" i="19"/>
  <c r="DH17" i="19" s="1"/>
  <c r="DY17" i="20"/>
  <c r="DX17" i="9"/>
  <c r="DB4" i="19"/>
  <c r="DB17" i="19" s="1"/>
  <c r="DW17" i="19"/>
  <c r="DY17" i="19"/>
  <c r="DT17" i="19"/>
  <c r="DL17" i="19"/>
  <c r="DP4" i="19"/>
  <c r="DP17" i="19" s="1"/>
  <c r="BP17" i="19"/>
  <c r="CV4" i="19"/>
  <c r="CV17" i="19" s="1"/>
  <c r="AW17" i="19"/>
  <c r="AS17" i="19"/>
  <c r="CB17" i="28"/>
  <c r="DR4" i="28"/>
  <c r="DR17" i="28" s="1"/>
  <c r="BL17" i="28"/>
  <c r="DJ4" i="28"/>
  <c r="DJ17" i="28" s="1"/>
  <c r="AU17" i="28"/>
  <c r="DB4" i="28"/>
  <c r="DB17" i="28" s="1"/>
  <c r="CD17" i="28"/>
  <c r="DS4" i="28"/>
  <c r="DS17" i="28" s="1"/>
  <c r="BN17" i="28"/>
  <c r="DK4" i="28"/>
  <c r="DK17" i="28" s="1"/>
  <c r="AW17" i="28"/>
  <c r="DC4" i="28"/>
  <c r="DC17" i="28" s="1"/>
  <c r="BX17" i="28"/>
  <c r="DP4" i="28"/>
  <c r="DP17" i="28" s="1"/>
  <c r="BH17" i="28"/>
  <c r="DH4" i="28"/>
  <c r="DH17" i="28" s="1"/>
  <c r="AQ17" i="28"/>
  <c r="CZ4" i="28"/>
  <c r="CZ17" i="28" s="1"/>
  <c r="BZ17" i="28"/>
  <c r="DQ4" i="28"/>
  <c r="DQ17" i="28" s="1"/>
  <c r="BJ17" i="28"/>
  <c r="DI4" i="28"/>
  <c r="DI17" i="28" s="1"/>
  <c r="AS17" i="28"/>
  <c r="DA4" i="28"/>
  <c r="DA17" i="28" s="1"/>
  <c r="DY17" i="28"/>
  <c r="BT17" i="28"/>
  <c r="DN4" i="28"/>
  <c r="DN17" i="28" s="1"/>
  <c r="BD17" i="28"/>
  <c r="DF4" i="28"/>
  <c r="DF17" i="28" s="1"/>
  <c r="AM17" i="28"/>
  <c r="CX4" i="28"/>
  <c r="CX17" i="28" s="1"/>
  <c r="BV17" i="28"/>
  <c r="DO4" i="28"/>
  <c r="DO17" i="28" s="1"/>
  <c r="BF17" i="28"/>
  <c r="DG4" i="28"/>
  <c r="DG17" i="28" s="1"/>
  <c r="AO17" i="28"/>
  <c r="CY4" i="28"/>
  <c r="CY17" i="28" s="1"/>
  <c r="BP17" i="28"/>
  <c r="AY17" i="28"/>
  <c r="DD4" i="28"/>
  <c r="DD17" i="28" s="1"/>
  <c r="AI17" i="28"/>
  <c r="CV4" i="28"/>
  <c r="CV17" i="28" s="1"/>
  <c r="DW17" i="28"/>
  <c r="BR17" i="28"/>
  <c r="DM4" i="28"/>
  <c r="DM17" i="28" s="1"/>
  <c r="BA17" i="28"/>
  <c r="DE4" i="28"/>
  <c r="DE17" i="28" s="1"/>
  <c r="AK17" i="28"/>
  <c r="CW4" i="28"/>
  <c r="CW17" i="28" s="1"/>
  <c r="BZ17" i="20"/>
  <c r="DQ4" i="20"/>
  <c r="DQ17" i="20" s="1"/>
  <c r="BJ17" i="20"/>
  <c r="DI4" i="20"/>
  <c r="DI17" i="20" s="1"/>
  <c r="AS17" i="20"/>
  <c r="DA4" i="20"/>
  <c r="DA17" i="20" s="1"/>
  <c r="BV17" i="20"/>
  <c r="DO4" i="20"/>
  <c r="DO17" i="20" s="1"/>
  <c r="BF17" i="20"/>
  <c r="DG4" i="20"/>
  <c r="DG17" i="20" s="1"/>
  <c r="AO17" i="20"/>
  <c r="CY4" i="20"/>
  <c r="CY17" i="20" s="1"/>
  <c r="DW17" i="20"/>
  <c r="BR17" i="20"/>
  <c r="DM4" i="20"/>
  <c r="DM17" i="20" s="1"/>
  <c r="BA17" i="20"/>
  <c r="DE4" i="20"/>
  <c r="DE17" i="20" s="1"/>
  <c r="AK17" i="20"/>
  <c r="CW4" i="20"/>
  <c r="CW17" i="20" s="1"/>
  <c r="CD17" i="20"/>
  <c r="DS4" i="20"/>
  <c r="DS17" i="20" s="1"/>
  <c r="BN17" i="20"/>
  <c r="DK4" i="20"/>
  <c r="DK17" i="20" s="1"/>
  <c r="AW17" i="20"/>
  <c r="DC4" i="20"/>
  <c r="DC17" i="20" s="1"/>
  <c r="BP17" i="9"/>
  <c r="AY17" i="9"/>
  <c r="DD4" i="9"/>
  <c r="DD17" i="9" s="1"/>
  <c r="AI17" i="9"/>
  <c r="CV4" i="9"/>
  <c r="CV17" i="9" s="1"/>
  <c r="BZ17" i="9"/>
  <c r="DQ4" i="9"/>
  <c r="DQ17" i="9" s="1"/>
  <c r="BJ17" i="9"/>
  <c r="DI4" i="9"/>
  <c r="DI17" i="9" s="1"/>
  <c r="AS17" i="9"/>
  <c r="DA4" i="9"/>
  <c r="DA17" i="9" s="1"/>
  <c r="CB17" i="9"/>
  <c r="DR4" i="9"/>
  <c r="DR17" i="9" s="1"/>
  <c r="BL17" i="9"/>
  <c r="DJ4" i="9"/>
  <c r="DJ17" i="9" s="1"/>
  <c r="AU17" i="9"/>
  <c r="DB4" i="9"/>
  <c r="DB17" i="9" s="1"/>
  <c r="BV17" i="9"/>
  <c r="DO4" i="9"/>
  <c r="DO17" i="9" s="1"/>
  <c r="BF17" i="9"/>
  <c r="DG4" i="9"/>
  <c r="DG17" i="9" s="1"/>
  <c r="AO17" i="9"/>
  <c r="CY4" i="9"/>
  <c r="CY17" i="9" s="1"/>
  <c r="DL17" i="9"/>
  <c r="BX17" i="9"/>
  <c r="DP4" i="9"/>
  <c r="DP17" i="9" s="1"/>
  <c r="BH17" i="9"/>
  <c r="DH4" i="9"/>
  <c r="DH17" i="9" s="1"/>
  <c r="AQ17" i="9"/>
  <c r="CZ4" i="9"/>
  <c r="CZ17" i="9" s="1"/>
  <c r="DW17" i="9"/>
  <c r="BR17" i="9"/>
  <c r="DM4" i="9"/>
  <c r="DM17" i="9" s="1"/>
  <c r="BA17" i="9"/>
  <c r="DE4" i="9"/>
  <c r="DE17" i="9" s="1"/>
  <c r="AK17" i="9"/>
  <c r="CW4" i="9"/>
  <c r="CW17" i="9" s="1"/>
  <c r="DY17" i="9"/>
  <c r="BT17" i="9"/>
  <c r="DN4" i="9"/>
  <c r="DN17" i="9" s="1"/>
  <c r="BD17" i="9"/>
  <c r="DF4" i="9"/>
  <c r="DF17" i="9" s="1"/>
  <c r="AM17" i="9"/>
  <c r="CX4" i="9"/>
  <c r="CX17" i="9" s="1"/>
  <c r="CD17" i="9"/>
  <c r="DS4" i="9"/>
  <c r="DS17" i="9" s="1"/>
  <c r="BN17" i="9"/>
  <c r="DK4" i="9"/>
  <c r="DK17" i="9" s="1"/>
  <c r="AW17" i="9"/>
  <c r="DC4" i="9"/>
  <c r="DC17" i="9" s="1"/>
  <c r="DD4" i="24"/>
  <c r="DD17" i="24" s="1"/>
  <c r="CV4" i="24"/>
  <c r="DS4" i="24"/>
  <c r="DS17" i="24" s="1"/>
  <c r="DK4" i="24"/>
  <c r="DK17" i="24" s="1"/>
  <c r="CZ4" i="24"/>
  <c r="CZ17" i="24" s="1"/>
  <c r="DF4" i="24"/>
  <c r="DF17" i="24" s="1"/>
  <c r="C51" i="25" s="1"/>
  <c r="CX4" i="24"/>
  <c r="DH4" i="24"/>
  <c r="DH17" i="24" s="1"/>
  <c r="C53" i="25" s="1"/>
  <c r="CW4" i="24"/>
  <c r="DC4" i="24"/>
  <c r="DC17" i="24" s="1"/>
  <c r="DM4" i="24"/>
  <c r="DM17" i="24" s="1"/>
  <c r="DN4" i="24"/>
  <c r="DN17" i="24" s="1"/>
  <c r="DP4" i="24"/>
  <c r="DP17" i="24" s="1"/>
  <c r="DE4" i="24"/>
  <c r="DE17" i="24" s="1"/>
  <c r="D4" i="25" l="1"/>
  <c r="D5" i="25" s="1"/>
  <c r="CX17" i="24"/>
  <c r="C4" i="25" s="1"/>
  <c r="C5" i="25" s="1"/>
  <c r="C35" i="25"/>
  <c r="CW17" i="24"/>
  <c r="B4" i="25" s="1"/>
  <c r="B35" i="25"/>
  <c r="C30" i="25"/>
  <c r="J4" i="25"/>
  <c r="C25" i="25"/>
  <c r="E4" i="25"/>
  <c r="F5" i="25"/>
  <c r="F6" i="25"/>
  <c r="C28" i="25"/>
  <c r="H4" i="25"/>
  <c r="B6" i="25"/>
  <c r="B5" i="25"/>
  <c r="C29" i="25"/>
  <c r="I4" i="25"/>
  <c r="G5" i="25"/>
  <c r="G6" i="25"/>
  <c r="CV17" i="24"/>
  <c r="K4" i="25"/>
  <c r="D6" i="25" l="1"/>
  <c r="C6" i="25"/>
  <c r="B7" i="25" s="1"/>
  <c r="B17" i="22" s="1"/>
  <c r="A4" i="25"/>
  <c r="A6" i="25" s="1"/>
  <c r="B11" i="25"/>
  <c r="J6" i="25"/>
  <c r="J5" i="25"/>
  <c r="I5" i="25"/>
  <c r="I6" i="25"/>
  <c r="E5" i="25"/>
  <c r="E6" i="25"/>
  <c r="H5" i="25"/>
  <c r="H6" i="25"/>
  <c r="K5" i="25"/>
  <c r="K6" i="25"/>
  <c r="K7" i="25" s="1" a="1"/>
  <c r="K7" i="25" s="1"/>
  <c r="B15" i="22" s="1"/>
  <c r="A5" i="25" l="1"/>
  <c r="B12" i="22" s="1"/>
  <c r="D7" i="25" a="1"/>
  <c r="D7" i="25" s="1"/>
  <c r="B16" i="22" s="1"/>
  <c r="A30" i="25"/>
  <c r="A29" i="25"/>
  <c r="A28" i="25"/>
  <c r="A27" i="25"/>
  <c r="A26" i="25"/>
  <c r="A25" i="25"/>
  <c r="A24" i="25"/>
  <c r="AA4" i="32" l="1"/>
  <c r="AB4" i="32" s="1"/>
  <c r="B27" i="25" l="1"/>
  <c r="B30" i="25"/>
  <c r="B29" i="25" l="1"/>
  <c r="B25" i="25"/>
  <c r="B28" i="25"/>
  <c r="B26" i="25"/>
  <c r="D53" i="25" l="1"/>
  <c r="D56" i="25"/>
  <c r="D61" i="25"/>
  <c r="D63" i="25"/>
  <c r="D54" i="25"/>
  <c r="D64" i="25"/>
  <c r="D62" i="25"/>
  <c r="D57" i="25"/>
  <c r="D59" i="25"/>
  <c r="D60" i="25"/>
  <c r="D52" i="25"/>
  <c r="D58" i="25"/>
  <c r="D51" i="25"/>
  <c r="D67" i="25"/>
  <c r="D70" i="25"/>
  <c r="D69" i="25"/>
  <c r="D68" i="25"/>
  <c r="D66" i="25"/>
  <c r="D65" i="25"/>
  <c r="D55" i="25"/>
  <c r="I70" i="25" l="1"/>
  <c r="G61" i="25"/>
  <c r="H63" i="25"/>
  <c r="G67" i="25"/>
  <c r="I65" i="25"/>
  <c r="H64" i="25"/>
  <c r="G69" i="25"/>
  <c r="G54" i="25"/>
  <c r="I62" i="25"/>
  <c r="I61" i="25"/>
  <c r="G52" i="25"/>
  <c r="H56" i="25"/>
  <c r="G55" i="25"/>
  <c r="H58" i="25"/>
  <c r="H52" i="25"/>
  <c r="G56" i="25"/>
  <c r="I55" i="25"/>
  <c r="I53" i="25"/>
  <c r="I58" i="25"/>
  <c r="H53" i="25"/>
  <c r="H59" i="25"/>
  <c r="G68" i="25"/>
  <c r="H55" i="25"/>
  <c r="H60" i="25"/>
  <c r="G57" i="25"/>
  <c r="I67" i="25"/>
  <c r="I64" i="25"/>
  <c r="G53" i="25"/>
  <c r="G66" i="25"/>
  <c r="I57" i="25"/>
  <c r="I63" i="25"/>
  <c r="I56" i="25"/>
  <c r="H61" i="25"/>
  <c r="G63" i="25"/>
  <c r="H54" i="25"/>
  <c r="I69" i="25"/>
  <c r="H51" i="25"/>
  <c r="G65" i="25"/>
  <c r="G58" i="25"/>
  <c r="I60" i="25"/>
  <c r="H66" i="25"/>
  <c r="H57" i="25"/>
  <c r="I68" i="25"/>
  <c r="I54" i="25"/>
  <c r="I52" i="25"/>
  <c r="G64" i="25"/>
  <c r="G70" i="25"/>
  <c r="H69" i="25"/>
  <c r="H62" i="25"/>
  <c r="H65" i="25"/>
  <c r="I51" i="25"/>
  <c r="H70" i="25"/>
  <c r="G62" i="25"/>
  <c r="G59" i="25"/>
  <c r="G51" i="25"/>
  <c r="H68" i="25"/>
  <c r="G60" i="25"/>
  <c r="I66" i="25"/>
  <c r="I59" i="25"/>
  <c r="H67" i="25"/>
  <c r="D25" i="25"/>
  <c r="D27" i="25" l="1"/>
  <c r="D26" i="25"/>
  <c r="D28" i="25"/>
  <c r="D30" i="25"/>
  <c r="D29" i="25"/>
  <c r="D24" i="25"/>
  <c r="V38" i="22"/>
  <c r="W40" i="22"/>
  <c r="U39" i="22"/>
  <c r="V39" i="22"/>
  <c r="U38" i="22"/>
  <c r="W38" i="22"/>
  <c r="V42" i="22"/>
  <c r="U42" i="22"/>
  <c r="V40" i="22"/>
  <c r="U40" i="22"/>
  <c r="W41" i="22"/>
  <c r="V41" i="22"/>
  <c r="W42" i="22"/>
  <c r="U41" i="22"/>
  <c r="W39" i="22"/>
  <c r="I29" i="25" l="1"/>
  <c r="H29" i="25"/>
  <c r="H28" i="25"/>
  <c r="G30" i="25"/>
  <c r="I30" i="25"/>
  <c r="H30" i="25"/>
  <c r="G26" i="25"/>
  <c r="G25" i="25"/>
  <c r="G24" i="25"/>
  <c r="H24" i="25"/>
  <c r="H25" i="25"/>
  <c r="H27" i="25"/>
  <c r="I28" i="25"/>
  <c r="I26" i="25"/>
  <c r="G27" i="25"/>
  <c r="I27" i="25"/>
  <c r="G28" i="25"/>
  <c r="I25" i="25"/>
  <c r="H26" i="25"/>
  <c r="I24" i="25"/>
  <c r="G29" i="2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<sst xmlns="http://schemas.openxmlformats.org/spreadsheetml/2006/main" count="1218" uniqueCount="152">
  <si>
    <t>Suicide -Specific State Injury Indicators Report</t>
  </si>
  <si>
    <t>State/Territor Population Data</t>
  </si>
  <si>
    <t>State/Territory:</t>
  </si>
  <si>
    <t>Reporting year:</t>
  </si>
  <si>
    <t>Most recent data year:</t>
  </si>
  <si>
    <t>Enter your state name in B4</t>
  </si>
  <si>
    <t>Enter the reporting year in E4</t>
  </si>
  <si>
    <t>Enter the data year in I4</t>
  </si>
  <si>
    <t>Enter total population data by age group below</t>
  </si>
  <si>
    <t>Enter male population data by age group below</t>
  </si>
  <si>
    <t>Enter female population data by age group below</t>
  </si>
  <si>
    <t>Optional: Enter demographic population data</t>
  </si>
  <si>
    <t>Optional: Enter regional population data</t>
  </si>
  <si>
    <t>Enter most recent data year</t>
  </si>
  <si>
    <t>Age</t>
  </si>
  <si>
    <t>Total</t>
  </si>
  <si>
    <t>Male</t>
  </si>
  <si>
    <t>Female</t>
  </si>
  <si>
    <t>White-Not Hispanic</t>
  </si>
  <si>
    <t>Hispanic</t>
  </si>
  <si>
    <t>Black-Not Hispanic</t>
  </si>
  <si>
    <t>Asian</t>
  </si>
  <si>
    <t>American Indian/Alaska Native</t>
  </si>
  <si>
    <t>Other</t>
  </si>
  <si>
    <t>Enter name of "Other" category in S8</t>
  </si>
  <si>
    <t>Enter name of "Other" category in U8</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</si>
  <si>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</si>
  <si>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</si>
  <si>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</si>
  <si>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</si>
  <si>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</si>
  <si>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</si>
  <si>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</si>
  <si>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</si>
  <si>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</si>
  <si>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</si>
  <si>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</si>
  <si>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</si>
  <si>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</si>
  <si>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</si>
  <si>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</si>
  <si>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</si>
  <si>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</si>
  <si>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</si>
  <si>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</si>
  <si>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</si>
  <si>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&lt;1</t>
  </si>
  <si>
    <t>1-4</t>
  </si>
  <si>
    <t>5-9</t>
  </si>
  <si>
    <t>10-14</t>
  </si>
  <si>
    <t>15-19</t>
  </si>
  <si>
    <t>20-24</t>
  </si>
  <si>
    <t>25-34</t>
  </si>
  <si>
    <t>35-44</t>
  </si>
  <si>
    <t>45-54</t>
  </si>
  <si>
    <t>55-64</t>
  </si>
  <si>
    <t>65-74</t>
  </si>
  <si>
    <t>75-84</t>
  </si>
  <si>
    <t>85+</t>
  </si>
  <si>
    <t>Total for Year</t>
  </si>
  <si>
    <t>Enter proceeding year</t>
  </si>
  <si>
    <t>Enter name of "Other" category in R8</t>
  </si>
  <si>
    <t>Enter name of "Other" category in T8</t>
  </si>
  <si>
    <r>
      <rPr>
        <sz val="14"/>
        <rFont val="Arial"/>
        <family val="2"/>
      </rPr>
      <t>Data Input Tables</t>
    </r>
    <r>
      <rPr>
        <sz val="10"/>
        <rFont val="Arial"/>
        <family val="2"/>
      </rPr>
      <t xml:space="preserve">
Instructions: Enter your Suicide-related injury data in the </t>
    </r>
    <r>
      <rPr>
        <sz val="10"/>
        <color rgb="FFFF0000"/>
        <rFont val="Arial"/>
        <family val="2"/>
      </rPr>
      <t>red cells</t>
    </r>
    <r>
      <rPr>
        <sz val="10"/>
        <rFont val="Arial"/>
        <family val="2"/>
      </rPr>
      <t xml:space="preserve"> below. The rates will automatically calculate in the results table.</t>
    </r>
  </si>
  <si>
    <t xml:space="preserve">Optional: Unhide columns G through L to enter demographic data </t>
  </si>
  <si>
    <t>Optional: Unhide columns N through Y to enter age data</t>
  </si>
  <si>
    <t>Optional: Unhide columns AC through BU to show rate calculations weights</t>
  </si>
  <si>
    <t>Sex Data</t>
  </si>
  <si>
    <t>Demographic Data</t>
  </si>
  <si>
    <t>Age Data</t>
  </si>
  <si>
    <t>Year (insert 10 most recent data years, starting with the most recent)</t>
  </si>
  <si>
    <t>Number of deaths- Total</t>
  </si>
  <si>
    <t>Number of deaths- Male</t>
  </si>
  <si>
    <t>Number of deaths- Female</t>
  </si>
  <si>
    <t>State population - Total</t>
  </si>
  <si>
    <t>Rate</t>
  </si>
  <si>
    <t>State population - Male</t>
  </si>
  <si>
    <t>State population - Female</t>
  </si>
  <si>
    <t>total</t>
  </si>
  <si>
    <t>change over time (red indicates a decrease over time)</t>
  </si>
  <si>
    <r>
      <rPr>
        <sz val="14"/>
        <rFont val="Arial"/>
        <family val="2"/>
      </rPr>
      <t>Data Input Tables</t>
    </r>
    <r>
      <rPr>
        <sz val="10"/>
        <rFont val="Arial"/>
        <family val="2"/>
      </rPr>
      <t xml:space="preserve">
Instructions: Enter your Suicide-related injury data in the </t>
    </r>
    <r>
      <rPr>
        <sz val="10"/>
        <color rgb="FFFF0000"/>
        <rFont val="Arial"/>
        <family val="2"/>
      </rPr>
      <t>red cells</t>
    </r>
    <r>
      <rPr>
        <sz val="10"/>
        <rFont val="Arial"/>
        <family val="2"/>
      </rPr>
      <t xml:space="preserve"> below. The age-adjusted rates will automatically calculate in the results table.</t>
    </r>
  </si>
  <si>
    <t>Optional: Unhide columns N through AF to enter health region data</t>
  </si>
  <si>
    <t>Optional: Unhide columns AI through CS to show rate calculations and 2000 population weights</t>
  </si>
  <si>
    <r>
      <rPr>
        <sz val="14"/>
        <rFont val="Arial"/>
        <family val="2"/>
      </rPr>
      <t xml:space="preserve">Results Table
</t>
    </r>
    <r>
      <rPr>
        <sz val="10"/>
        <rFont val="Arial"/>
        <family val="2"/>
      </rPr>
      <t>Age Adjusted Rates per 100,1000. Results will calculate automatically.</t>
    </r>
  </si>
  <si>
    <t>Optional: Unhide columns CY through DY to show demographic and regional rates</t>
  </si>
  <si>
    <t>Most Recent Date Year</t>
  </si>
  <si>
    <t>Region Data</t>
  </si>
  <si>
    <t>Age-adjusted Rates per 100,000 population</t>
  </si>
  <si>
    <t>2000 Population Weight</t>
  </si>
  <si>
    <t>Previous Year:</t>
  </si>
  <si>
    <t>Optional: Unhide columns N through Z to enter health region data</t>
  </si>
  <si>
    <t>Optional: Unhide columns AC through CA to show rate calculations and 2000 population weights</t>
  </si>
  <si>
    <r>
      <rPr>
        <sz val="14"/>
        <rFont val="Arial"/>
        <family val="2"/>
      </rPr>
      <t xml:space="preserve">Results Table
</t>
    </r>
    <r>
      <rPr>
        <sz val="10"/>
        <rFont val="Arial"/>
        <family val="2"/>
      </rPr>
      <t>Age Adjusted Rates per 100,000. Results will calculate automatically.</t>
    </r>
  </si>
  <si>
    <t>Optional: Unhide columns CG through DA to show demographic and Regional rates</t>
  </si>
  <si>
    <t>2000 population</t>
  </si>
  <si>
    <t>Weight</t>
  </si>
  <si>
    <r>
      <rPr>
        <sz val="14"/>
        <rFont val="Arial"/>
        <family val="2"/>
      </rPr>
      <t>Data Input Tables</t>
    </r>
    <r>
      <rPr>
        <sz val="10"/>
        <rFont val="Arial"/>
        <family val="2"/>
      </rPr>
      <t xml:space="preserve">
Instructions: Enter your Suicide-related injury data for the most recent data year in the </t>
    </r>
    <r>
      <rPr>
        <sz val="10"/>
        <color rgb="FFFF0000"/>
        <rFont val="Arial"/>
        <family val="2"/>
      </rPr>
      <t>red cells</t>
    </r>
    <r>
      <rPr>
        <sz val="10"/>
        <rFont val="Arial"/>
        <family val="2"/>
      </rPr>
      <t xml:space="preserve"> below. The age-adjusted rates will automatically calculate in the results table.</t>
    </r>
  </si>
  <si>
    <t>Optional: Unhide columns G through O to show rate calculations and 2000 population weights</t>
  </si>
  <si>
    <r>
      <rPr>
        <sz val="14"/>
        <rFont val="Arial"/>
        <family val="2"/>
      </rPr>
      <t>Data Input Tables</t>
    </r>
    <r>
      <rPr>
        <sz val="10"/>
        <rFont val="Arial"/>
        <family val="2"/>
      </rPr>
      <t xml:space="preserve">
Instructions: Enter your Suicide-related injury data for the most recent data year in the </t>
    </r>
    <r>
      <rPr>
        <sz val="10"/>
        <color rgb="FFFF0000"/>
        <rFont val="Arial"/>
        <family val="2"/>
      </rPr>
      <t>red cells</t>
    </r>
    <r>
      <rPr>
        <sz val="10"/>
        <rFont val="Arial"/>
        <family val="2"/>
      </rPr>
      <t xml:space="preserve"> below. The rates will automatically calculate in the results table.</t>
    </r>
  </si>
  <si>
    <t>Optional: Unhide columns X to BQ to show rate calculations and 2000 population weights</t>
  </si>
  <si>
    <t>Ranked Cause of Death in US</t>
  </si>
  <si>
    <t>Pull from: https://www.cdc.gov/nchs/fastats/deaths.htm</t>
  </si>
  <si>
    <t>Ranked Cause of Death in State</t>
  </si>
  <si>
    <t>Click the link and select your state: https://www.cdc.gov/nchs/pressroom/stats_of_the_states.htm</t>
  </si>
  <si>
    <t>Reporting Year</t>
  </si>
  <si>
    <t>State</t>
  </si>
  <si>
    <t>Most Recent Data Year</t>
  </si>
  <si>
    <t>Increase or Decrease Over Time</t>
  </si>
  <si>
    <t>Select the group you want to feature</t>
  </si>
  <si>
    <t>Greatest Change Over Time by Age</t>
  </si>
  <si>
    <t>Greatest Change Over Time by Demographic</t>
  </si>
  <si>
    <t>Greatest Change Over Time by Sex</t>
  </si>
  <si>
    <t>Insert the demographic with the highest count</t>
  </si>
  <si>
    <t>Rank</t>
  </si>
  <si>
    <t>Heath Region</t>
  </si>
  <si>
    <t>Count</t>
  </si>
  <si>
    <t>Rate per 100k People</t>
  </si>
  <si>
    <t>males</t>
  </si>
  <si>
    <t>females</t>
  </si>
  <si>
    <t>Cause</t>
  </si>
  <si>
    <t>No.</t>
  </si>
  <si>
    <t>Desired No.</t>
  </si>
  <si>
    <t>Poisoning</t>
  </si>
  <si>
    <t>Suffocation</t>
  </si>
  <si>
    <t>Drowning</t>
  </si>
  <si>
    <t>Firearm</t>
  </si>
  <si>
    <t>Fire or hot object or substance</t>
  </si>
  <si>
    <t>Fall</t>
  </si>
  <si>
    <t>All transport</t>
  </si>
  <si>
    <t>Struck by or against</t>
  </si>
  <si>
    <t>Cut or pierce</t>
  </si>
  <si>
    <t>Demographic</t>
  </si>
  <si>
    <t>Figure 4</t>
  </si>
  <si>
    <t>Regions</t>
  </si>
  <si>
    <t>Rates by Age and Sex</t>
  </si>
  <si>
    <r>
      <rPr>
        <sz val="14"/>
        <rFont val="Arial"/>
        <family val="2"/>
      </rPr>
      <t>Data Input Tables</t>
    </r>
    <r>
      <rPr>
        <sz val="10"/>
        <rFont val="Arial"/>
        <family val="2"/>
      </rPr>
      <t xml:space="preserve">
Instructions: Enter your Suicide -related injury data in the </t>
    </r>
    <r>
      <rPr>
        <sz val="10"/>
        <color rgb="FFFF0000"/>
        <rFont val="Arial"/>
        <family val="2"/>
      </rPr>
      <t>red cells</t>
    </r>
    <r>
      <rPr>
        <sz val="10"/>
        <rFont val="Arial"/>
        <family val="2"/>
      </rPr>
      <t xml:space="preserve"> below. The age-adjusted rates will automatically calculate in the results table.</t>
    </r>
  </si>
  <si>
    <t>Step 1: Preparing State/Territory Data</t>
  </si>
  <si>
    <t>Step 2: Entering Data</t>
  </si>
  <si>
    <t>Step 3: Creating Special Emphasis Report</t>
  </si>
  <si>
    <t>Name</t>
  </si>
  <si>
    <t>ICD-10-CM code</t>
  </si>
  <si>
    <t>ICD-10-CM notes</t>
  </si>
  <si>
    <t>Suicides</t>
  </si>
  <si>
    <t>X60-X84</t>
  </si>
  <si>
    <t>Y87.0</t>
  </si>
  <si>
    <t>U03</t>
  </si>
  <si>
    <t>Figure 3</t>
  </si>
  <si>
    <t>Figure 2</t>
  </si>
  <si>
    <t>Figure 1: Mechanism Rate per 100k People - Trends Over Time</t>
  </si>
  <si>
    <t>Demographic categories can be updated to reflect desired groups (race/ethnicity, veteran status, sexual orientation, etc.)</t>
  </si>
  <si>
    <t>Figure 1 Text: Decrease/Increase Over Time</t>
  </si>
  <si>
    <t>1. Create Suicide-specific Deaths Data Set - The Suicide-specific death indicators should be calculated based on first creating a Suicide-related injury death subset using the following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</si>
</sst>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4"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sz val="11"/>
      <color rgb="FF000000"/>
      <name val="Arial"/>
      <family val="2"/>
    </font>
    <font>
      <i/>
      <sz val="10"/>
      <name val="Arial"/>
      <family val="2"/>
    </font>
    <font>
      <b/>
      <sz val="10"/>
      <color theme="0"/>
      <name val="Arial"/>
      <family val="2"/>
    </font>
    <font>
      <i/>
      <sz val="9"/>
      <name val="Arial"/>
      <family val="2"/>
    </font>
    <font>
      <b/>
      <sz val="10"/>
      <color rgb="FF0070C0"/>
      <name val="Arial"/>
      <family val="2"/>
    </font>
    <font>
      <b/>
      <sz val="12"/>
      <color theme="1"/>
      <name val="Arial"/>
      <family val="2"/>
    </font>
    <font>
      <b/>
      <sz val="12"/>
      <name val="Arial"/>
      <family val="2"/>
    </font>
  </fonts>
  <fills count="21">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6"/>
        <bgColor indexed="64"/>
      </patternFill>
    </fill>
    <fill>
      <patternFill patternType="solid">
        <fgColor rgb="FF00B050"/>
        <bgColor indexed="64"/>
      </patternFill>
    </fill>
    <fill>
      <patternFill patternType="solid">
        <fgColor theme="2" tint="-0.249977111117893"/>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tint="-0.14999847407452621"/>
        <bgColor indexed="64"/>
      </patternFill>
    </fill>
  </fills>
  <borders count="58">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rgb="FFFF0000"/>
      </left>
      <right style="thin">
        <color theme="4"/>
      </right>
      <top/>
      <bottom style="thin">
        <color rgb="FFFF000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0"/>
      </right>
      <top/>
      <bottom/>
      <diagonal/>
    </border>
    <border>
      <left style="thin">
        <color theme="1"/>
      </left>
      <right style="thin">
        <color theme="1"/>
      </right>
      <top style="thin">
        <color theme="1"/>
      </top>
      <bottom style="thin">
        <color theme="1"/>
      </bottom>
      <diagonal/>
    </border>
    <border>
      <left style="thin">
        <color rgb="FFFF0000"/>
      </left>
      <right style="thin">
        <color rgb="FFFF0000"/>
      </right>
      <top style="thin">
        <color rgb="FFFF0000"/>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theme="1"/>
      </left>
      <right/>
      <top/>
      <bottom style="thin">
        <color theme="1"/>
      </bottom>
      <diagonal/>
    </border>
    <border>
      <left style="thin">
        <color theme="1"/>
      </left>
      <right style="thin">
        <color theme="1"/>
      </right>
      <top/>
      <bottom style="thin">
        <color theme="1"/>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rgb="FFFF0000"/>
      </left>
      <right/>
      <top style="thin">
        <color indexed="64"/>
      </top>
      <bottom style="thin">
        <color rgb="FFFF0000"/>
      </bottom>
      <diagonal/>
    </border>
    <border>
      <left style="thin">
        <color theme="1" tint="0.499984740745262"/>
      </left>
      <right/>
      <top style="thin">
        <color theme="1" tint="0.499984740745262"/>
      </top>
      <bottom style="thin">
        <color theme="1" tint="0.499984740745262"/>
      </bottom>
      <diagonal/>
    </border>
    <border>
      <left/>
      <right style="thin">
        <color rgb="FFFF0000"/>
      </right>
      <top style="thin">
        <color rgb="FFFF0000"/>
      </top>
      <bottom style="thin">
        <color rgb="FFFF0000"/>
      </bottom>
      <diagonal/>
    </border>
    <border>
      <left/>
      <right/>
      <top style="thin">
        <color indexed="64"/>
      </top>
      <bottom/>
      <diagonal/>
    </border>
    <border>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s>
  <cellStyleXfs count="4">
    <xf numFmtId="0" fontId="0" fillId="0" borderId="0"/>
    <xf numFmtId="0" fontId="4" fillId="0" borderId="0"/>
    <xf numFmtId="9" fontId="4" fillId="0" borderId="0" applyFont="0" applyFill="0" applyBorder="0" applyAlignment="0" applyProtection="0"/>
    <xf numFmtId="0" fontId="1" fillId="0" borderId="0"/>
  </cellStyleXfs>
  <cellXfs count="304">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4" fillId="0" borderId="0" xfId="0" applyFont="1"/>
    <xf numFmtId="164" fontId="0" fillId="0" borderId="0" xfId="0" applyNumberFormat="1" applyBorder="1" applyProtection="1">
      <protection locked="0"/>
    </xf>
    <xf numFmtId="0" fontId="2" fillId="2" borderId="7" xfId="0" applyFont="1" applyFill="1" applyBorder="1" applyAlignment="1" applyProtection="1">
      <alignment wrapText="1"/>
    </xf>
    <xf numFmtId="0" fontId="0" fillId="0" borderId="6" xfId="0" applyBorder="1"/>
    <xf numFmtId="0" fontId="4" fillId="4" borderId="6" xfId="0" applyFont="1" applyFill="1" applyBorder="1"/>
    <xf numFmtId="0" fontId="2" fillId="0" borderId="5" xfId="0" applyFont="1" applyBorder="1" applyAlignment="1" applyProtection="1">
      <alignment wrapText="1"/>
    </xf>
    <xf numFmtId="0" fontId="0" fillId="0" borderId="9" xfId="0" applyBorder="1" applyProtection="1"/>
    <xf numFmtId="0" fontId="0" fillId="5" borderId="6" xfId="0" applyFill="1" applyBorder="1"/>
    <xf numFmtId="0" fontId="4" fillId="5" borderId="6" xfId="0" applyFont="1" applyFill="1" applyBorder="1"/>
    <xf numFmtId="0" fontId="2" fillId="5" borderId="7" xfId="0" applyFont="1" applyFill="1" applyBorder="1" applyAlignment="1" applyProtection="1">
      <alignment wrapText="1"/>
    </xf>
    <xf numFmtId="164" fontId="0" fillId="5" borderId="2" xfId="0" applyNumberFormat="1" applyFill="1" applyBorder="1" applyProtection="1">
      <protection locked="0"/>
    </xf>
    <xf numFmtId="164" fontId="0" fillId="5" borderId="11" xfId="0" applyNumberFormat="1" applyFill="1" applyBorder="1" applyProtection="1">
      <protection locked="0"/>
    </xf>
    <xf numFmtId="164" fontId="0" fillId="5" borderId="4" xfId="0" applyNumberFormat="1" applyFill="1" applyBorder="1" applyProtection="1">
      <protection locked="0"/>
    </xf>
    <xf numFmtId="164" fontId="0" fillId="5" borderId="12" xfId="0" applyNumberFormat="1" applyFill="1" applyBorder="1" applyProtection="1">
      <protection locked="0"/>
    </xf>
    <xf numFmtId="0" fontId="2" fillId="3" borderId="8" xfId="0" applyFont="1" applyFill="1" applyBorder="1" applyAlignment="1" applyProtection="1">
      <alignment wrapText="1"/>
    </xf>
    <xf numFmtId="164" fontId="0" fillId="3" borderId="1" xfId="0" applyNumberFormat="1" applyFill="1" applyBorder="1" applyProtection="1">
      <protection locked="0"/>
    </xf>
    <xf numFmtId="164" fontId="0" fillId="3" borderId="2" xfId="0" applyNumberFormat="1" applyFill="1" applyBorder="1" applyProtection="1">
      <protection locked="0"/>
    </xf>
    <xf numFmtId="164" fontId="0" fillId="3" borderId="4"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164" fontId="0" fillId="5" borderId="14" xfId="0" applyNumberFormat="1" applyFill="1" applyBorder="1" applyProtection="1">
      <protection locked="0"/>
    </xf>
    <xf numFmtId="0" fontId="4" fillId="0" borderId="0" xfId="0" applyFont="1" applyBorder="1"/>
    <xf numFmtId="0" fontId="2" fillId="0" borderId="14" xfId="0" applyFont="1" applyBorder="1" applyAlignment="1" applyProtection="1">
      <alignment wrapText="1"/>
    </xf>
    <xf numFmtId="0" fontId="2" fillId="2" borderId="14" xfId="0" applyFont="1" applyFill="1" applyBorder="1" applyAlignment="1" applyProtection="1">
      <alignment wrapText="1"/>
    </xf>
    <xf numFmtId="0" fontId="2" fillId="3" borderId="14" xfId="0" applyFont="1" applyFill="1" applyBorder="1" applyAlignment="1" applyProtection="1">
      <alignment wrapText="1"/>
    </xf>
    <xf numFmtId="0" fontId="2" fillId="5" borderId="14" xfId="0" applyFont="1" applyFill="1" applyBorder="1" applyAlignment="1" applyProtection="1">
      <alignment wrapText="1"/>
    </xf>
    <xf numFmtId="0" fontId="0" fillId="0" borderId="14" xfId="0" applyBorder="1" applyProtection="1"/>
    <xf numFmtId="3" fontId="0" fillId="3" borderId="14" xfId="0" applyNumberFormat="1" applyFill="1" applyBorder="1" applyProtection="1"/>
    <xf numFmtId="0" fontId="0" fillId="3" borderId="14" xfId="0" applyFill="1" applyBorder="1"/>
    <xf numFmtId="0" fontId="0" fillId="5" borderId="14" xfId="0" applyFill="1" applyBorder="1"/>
    <xf numFmtId="0" fontId="0" fillId="0" borderId="0" xfId="0" applyBorder="1"/>
    <xf numFmtId="0" fontId="4" fillId="0" borderId="0" xfId="0" applyFont="1" applyFill="1" applyBorder="1"/>
    <xf numFmtId="164" fontId="0" fillId="2" borderId="3" xfId="0" applyNumberFormat="1" applyFill="1" applyBorder="1" applyProtection="1">
      <protection locked="0"/>
    </xf>
    <xf numFmtId="3" fontId="0" fillId="2" borderId="14" xfId="0" applyNumberFormat="1" applyFill="1" applyBorder="1" applyProtection="1"/>
    <xf numFmtId="164" fontId="0" fillId="5" borderId="15" xfId="0" applyNumberFormat="1" applyFill="1" applyBorder="1" applyProtection="1">
      <protection locked="0"/>
    </xf>
    <xf numFmtId="164" fontId="0" fillId="5" borderId="16" xfId="0" applyNumberFormat="1" applyFill="1" applyBorder="1" applyProtection="1">
      <protection locked="0"/>
    </xf>
    <xf numFmtId="0" fontId="0" fillId="0" borderId="17" xfId="0" applyBorder="1" applyProtection="1"/>
    <xf numFmtId="0" fontId="2" fillId="0" borderId="18" xfId="0" applyFont="1" applyBorder="1" applyAlignment="1" applyProtection="1">
      <alignment wrapText="1"/>
    </xf>
    <xf numFmtId="0" fontId="4" fillId="6" borderId="0" xfId="0" applyFont="1" applyFill="1" applyBorder="1"/>
    <xf numFmtId="0" fontId="0" fillId="6" borderId="0" xfId="0" applyFill="1" applyBorder="1"/>
    <xf numFmtId="0" fontId="2" fillId="6" borderId="10" xfId="0" applyFont="1" applyFill="1" applyBorder="1" applyAlignment="1" applyProtection="1">
      <alignment wrapText="1"/>
    </xf>
    <xf numFmtId="164" fontId="0" fillId="6" borderId="15" xfId="0" applyNumberFormat="1" applyFill="1" applyBorder="1" applyProtection="1">
      <protection locked="0"/>
    </xf>
    <xf numFmtId="164" fontId="4" fillId="6" borderId="11" xfId="0" applyNumberFormat="1" applyFont="1" applyFill="1" applyBorder="1" applyProtection="1">
      <protection locked="0"/>
    </xf>
    <xf numFmtId="164" fontId="0" fillId="6" borderId="16" xfId="0" applyNumberFormat="1" applyFill="1" applyBorder="1" applyProtection="1">
      <protection locked="0"/>
    </xf>
    <xf numFmtId="164" fontId="4" fillId="6" borderId="12" xfId="0" applyNumberFormat="1" applyFont="1" applyFill="1" applyBorder="1" applyProtection="1">
      <protection locked="0"/>
    </xf>
    <xf numFmtId="164" fontId="4" fillId="6" borderId="19" xfId="0" applyNumberFormat="1" applyFont="1" applyFill="1" applyBorder="1" applyProtection="1">
      <protection locked="0"/>
    </xf>
    <xf numFmtId="0" fontId="2" fillId="0" borderId="20" xfId="0" applyFont="1" applyBorder="1" applyAlignment="1" applyProtection="1">
      <alignment wrapText="1"/>
    </xf>
    <xf numFmtId="0" fontId="0" fillId="0" borderId="21" xfId="0" applyFill="1" applyBorder="1"/>
    <xf numFmtId="3" fontId="4" fillId="0" borderId="14" xfId="1" applyNumberFormat="1" applyBorder="1" applyProtection="1"/>
    <xf numFmtId="0" fontId="4" fillId="0" borderId="14" xfId="1" applyBorder="1" applyProtection="1"/>
    <xf numFmtId="3" fontId="0" fillId="0" borderId="14"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3" fontId="0" fillId="6" borderId="13" xfId="0" applyNumberFormat="1" applyFill="1" applyBorder="1"/>
    <xf numFmtId="0" fontId="9" fillId="8" borderId="22" xfId="0" applyFont="1" applyFill="1" applyBorder="1" applyAlignment="1">
      <alignment horizontal="center" vertical="center" wrapText="1"/>
    </xf>
    <xf numFmtId="0" fontId="10" fillId="0" borderId="22" xfId="0" applyFont="1" applyBorder="1"/>
    <xf numFmtId="0" fontId="0" fillId="0" borderId="0" xfId="0" applyAlignment="1">
      <alignment vertical="center"/>
    </xf>
    <xf numFmtId="164" fontId="0" fillId="2" borderId="14" xfId="0" applyNumberFormat="1" applyFill="1" applyBorder="1" applyProtection="1"/>
    <xf numFmtId="164" fontId="0" fillId="3" borderId="14" xfId="0" applyNumberFormat="1" applyFill="1" applyBorder="1" applyProtection="1"/>
    <xf numFmtId="3" fontId="0" fillId="0" borderId="21" xfId="0" applyNumberFormat="1" applyFill="1" applyBorder="1"/>
    <xf numFmtId="164" fontId="4" fillId="0" borderId="14" xfId="0" applyNumberFormat="1" applyFont="1" applyBorder="1" applyProtection="1"/>
    <xf numFmtId="164" fontId="0" fillId="0" borderId="14" xfId="0" applyNumberFormat="1" applyBorder="1" applyProtection="1"/>
    <xf numFmtId="164" fontId="0" fillId="0" borderId="0" xfId="0" applyNumberFormat="1" applyBorder="1" applyProtection="1"/>
    <xf numFmtId="164" fontId="4" fillId="0" borderId="3" xfId="0" applyNumberFormat="1" applyFont="1" applyBorder="1" applyProtection="1">
      <protection locked="0"/>
    </xf>
    <xf numFmtId="0" fontId="2" fillId="0" borderId="4" xfId="0" applyFont="1" applyBorder="1" applyAlignment="1" applyProtection="1">
      <alignment wrapText="1"/>
    </xf>
    <xf numFmtId="1" fontId="0" fillId="0" borderId="0" xfId="0" applyNumberFormat="1"/>
    <xf numFmtId="0" fontId="12" fillId="7" borderId="24" xfId="0" applyFont="1" applyFill="1" applyBorder="1"/>
    <xf numFmtId="0" fontId="11" fillId="9" borderId="24" xfId="0" applyFont="1" applyFill="1" applyBorder="1"/>
    <xf numFmtId="0" fontId="11" fillId="0" borderId="24" xfId="0" applyFont="1" applyBorder="1"/>
    <xf numFmtId="1" fontId="11" fillId="9" borderId="24" xfId="0" applyNumberFormat="1" applyFont="1" applyFill="1" applyBorder="1"/>
    <xf numFmtId="1" fontId="11" fillId="9" borderId="23" xfId="0" applyNumberFormat="1" applyFont="1" applyFill="1" applyBorder="1"/>
    <xf numFmtId="1" fontId="0" fillId="5" borderId="14" xfId="0" applyNumberFormat="1" applyFill="1" applyBorder="1"/>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14" fillId="0" borderId="28" xfId="3" applyFont="1" applyBorder="1" applyAlignment="1">
      <alignment horizontal="center" wrapText="1"/>
    </xf>
    <xf numFmtId="0" fontId="14" fillId="0" borderId="28" xfId="3" applyFont="1" applyBorder="1" applyAlignment="1">
      <alignment horizontal="center"/>
    </xf>
    <xf numFmtId="0" fontId="14" fillId="0" borderId="29" xfId="3" applyFont="1" applyBorder="1" applyAlignment="1">
      <alignment horizontal="center"/>
    </xf>
    <xf numFmtId="0" fontId="9" fillId="8" borderId="0" xfId="0" applyFont="1" applyFill="1" applyAlignment="1">
      <alignment horizontal="center" vertical="center" wrapText="1"/>
    </xf>
    <xf numFmtId="0" fontId="2" fillId="0" borderId="0" xfId="0" applyFont="1"/>
    <xf numFmtId="0" fontId="16" fillId="0" borderId="0" xfId="3" applyFont="1"/>
    <xf numFmtId="49" fontId="3" fillId="0" borderId="0" xfId="0" applyNumberFormat="1" applyFont="1" applyProtection="1"/>
    <xf numFmtId="164" fontId="0" fillId="0" borderId="0" xfId="0" applyNumberFormat="1" applyProtection="1">
      <protection locked="0"/>
    </xf>
    <xf numFmtId="3" fontId="0" fillId="0" borderId="0" xfId="0" applyNumberFormat="1"/>
    <xf numFmtId="0" fontId="11" fillId="0" borderId="24" xfId="0" applyFont="1" applyFill="1" applyBorder="1"/>
    <xf numFmtId="0" fontId="12" fillId="0" borderId="0" xfId="0" applyFont="1" applyFill="1" applyBorder="1"/>
    <xf numFmtId="0" fontId="11" fillId="0" borderId="0" xfId="0" applyFont="1" applyFill="1" applyBorder="1"/>
    <xf numFmtId="1" fontId="11" fillId="0" borderId="0" xfId="0" applyNumberFormat="1" applyFont="1" applyFill="1" applyBorder="1"/>
    <xf numFmtId="3" fontId="11" fillId="0" borderId="0" xfId="0" applyNumberFormat="1" applyFont="1" applyFill="1" applyBorder="1"/>
    <xf numFmtId="1" fontId="11" fillId="10" borderId="23" xfId="0" applyNumberFormat="1" applyFont="1" applyFill="1" applyBorder="1"/>
    <xf numFmtId="0" fontId="2" fillId="0" borderId="0" xfId="0" applyFont="1" applyFill="1" applyBorder="1"/>
    <xf numFmtId="0" fontId="3" fillId="0" borderId="0" xfId="0" applyFont="1" applyFill="1" applyBorder="1" applyProtection="1"/>
    <xf numFmtId="3" fontId="0" fillId="0" borderId="0" xfId="0" applyNumberFormat="1" applyFill="1" applyBorder="1"/>
    <xf numFmtId="16" fontId="3" fillId="0" borderId="0" xfId="0" applyNumberFormat="1" applyFont="1" applyFill="1" applyBorder="1" applyProtection="1"/>
    <xf numFmtId="1" fontId="0" fillId="0" borderId="0" xfId="0" applyNumberFormat="1" applyFill="1" applyBorder="1"/>
    <xf numFmtId="4" fontId="0" fillId="0" borderId="0" xfId="0" applyNumberFormat="1" applyFill="1" applyBorder="1"/>
    <xf numFmtId="0" fontId="3" fillId="0" borderId="0" xfId="0" applyNumberFormat="1" applyFont="1" applyProtection="1"/>
    <xf numFmtId="0" fontId="3" fillId="0" borderId="0" xfId="0" applyFont="1" applyBorder="1" applyProtection="1"/>
    <xf numFmtId="0" fontId="3" fillId="0" borderId="0" xfId="0" applyNumberFormat="1" applyFont="1" applyFill="1" applyBorder="1" applyProtection="1"/>
    <xf numFmtId="0" fontId="0" fillId="0" borderId="0" xfId="0" applyFill="1" applyBorder="1" applyProtection="1"/>
    <xf numFmtId="3" fontId="0" fillId="0" borderId="0" xfId="0" applyNumberFormat="1" applyFill="1" applyBorder="1" applyProtection="1"/>
    <xf numFmtId="164" fontId="0" fillId="3" borderId="15" xfId="0" applyNumberFormat="1" applyFill="1" applyBorder="1" applyProtection="1">
      <protection locked="0"/>
    </xf>
    <xf numFmtId="164" fontId="0" fillId="3" borderId="16" xfId="0" applyNumberFormat="1" applyFill="1" applyBorder="1" applyProtection="1">
      <protection locked="0"/>
    </xf>
    <xf numFmtId="49" fontId="2" fillId="6" borderId="10" xfId="0" applyNumberFormat="1" applyFont="1" applyFill="1" applyBorder="1" applyAlignment="1" applyProtection="1">
      <alignment wrapText="1"/>
    </xf>
    <xf numFmtId="49" fontId="2" fillId="0" borderId="14" xfId="0" applyNumberFormat="1" applyFont="1" applyBorder="1" applyAlignment="1" applyProtection="1">
      <alignment wrapText="1"/>
    </xf>
    <xf numFmtId="164" fontId="0" fillId="0" borderId="0" xfId="0" applyNumberFormat="1"/>
    <xf numFmtId="3" fontId="2" fillId="0" borderId="14" xfId="0" applyNumberFormat="1" applyFont="1" applyBorder="1"/>
    <xf numFmtId="2" fontId="0" fillId="0" borderId="0" xfId="0" applyNumberFormat="1" applyBorder="1" applyProtection="1">
      <protection locked="0"/>
    </xf>
    <xf numFmtId="3" fontId="17" fillId="0" borderId="4" xfId="0" applyNumberFormat="1" applyFont="1" applyBorder="1" applyAlignment="1">
      <alignment vertical="top" wrapText="1"/>
    </xf>
    <xf numFmtId="0" fontId="2" fillId="0" borderId="32" xfId="0" applyFont="1" applyBorder="1" applyAlignment="1" applyProtection="1">
      <alignment wrapText="1"/>
    </xf>
    <xf numFmtId="3" fontId="0" fillId="0" borderId="4" xfId="0" applyNumberFormat="1" applyBorder="1" applyAlignment="1">
      <alignment vertical="top" wrapText="1"/>
    </xf>
    <xf numFmtId="0" fontId="0" fillId="0" borderId="4" xfId="0" applyBorder="1" applyAlignment="1">
      <alignment vertical="top" wrapText="1"/>
    </xf>
    <xf numFmtId="2" fontId="0" fillId="0" borderId="4" xfId="0" applyNumberFormat="1" applyBorder="1" applyProtection="1">
      <protection locked="0"/>
    </xf>
    <xf numFmtId="1" fontId="0" fillId="0" borderId="0" xfId="0" applyNumberFormat="1" applyBorder="1" applyProtection="1"/>
    <xf numFmtId="16" fontId="3" fillId="0" borderId="0" xfId="0" applyNumberFormat="1" applyFont="1" applyBorder="1" applyProtection="1"/>
    <xf numFmtId="0" fontId="2" fillId="7" borderId="0" xfId="0" applyFont="1" applyFill="1" applyBorder="1"/>
    <xf numFmtId="0" fontId="6" fillId="0" borderId="33" xfId="0" applyFont="1" applyBorder="1" applyProtection="1">
      <protection locked="0"/>
    </xf>
    <xf numFmtId="2" fontId="0" fillId="0" borderId="33" xfId="0" applyNumberFormat="1" applyBorder="1" applyProtection="1">
      <protection locked="0"/>
    </xf>
    <xf numFmtId="164" fontId="4" fillId="0" borderId="33" xfId="0" applyNumberFormat="1" applyFont="1" applyBorder="1" applyProtection="1">
      <protection locked="0"/>
    </xf>
    <xf numFmtId="2" fontId="0" fillId="0" borderId="34" xfId="0" applyNumberFormat="1" applyBorder="1" applyProtection="1">
      <protection locked="0"/>
    </xf>
    <xf numFmtId="164" fontId="0" fillId="2" borderId="33" xfId="0" applyNumberFormat="1" applyFill="1" applyBorder="1" applyProtection="1">
      <protection locked="0"/>
    </xf>
    <xf numFmtId="164" fontId="0" fillId="3" borderId="35" xfId="0" applyNumberFormat="1" applyFill="1" applyBorder="1" applyProtection="1">
      <protection locked="0"/>
    </xf>
    <xf numFmtId="3" fontId="0" fillId="2" borderId="36" xfId="0" applyNumberFormat="1" applyFill="1" applyBorder="1" applyProtection="1"/>
    <xf numFmtId="3" fontId="0" fillId="14" borderId="38" xfId="0" applyNumberFormat="1" applyFill="1" applyBorder="1"/>
    <xf numFmtId="1" fontId="4" fillId="0" borderId="0" xfId="0" applyNumberFormat="1" applyFont="1" applyFill="1" applyBorder="1"/>
    <xf numFmtId="0" fontId="2" fillId="12" borderId="37" xfId="0" applyFont="1" applyFill="1" applyBorder="1"/>
    <xf numFmtId="0" fontId="2" fillId="11" borderId="37" xfId="0" applyFont="1" applyFill="1" applyBorder="1"/>
    <xf numFmtId="0" fontId="2" fillId="15" borderId="0" xfId="0" applyFont="1" applyFill="1"/>
    <xf numFmtId="0" fontId="2" fillId="14" borderId="31" xfId="0" applyFont="1" applyFill="1" applyBorder="1"/>
    <xf numFmtId="0" fontId="2" fillId="17" borderId="26" xfId="0" applyFont="1" applyFill="1" applyBorder="1"/>
    <xf numFmtId="0" fontId="0" fillId="8" borderId="0" xfId="0" applyFill="1"/>
    <xf numFmtId="0" fontId="19" fillId="8" borderId="0" xfId="0" applyFont="1" applyFill="1"/>
    <xf numFmtId="1" fontId="11" fillId="8" borderId="0" xfId="0" applyNumberFormat="1" applyFont="1" applyFill="1" applyBorder="1"/>
    <xf numFmtId="0" fontId="18" fillId="0" borderId="26" xfId="0" applyFont="1" applyBorder="1" applyAlignment="1" applyProtection="1">
      <alignment horizontal="center" vertical="center"/>
    </xf>
    <xf numFmtId="0" fontId="18" fillId="0" borderId="25" xfId="0" applyFont="1" applyBorder="1" applyAlignment="1" applyProtection="1">
      <alignment horizontal="center" vertical="center"/>
    </xf>
    <xf numFmtId="0" fontId="4" fillId="15" borderId="24" xfId="0" applyFont="1" applyFill="1" applyBorder="1"/>
    <xf numFmtId="0" fontId="4" fillId="0" borderId="0" xfId="0" applyFont="1" applyFill="1" applyBorder="1" applyAlignment="1">
      <alignment wrapText="1"/>
    </xf>
    <xf numFmtId="0" fontId="2" fillId="13" borderId="42" xfId="0" applyFont="1" applyFill="1" applyBorder="1"/>
    <xf numFmtId="0" fontId="2" fillId="16" borderId="39" xfId="0" applyFont="1" applyFill="1" applyBorder="1"/>
    <xf numFmtId="0" fontId="0" fillId="16" borderId="25" xfId="0" applyFill="1" applyBorder="1"/>
    <xf numFmtId="0" fontId="9" fillId="8" borderId="41" xfId="0" applyFont="1" applyFill="1" applyBorder="1" applyAlignment="1">
      <alignment vertical="center" wrapText="1"/>
    </xf>
    <xf numFmtId="0" fontId="9" fillId="0" borderId="41" xfId="0" applyFont="1" applyFill="1" applyBorder="1" applyAlignment="1">
      <alignment vertical="center" wrapText="1"/>
    </xf>
    <xf numFmtId="0" fontId="20" fillId="0" borderId="0" xfId="0" applyFont="1" applyFill="1" applyBorder="1" applyAlignment="1">
      <alignment vertical="center" wrapText="1"/>
    </xf>
    <xf numFmtId="3" fontId="17" fillId="0" borderId="32" xfId="0" applyNumberFormat="1" applyFont="1" applyBorder="1" applyAlignment="1">
      <alignment vertical="top" wrapText="1"/>
    </xf>
    <xf numFmtId="3" fontId="0" fillId="0" borderId="32" xfId="0" applyNumberFormat="1" applyBorder="1" applyAlignment="1">
      <alignment vertical="top" wrapText="1"/>
    </xf>
    <xf numFmtId="3" fontId="17" fillId="0" borderId="0" xfId="0" applyNumberFormat="1" applyFont="1" applyBorder="1" applyAlignment="1">
      <alignment vertical="top" wrapText="1"/>
    </xf>
    <xf numFmtId="0" fontId="5" fillId="0" borderId="0" xfId="0" applyFont="1" applyBorder="1" applyProtection="1"/>
    <xf numFmtId="0" fontId="0" fillId="0" borderId="0" xfId="0" applyBorder="1" applyAlignment="1">
      <alignment vertical="top" wrapText="1"/>
    </xf>
    <xf numFmtId="3" fontId="0" fillId="0" borderId="0" xfId="0" applyNumberFormat="1" applyBorder="1" applyProtection="1"/>
    <xf numFmtId="3" fontId="0" fillId="0" borderId="0" xfId="0" applyNumberFormat="1" applyBorder="1" applyAlignment="1">
      <alignment vertical="top" wrapText="1"/>
    </xf>
    <xf numFmtId="1" fontId="0" fillId="0" borderId="4" xfId="0" applyNumberFormat="1" applyBorder="1" applyProtection="1">
      <protection locked="0"/>
    </xf>
    <xf numFmtId="164" fontId="0" fillId="0" borderId="4" xfId="0" applyNumberFormat="1" applyBorder="1" applyProtection="1">
      <protection locked="0"/>
    </xf>
    <xf numFmtId="164" fontId="4" fillId="0" borderId="4" xfId="0" applyNumberFormat="1" applyFont="1" applyBorder="1" applyProtection="1">
      <protection locked="0"/>
    </xf>
    <xf numFmtId="0" fontId="21" fillId="0" borderId="0" xfId="0" applyFont="1" applyProtection="1"/>
    <xf numFmtId="0" fontId="2" fillId="18" borderId="0" xfId="0" applyFont="1" applyFill="1" applyAlignment="1" applyProtection="1">
      <alignment wrapText="1"/>
    </xf>
    <xf numFmtId="0" fontId="2" fillId="18" borderId="0" xfId="0" applyFont="1" applyFill="1" applyBorder="1" applyAlignment="1" applyProtection="1">
      <alignment wrapText="1"/>
    </xf>
    <xf numFmtId="0" fontId="0" fillId="18" borderId="0" xfId="0" applyFill="1" applyProtection="1"/>
    <xf numFmtId="0" fontId="2" fillId="18" borderId="32" xfId="0" applyFont="1" applyFill="1" applyBorder="1" applyAlignment="1" applyProtection="1">
      <alignment wrapText="1"/>
    </xf>
    <xf numFmtId="0" fontId="0" fillId="18" borderId="17" xfId="0" applyFill="1" applyBorder="1" applyProtection="1"/>
    <xf numFmtId="0" fontId="2" fillId="18" borderId="18" xfId="0" applyFont="1" applyFill="1" applyBorder="1" applyAlignment="1" applyProtection="1">
      <alignment wrapText="1"/>
    </xf>
    <xf numFmtId="0" fontId="9" fillId="18" borderId="22" xfId="0" applyFont="1" applyFill="1" applyBorder="1" applyAlignment="1">
      <alignment horizontal="center" vertical="center" wrapText="1"/>
    </xf>
    <xf numFmtId="0" fontId="3" fillId="18" borderId="0" xfId="0" applyFont="1" applyFill="1" applyProtection="1"/>
    <xf numFmtId="3" fontId="17" fillId="18" borderId="4" xfId="0" applyNumberFormat="1" applyFont="1" applyFill="1" applyBorder="1" applyAlignment="1">
      <alignment vertical="top" wrapText="1"/>
    </xf>
    <xf numFmtId="2" fontId="0" fillId="18" borderId="33" xfId="0" applyNumberFormat="1" applyFill="1" applyBorder="1" applyProtection="1">
      <protection locked="0"/>
    </xf>
    <xf numFmtId="3" fontId="0" fillId="18" borderId="4" xfId="0" applyNumberFormat="1" applyFill="1" applyBorder="1" applyAlignment="1">
      <alignment vertical="top" wrapText="1"/>
    </xf>
    <xf numFmtId="164" fontId="0" fillId="18" borderId="0" xfId="0" applyNumberFormat="1" applyFill="1" applyBorder="1" applyProtection="1">
      <protection locked="0"/>
    </xf>
    <xf numFmtId="164" fontId="0" fillId="18" borderId="0" xfId="0" applyNumberFormat="1" applyFill="1" applyProtection="1">
      <protection locked="0"/>
    </xf>
    <xf numFmtId="1" fontId="0" fillId="18" borderId="0" xfId="0" applyNumberFormat="1" applyFill="1"/>
    <xf numFmtId="164" fontId="4" fillId="18" borderId="3" xfId="0" applyNumberFormat="1" applyFont="1" applyFill="1" applyBorder="1" applyProtection="1">
      <protection locked="0"/>
    </xf>
    <xf numFmtId="49" fontId="3" fillId="18" borderId="0" xfId="0" applyNumberFormat="1" applyFont="1" applyFill="1" applyProtection="1"/>
    <xf numFmtId="16" fontId="3" fillId="18" borderId="0" xfId="0" applyNumberFormat="1" applyFont="1" applyFill="1" applyProtection="1"/>
    <xf numFmtId="0" fontId="0" fillId="18" borderId="0" xfId="0" applyFill="1"/>
    <xf numFmtId="164" fontId="4" fillId="18" borderId="33" xfId="0" applyNumberFormat="1" applyFont="1" applyFill="1" applyBorder="1" applyProtection="1">
      <protection locked="0"/>
    </xf>
    <xf numFmtId="3" fontId="17" fillId="18" borderId="32" xfId="0" applyNumberFormat="1" applyFont="1" applyFill="1" applyBorder="1" applyAlignment="1">
      <alignment vertical="top" wrapText="1"/>
    </xf>
    <xf numFmtId="2" fontId="0" fillId="18" borderId="34" xfId="0" applyNumberFormat="1" applyFill="1" applyBorder="1" applyProtection="1">
      <protection locked="0"/>
    </xf>
    <xf numFmtId="3" fontId="0" fillId="18" borderId="32" xfId="0" applyNumberFormat="1" applyFill="1" applyBorder="1" applyAlignment="1">
      <alignment vertical="top" wrapText="1"/>
    </xf>
    <xf numFmtId="2" fontId="0" fillId="18" borderId="4" xfId="0" applyNumberFormat="1" applyFill="1" applyBorder="1" applyProtection="1">
      <protection locked="0"/>
    </xf>
    <xf numFmtId="0" fontId="0" fillId="18" borderId="4" xfId="0" applyFill="1" applyBorder="1" applyAlignment="1">
      <alignment vertical="top" wrapText="1"/>
    </xf>
    <xf numFmtId="0" fontId="21" fillId="18" borderId="0" xfId="0" applyFont="1" applyFill="1" applyProtection="1"/>
    <xf numFmtId="3" fontId="0" fillId="18" borderId="0" xfId="0" applyNumberFormat="1" applyFill="1" applyProtection="1"/>
    <xf numFmtId="0" fontId="5" fillId="18" borderId="0" xfId="0" applyFont="1" applyFill="1" applyBorder="1" applyProtection="1"/>
    <xf numFmtId="0" fontId="0" fillId="18" borderId="0" xfId="0" applyFill="1" applyBorder="1" applyProtection="1"/>
    <xf numFmtId="3" fontId="0" fillId="18" borderId="0" xfId="0" applyNumberFormat="1" applyFill="1" applyBorder="1" applyProtection="1"/>
    <xf numFmtId="3" fontId="0" fillId="18" borderId="0" xfId="0" applyNumberFormat="1" applyFill="1" applyBorder="1"/>
    <xf numFmtId="0" fontId="9" fillId="18" borderId="41" xfId="0" applyFont="1" applyFill="1" applyBorder="1" applyAlignment="1">
      <alignment vertical="center" wrapText="1"/>
    </xf>
    <xf numFmtId="0" fontId="18" fillId="18" borderId="26" xfId="0" applyFont="1" applyFill="1" applyBorder="1" applyAlignment="1" applyProtection="1">
      <alignment horizontal="center" vertical="center"/>
    </xf>
    <xf numFmtId="0" fontId="18" fillId="18" borderId="25" xfId="0" applyFont="1" applyFill="1" applyBorder="1" applyAlignment="1" applyProtection="1">
      <alignment horizontal="center" vertical="center"/>
    </xf>
    <xf numFmtId="0" fontId="20" fillId="0" borderId="30" xfId="0" applyFont="1" applyFill="1" applyBorder="1" applyAlignment="1">
      <alignment vertical="center" wrapText="1"/>
    </xf>
    <xf numFmtId="0" fontId="2" fillId="0" borderId="0" xfId="0" applyFont="1" applyBorder="1" applyAlignment="1">
      <alignment wrapText="1"/>
    </xf>
    <xf numFmtId="3" fontId="0" fillId="0" borderId="0" xfId="1" applyNumberFormat="1" applyFont="1" applyBorder="1"/>
    <xf numFmtId="0" fontId="2" fillId="0" borderId="46" xfId="0" applyFont="1" applyBorder="1" applyAlignment="1" applyProtection="1">
      <alignment wrapText="1"/>
    </xf>
    <xf numFmtId="0" fontId="4" fillId="0" borderId="46" xfId="1" applyBorder="1"/>
    <xf numFmtId="0" fontId="0" fillId="0" borderId="46" xfId="0" applyFill="1" applyBorder="1"/>
    <xf numFmtId="164" fontId="4" fillId="6" borderId="14" xfId="0" applyNumberFormat="1" applyFont="1" applyFill="1" applyBorder="1" applyProtection="1"/>
    <xf numFmtId="164" fontId="4" fillId="5" borderId="14" xfId="0" applyNumberFormat="1" applyFont="1" applyFill="1" applyBorder="1" applyProtection="1"/>
    <xf numFmtId="164" fontId="4" fillId="3" borderId="14" xfId="0" applyNumberFormat="1" applyFont="1" applyFill="1" applyBorder="1" applyProtection="1"/>
    <xf numFmtId="164" fontId="4" fillId="2" borderId="14" xfId="0" applyNumberFormat="1" applyFont="1" applyFill="1" applyBorder="1" applyProtection="1"/>
    <xf numFmtId="0" fontId="2" fillId="19" borderId="47" xfId="0" applyFont="1" applyFill="1" applyBorder="1"/>
    <xf numFmtId="0" fontId="2" fillId="5" borderId="49" xfId="0" applyFont="1" applyFill="1" applyBorder="1" applyAlignment="1" applyProtection="1">
      <alignment wrapText="1"/>
    </xf>
    <xf numFmtId="164" fontId="0" fillId="5" borderId="50" xfId="0" applyNumberFormat="1" applyFill="1" applyBorder="1" applyProtection="1">
      <protection locked="0"/>
    </xf>
    <xf numFmtId="164" fontId="4" fillId="5" borderId="51" xfId="0" applyNumberFormat="1" applyFont="1" applyFill="1" applyBorder="1" applyProtection="1"/>
    <xf numFmtId="164" fontId="4" fillId="0" borderId="0" xfId="0" applyNumberFormat="1" applyFont="1" applyFill="1" applyBorder="1" applyProtection="1">
      <protection locked="0"/>
    </xf>
    <xf numFmtId="164" fontId="4" fillId="0" borderId="0" xfId="0" applyNumberFormat="1" applyFont="1" applyFill="1" applyBorder="1" applyProtection="1"/>
    <xf numFmtId="164" fontId="0" fillId="0" borderId="0" xfId="0" applyNumberFormat="1" applyFill="1" applyBorder="1" applyProtection="1"/>
    <xf numFmtId="164" fontId="0" fillId="5" borderId="51" xfId="0" applyNumberFormat="1" applyFill="1" applyBorder="1" applyProtection="1">
      <protection locked="0"/>
    </xf>
    <xf numFmtId="0" fontId="0" fillId="5" borderId="51" xfId="0" applyFill="1" applyBorder="1"/>
    <xf numFmtId="0" fontId="2" fillId="19" borderId="47" xfId="0" applyFont="1" applyFill="1" applyBorder="1" applyAlignment="1"/>
    <xf numFmtId="0" fontId="2" fillId="19" borderId="48" xfId="0" applyFont="1" applyFill="1" applyBorder="1" applyAlignment="1"/>
    <xf numFmtId="0" fontId="2" fillId="19" borderId="28" xfId="0" applyFont="1" applyFill="1" applyBorder="1" applyAlignment="1">
      <alignment horizontal="right"/>
    </xf>
    <xf numFmtId="0" fontId="0" fillId="19" borderId="48" xfId="0" applyFill="1" applyBorder="1"/>
    <xf numFmtId="0" fontId="2" fillId="19" borderId="28" xfId="0" applyFont="1" applyFill="1" applyBorder="1" applyAlignment="1">
      <alignment horizontal="left"/>
    </xf>
    <xf numFmtId="0" fontId="9" fillId="0" borderId="4" xfId="0" applyFont="1" applyFill="1" applyBorder="1" applyAlignment="1">
      <alignment vertical="center" wrapText="1"/>
    </xf>
    <xf numFmtId="0" fontId="2" fillId="17" borderId="39" xfId="0" applyFont="1" applyFill="1" applyBorder="1"/>
    <xf numFmtId="3" fontId="0" fillId="17" borderId="39" xfId="0" applyNumberFormat="1" applyFill="1" applyBorder="1"/>
    <xf numFmtId="0" fontId="2" fillId="17" borderId="16" xfId="0" applyFont="1" applyFill="1" applyBorder="1"/>
    <xf numFmtId="3" fontId="0" fillId="17" borderId="52" xfId="0" applyNumberFormat="1" applyFill="1" applyBorder="1"/>
    <xf numFmtId="0" fontId="0" fillId="15" borderId="53" xfId="0" applyFill="1" applyBorder="1"/>
    <xf numFmtId="0" fontId="0" fillId="15" borderId="54" xfId="0" applyFill="1" applyBorder="1"/>
    <xf numFmtId="0" fontId="12" fillId="7" borderId="37" xfId="0" applyFont="1" applyFill="1" applyBorder="1"/>
    <xf numFmtId="1" fontId="11" fillId="9" borderId="37" xfId="0" applyNumberFormat="1" applyFont="1" applyFill="1" applyBorder="1"/>
    <xf numFmtId="3" fontId="11" fillId="9" borderId="37" xfId="0" applyNumberFormat="1" applyFont="1" applyFill="1" applyBorder="1"/>
    <xf numFmtId="1" fontId="11" fillId="10" borderId="37" xfId="0" applyNumberFormat="1" applyFont="1" applyFill="1" applyBorder="1"/>
    <xf numFmtId="3" fontId="11" fillId="10" borderId="37" xfId="0" applyNumberFormat="1" applyFont="1" applyFill="1" applyBorder="1"/>
    <xf numFmtId="1" fontId="11" fillId="9" borderId="39" xfId="0" applyNumberFormat="1" applyFont="1" applyFill="1" applyBorder="1"/>
    <xf numFmtId="3" fontId="11" fillId="9" borderId="39" xfId="0" applyNumberFormat="1" applyFont="1" applyFill="1" applyBorder="1"/>
    <xf numFmtId="0" fontId="12" fillId="7" borderId="39" xfId="0" applyFont="1" applyFill="1" applyBorder="1"/>
    <xf numFmtId="0" fontId="4" fillId="0" borderId="37" xfId="0" applyFont="1" applyBorder="1"/>
    <xf numFmtId="3" fontId="0" fillId="0" borderId="37" xfId="0" applyNumberFormat="1" applyBorder="1"/>
    <xf numFmtId="1" fontId="0" fillId="0" borderId="37" xfId="0" applyNumberFormat="1" applyBorder="1"/>
    <xf numFmtId="0" fontId="2" fillId="7" borderId="37" xfId="0" applyFont="1" applyFill="1" applyBorder="1"/>
    <xf numFmtId="0" fontId="0" fillId="0" borderId="37" xfId="0" applyBorder="1"/>
    <xf numFmtId="3" fontId="11" fillId="0" borderId="37" xfId="0" applyNumberFormat="1" applyFont="1" applyFill="1" applyBorder="1"/>
    <xf numFmtId="0" fontId="11" fillId="0" borderId="37" xfId="0" applyFont="1" applyFill="1" applyBorder="1"/>
    <xf numFmtId="0" fontId="3" fillId="0" borderId="37" xfId="0" applyFont="1" applyBorder="1" applyProtection="1"/>
    <xf numFmtId="3" fontId="0" fillId="0" borderId="37" xfId="0" applyNumberFormat="1" applyFill="1" applyBorder="1"/>
    <xf numFmtId="16" fontId="3" fillId="0" borderId="37" xfId="0" applyNumberFormat="1" applyFont="1" applyBorder="1" applyProtection="1"/>
    <xf numFmtId="164" fontId="0" fillId="2" borderId="55" xfId="0" applyNumberFormat="1" applyFill="1" applyBorder="1" applyProtection="1">
      <protection locked="0"/>
    </xf>
    <xf numFmtId="164" fontId="0" fillId="3" borderId="56" xfId="0" applyNumberFormat="1" applyFill="1" applyBorder="1" applyProtection="1">
      <protection locked="0"/>
    </xf>
    <xf numFmtId="3" fontId="0" fillId="2" borderId="57" xfId="0" applyNumberFormat="1" applyFill="1" applyBorder="1" applyProtection="1"/>
    <xf numFmtId="0" fontId="13" fillId="0" borderId="37" xfId="3" applyFont="1" applyBorder="1" applyAlignment="1">
      <alignment horizontal="left"/>
    </xf>
    <xf numFmtId="0" fontId="13" fillId="0" borderId="37" xfId="3" applyFont="1" applyBorder="1" applyAlignment="1">
      <alignment horizontal="left" wrapText="1"/>
    </xf>
    <xf numFmtId="49" fontId="0" fillId="0" borderId="0" xfId="0" applyNumberFormat="1"/>
    <xf numFmtId="0" fontId="4" fillId="0" borderId="37" xfId="0" applyFont="1" applyFill="1" applyBorder="1" applyAlignment="1" applyProtection="1">
      <alignment wrapText="1"/>
    </xf>
    <xf numFmtId="49" fontId="4" fillId="0" borderId="37" xfId="0" applyNumberFormat="1" applyFont="1" applyFill="1" applyBorder="1" applyAlignment="1" applyProtection="1">
      <alignment wrapText="1"/>
    </xf>
    <xf numFmtId="49" fontId="0" fillId="0" borderId="37" xfId="0" applyNumberFormat="1" applyBorder="1"/>
    <xf numFmtId="0" fontId="0" fillId="0" borderId="0" xfId="0" applyBorder="1" applyAlignment="1">
      <alignment horizontal="left"/>
    </xf>
    <xf numFmtId="0" fontId="12" fillId="7" borderId="0" xfId="0" applyFont="1" applyFill="1" applyBorder="1"/>
    <xf numFmtId="1" fontId="0" fillId="0" borderId="0" xfId="0" applyNumberFormat="1" applyBorder="1"/>
    <xf numFmtId="0" fontId="0" fillId="13" borderId="43" xfId="0" applyFill="1" applyBorder="1" applyAlignment="1">
      <alignment horizontal="left"/>
    </xf>
    <xf numFmtId="0" fontId="0" fillId="11" borderId="37" xfId="0" applyFill="1" applyBorder="1" applyAlignment="1">
      <alignment horizontal="left"/>
    </xf>
    <xf numFmtId="0" fontId="0" fillId="12" borderId="37" xfId="0" applyFill="1" applyBorder="1" applyAlignment="1">
      <alignment horizontal="left"/>
    </xf>
    <xf numFmtId="0" fontId="4" fillId="0" borderId="0" xfId="0" applyNumberFormat="1" applyFont="1" applyFill="1" applyBorder="1"/>
    <xf numFmtId="49" fontId="3" fillId="0" borderId="0" xfId="0" applyNumberFormat="1" applyFont="1" applyFill="1" applyBorder="1" applyProtection="1"/>
    <xf numFmtId="164" fontId="0" fillId="3" borderId="3" xfId="0" applyNumberFormat="1" applyFill="1" applyBorder="1" applyProtection="1">
      <protection locked="0"/>
    </xf>
    <xf numFmtId="164" fontId="0" fillId="3" borderId="33" xfId="0" applyNumberFormat="1" applyFill="1" applyBorder="1" applyProtection="1">
      <protection locked="0"/>
    </xf>
    <xf numFmtId="164" fontId="0" fillId="5" borderId="3" xfId="0" applyNumberFormat="1" applyFill="1" applyBorder="1" applyProtection="1">
      <protection locked="0"/>
    </xf>
    <xf numFmtId="164" fontId="0" fillId="5" borderId="33" xfId="0" applyNumberFormat="1" applyFill="1" applyBorder="1" applyProtection="1">
      <protection locked="0"/>
    </xf>
    <xf numFmtId="164" fontId="0" fillId="6" borderId="3" xfId="0" applyNumberFormat="1" applyFill="1" applyBorder="1" applyProtection="1">
      <protection locked="0"/>
    </xf>
    <xf numFmtId="164" fontId="0" fillId="6" borderId="33" xfId="0" applyNumberFormat="1" applyFill="1" applyBorder="1" applyProtection="1">
      <protection locked="0"/>
    </xf>
    <xf numFmtId="0" fontId="22" fillId="0" borderId="4" xfId="0" applyFont="1" applyFill="1" applyBorder="1" applyAlignment="1">
      <alignment vertical="center" wrapText="1"/>
    </xf>
    <xf numFmtId="0" fontId="22" fillId="18" borderId="4" xfId="0" applyFont="1" applyFill="1" applyBorder="1" applyAlignment="1">
      <alignment vertical="center" wrapText="1"/>
    </xf>
    <xf numFmtId="0" fontId="23" fillId="18" borderId="4" xfId="0" applyFont="1" applyFill="1" applyBorder="1" applyAlignment="1">
      <alignment vertical="center" wrapText="1"/>
    </xf>
    <xf numFmtId="3" fontId="4" fillId="0" borderId="37" xfId="0" applyNumberFormat="1" applyFont="1" applyBorder="1"/>
    <xf numFmtId="0" fontId="2" fillId="0" borderId="37" xfId="0" applyFont="1" applyBorder="1"/>
    <xf numFmtId="0" fontId="2" fillId="7" borderId="37" xfId="0" applyFont="1" applyFill="1" applyBorder="1" applyAlignment="1">
      <alignment horizontal="right"/>
    </xf>
    <xf numFmtId="0" fontId="13" fillId="0" borderId="39" xfId="3" applyFont="1" applyBorder="1" applyAlignment="1">
      <alignment horizontal="left" vertical="top"/>
    </xf>
    <xf numFmtId="0" fontId="13" fillId="0" borderId="26" xfId="3" applyFont="1" applyBorder="1" applyAlignment="1">
      <alignment horizontal="left" vertical="top"/>
    </xf>
    <xf numFmtId="0" fontId="13" fillId="0" borderId="25" xfId="3" applyFont="1" applyBorder="1" applyAlignment="1">
      <alignment horizontal="left" vertical="top"/>
    </xf>
    <xf numFmtId="0" fontId="14" fillId="7" borderId="27" xfId="3" applyFont="1" applyFill="1" applyBorder="1" applyAlignment="1">
      <alignment horizontal="left" vertical="center" wrapText="1"/>
    </xf>
    <xf numFmtId="0" fontId="0" fillId="0" borderId="0" xfId="0" applyAlignment="1" applyProtection="1">
      <alignment horizontal="center"/>
    </xf>
    <xf numFmtId="0" fontId="2" fillId="20" borderId="23" xfId="0" applyFont="1" applyFill="1" applyBorder="1" applyAlignment="1" applyProtection="1">
      <alignment horizontal="center"/>
    </xf>
    <xf numFmtId="0" fontId="2" fillId="20" borderId="27" xfId="0" applyFont="1" applyFill="1" applyBorder="1" applyAlignment="1" applyProtection="1">
      <alignment horizontal="center"/>
    </xf>
    <xf numFmtId="0" fontId="2" fillId="20" borderId="38" xfId="0" applyFont="1" applyFill="1" applyBorder="1" applyAlignment="1" applyProtection="1">
      <alignment horizontal="center"/>
    </xf>
    <xf numFmtId="0" fontId="4" fillId="0" borderId="0" xfId="0" applyFont="1" applyAlignment="1">
      <alignment horizontal="center" vertical="center" wrapText="1"/>
    </xf>
    <xf numFmtId="0" fontId="0" fillId="0" borderId="0" xfId="0" applyAlignment="1">
      <alignment horizontal="center" vertical="center"/>
    </xf>
    <xf numFmtId="0" fontId="4" fillId="0" borderId="0" xfId="0" applyFont="1" applyAlignment="1">
      <alignment horizontal="left" wrapText="1"/>
    </xf>
    <xf numFmtId="0" fontId="0" fillId="0" borderId="0" xfId="0" applyAlignment="1">
      <alignment horizontal="center" vertical="center" wrapText="1"/>
    </xf>
    <xf numFmtId="0" fontId="4" fillId="0" borderId="30" xfId="0" applyFont="1" applyBorder="1" applyAlignment="1">
      <alignment horizontal="center" vertical="center" wrapText="1"/>
    </xf>
    <xf numFmtId="0" fontId="10" fillId="16" borderId="24" xfId="0" applyFont="1" applyFill="1" applyBorder="1" applyAlignment="1">
      <alignment horizontal="left" wrapText="1"/>
    </xf>
    <xf numFmtId="0" fontId="10" fillId="16" borderId="53" xfId="0" applyFont="1" applyFill="1" applyBorder="1" applyAlignment="1">
      <alignment horizontal="left" wrapText="1"/>
    </xf>
    <xf numFmtId="0" fontId="10" fillId="16" borderId="54" xfId="0" applyFont="1" applyFill="1" applyBorder="1" applyAlignment="1">
      <alignment horizontal="left" wrapText="1"/>
    </xf>
    <xf numFmtId="0" fontId="10" fillId="16" borderId="44" xfId="0" applyFont="1" applyFill="1" applyBorder="1" applyAlignment="1">
      <alignment horizontal="left" wrapText="1"/>
    </xf>
    <xf numFmtId="0" fontId="10" fillId="16" borderId="40" xfId="0" applyFont="1" applyFill="1" applyBorder="1" applyAlignment="1">
      <alignment horizontal="left" wrapText="1"/>
    </xf>
    <xf numFmtId="0" fontId="10" fillId="16" borderId="45" xfId="0" applyFont="1" applyFill="1" applyBorder="1" applyAlignment="1">
      <alignment horizontal="left" wrapText="1"/>
    </xf>
    <xf numFmtId="0" fontId="2" fillId="7" borderId="23" xfId="0" applyFont="1" applyFill="1" applyBorder="1" applyAlignment="1">
      <alignment horizontal="left"/>
    </xf>
    <xf numFmtId="0" fontId="2" fillId="7" borderId="27" xfId="0" applyFont="1" applyFill="1" applyBorder="1" applyAlignment="1">
      <alignment horizontal="left"/>
    </xf>
    <xf numFmtId="0" fontId="2" fillId="7" borderId="38" xfId="0" applyFont="1" applyFill="1" applyBorder="1" applyAlignment="1">
      <alignment horizontal="left"/>
    </xf>
    <xf numFmtId="0" fontId="0" fillId="0" borderId="37" xfId="0" applyBorder="1" applyAlignment="1">
      <alignment horizontal="left"/>
    </xf>
    <xf numFmtId="3" fontId="0" fillId="0" borderId="37" xfId="0" applyNumberFormat="1" applyBorder="1" applyAlignment="1">
      <alignment horizontal="left"/>
    </xf>
    <xf numFmtId="0" fontId="0" fillId="0" borderId="0" xfId="0" applyBorder="1" applyAlignment="1">
      <alignment horizontal="left"/>
    </xf>
  </cellXfs>
  <cellStyles count="4">
    <cellStyle name="Normal" xfId="0" builtinId="0"/>
    <cellStyle name="Normal 2" xfId="1" xr:uid="{7F552557-01E9-4582-A399-B89D5C58A3E3}"/>
    <cellStyle name="Normal 2 2" xfId="3" xr:uid="{D103F048-F66E-4DB1-8F98-1607C5E6327E}"/>
    <cellStyle name="Percent 2" xfId="2" xr:uid="{8341FAD8-0F7D-4D8A-B83A-F24539C4DCBD}"/>
  </cellStyles>
  <dxfs count="2">
    <dxf>
      <fill>
        <patternFill>
          <bgColor theme="6"/>
        </patternFill>
      </fill>
    </dxf>
    <dxf>
      <fill>
        <patternFill>
          <bgColor theme="6"/>
        </patternFill>
      </fill>
    </dxf>
  </dxfs>
  <tableStyles count="0" defaultTableStyle="TableStyleMedium9" defaultPivotStyle="PivotStyleLight16"/>
  <colors>
    <mruColors>
      <color rgb="FFFF66CC"/>
      <color rgb="FF087673"/>
      <color rgb="FFB890BB"/>
      <color rgb="FFCCCC00"/>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Rates of Suicide by Age and Sex</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Formulas!$B$34</c:f>
              <c:strCache>
                <c:ptCount val="1"/>
                <c:pt idx="0">
                  <c:v>Male</c:v>
                </c:pt>
              </c:strCache>
            </c:strRef>
          </c:tx>
          <c:spPr>
            <a:solidFill>
              <a:schemeClr val="accent1"/>
            </a:solidFill>
            <a:ln>
              <a:noFill/>
            </a:ln>
            <a:effectLst/>
          </c:spPr>
          <c:invertIfNegative val="0"/>
          <c:cat>
            <c:strRef>
              <c:f>Formulas!$A$35:$A$47</c:f>
              <c:strCache>
                <c:ptCount val="13"/>
                <c:pt idx="0">
                  <c:v>&lt;1</c:v>
                </c:pt>
                <c:pt idx="1">
                  <c:v>1-4</c:v>
                </c:pt>
                <c:pt idx="2">
                  <c:v>5-9</c:v>
                </c:pt>
                <c:pt idx="3">
                  <c:v>10-14</c:v>
                </c:pt>
                <c:pt idx="4">
                  <c:v>15-19</c:v>
                </c:pt>
                <c:pt idx="5">
                  <c:v>20-24</c:v>
                </c:pt>
                <c:pt idx="6">
                  <c:v>25-34</c:v>
                </c:pt>
                <c:pt idx="7">
                  <c:v>35-44</c:v>
                </c:pt>
                <c:pt idx="8">
                  <c:v>45-54</c:v>
                </c:pt>
                <c:pt idx="9">
                  <c:v>55-64</c:v>
                </c:pt>
                <c:pt idx="10">
                  <c:v>65-74</c:v>
                </c:pt>
                <c:pt idx="11">
                  <c:v>75-84</c:v>
                </c:pt>
                <c:pt idx="12">
                  <c:v>85+</c:v>
                </c:pt>
              </c:strCache>
            </c:strRef>
          </c:cat>
          <c:val>
            <c:numRef>
              <c:f>Formulas!$B$35:$B$47</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FF18-4BA9-BC21-BFC06A8CACAF}"/>
            </c:ext>
          </c:extLst>
        </c:ser>
        <c:ser>
          <c:idx val="1"/>
          <c:order val="1"/>
          <c:tx>
            <c:strRef>
              <c:f>Formulas!$C$34</c:f>
              <c:strCache>
                <c:ptCount val="1"/>
                <c:pt idx="0">
                  <c:v>Female</c:v>
                </c:pt>
              </c:strCache>
            </c:strRef>
          </c:tx>
          <c:spPr>
            <a:solidFill>
              <a:schemeClr val="accent2"/>
            </a:solidFill>
            <a:ln>
              <a:noFill/>
            </a:ln>
            <a:effectLst/>
          </c:spPr>
          <c:invertIfNegative val="0"/>
          <c:cat>
            <c:strRef>
              <c:f>Formulas!$A$35:$A$47</c:f>
              <c:strCache>
                <c:ptCount val="13"/>
                <c:pt idx="0">
                  <c:v>&lt;1</c:v>
                </c:pt>
                <c:pt idx="1">
                  <c:v>1-4</c:v>
                </c:pt>
                <c:pt idx="2">
                  <c:v>5-9</c:v>
                </c:pt>
                <c:pt idx="3">
                  <c:v>10-14</c:v>
                </c:pt>
                <c:pt idx="4">
                  <c:v>15-19</c:v>
                </c:pt>
                <c:pt idx="5">
                  <c:v>20-24</c:v>
                </c:pt>
                <c:pt idx="6">
                  <c:v>25-34</c:v>
                </c:pt>
                <c:pt idx="7">
                  <c:v>35-44</c:v>
                </c:pt>
                <c:pt idx="8">
                  <c:v>45-54</c:v>
                </c:pt>
                <c:pt idx="9">
                  <c:v>55-64</c:v>
                </c:pt>
                <c:pt idx="10">
                  <c:v>65-74</c:v>
                </c:pt>
                <c:pt idx="11">
                  <c:v>75-84</c:v>
                </c:pt>
                <c:pt idx="12">
                  <c:v>85+</c:v>
                </c:pt>
              </c:strCache>
            </c:strRef>
          </c:cat>
          <c:val>
            <c:numRef>
              <c:f>Formulas!$C$35:$C$47</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FF18-4BA9-BC21-BFC06A8CACAF}"/>
            </c:ext>
          </c:extLst>
        </c:ser>
        <c:dLbls>
          <c:showLegendKey val="0"/>
          <c:showVal val="0"/>
          <c:showCatName val="0"/>
          <c:showSerName val="0"/>
          <c:showPercent val="0"/>
          <c:showBubbleSize val="0"/>
        </c:dLbls>
        <c:gapWidth val="219"/>
        <c:overlap val="-27"/>
        <c:axId val="328218544"/>
        <c:axId val="565837936"/>
      </c:barChart>
      <c:catAx>
        <c:axId val="328218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8218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Suicide by Demographic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Formulas!$I$23</c:f>
              <c:strCache>
                <c:ptCount val="1"/>
                <c:pt idx="0">
                  <c:v>Rate per 100k People</c:v>
                </c:pt>
              </c:strCache>
            </c:strRef>
          </c:tx>
          <c:spPr>
            <a:solidFill>
              <a:schemeClr val="accent1"/>
            </a:solidFill>
            <a:ln>
              <a:noFill/>
            </a:ln>
            <a:effectLst/>
          </c:spPr>
          <c:invertIfNegative val="0"/>
          <c:cat>
            <c:strRef>
              <c:f>Formulas!$G$24:$G$30</c:f>
              <c:strCache>
                <c:ptCount val="7"/>
                <c:pt idx="0">
                  <c:v>White-Not Hispanic</c:v>
                </c:pt>
                <c:pt idx="1">
                  <c:v>Hispanic</c:v>
                </c:pt>
                <c:pt idx="2">
                  <c:v>Black-Not Hispanic</c:v>
                </c:pt>
                <c:pt idx="3">
                  <c:v>Asian</c:v>
                </c:pt>
                <c:pt idx="4">
                  <c:v>American Indian/Alaska Native</c:v>
                </c:pt>
                <c:pt idx="5">
                  <c:v>Other</c:v>
                </c:pt>
                <c:pt idx="6">
                  <c:v>Other</c:v>
                </c:pt>
              </c:strCache>
            </c:strRef>
          </c:cat>
          <c:val>
            <c:numRef>
              <c:f>Formulas!$I$24:$I$30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959-4A74-AD0E-A030ECD5B715}"/>
            </c:ext>
          </c:extLst>
        </c:ser>
        <c:dLbls>
          <c:showLegendKey val="0"/>
          <c:showVal val="0"/>
          <c:showCatName val="0"/>
          <c:showSerName val="0"/>
          <c:showPercent val="0"/>
          <c:showBubbleSize val="0"/>
        </c:dLbls>
        <c:gapWidth val="219"/>
        <c:axId val="328218544"/>
        <c:axId val="565837936"/>
      </c:barChart>
      <c:catAx>
        <c:axId val="3282185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8218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Trends in Suicide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6183915851947938E-2"/>
          <c:y val="0.48807178084728015"/>
          <c:w val="0.87571389517461073"/>
          <c:h val="0.38448191657838399"/>
        </c:manualLayout>
      </c:layout>
      <c:lineChart>
        <c:grouping val="standard"/>
        <c:varyColors val="0"/>
        <c:ser>
          <c:idx val="0"/>
          <c:order val="0"/>
          <c:tx>
            <c:strRef>
              <c:f>Formulas!$A$11</c:f>
              <c:strCache>
                <c:ptCount val="1"/>
                <c:pt idx="0">
                  <c:v>Poisoning</c:v>
                </c:pt>
              </c:strCache>
            </c:strRef>
          </c:tx>
          <c:spPr>
            <a:ln w="28575" cap="rnd">
              <a:solidFill>
                <a:schemeClr val="accent1"/>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037-4AB0-9CB9-40300149C7C8}"/>
            </c:ext>
          </c:extLst>
        </c:ser>
        <c:ser>
          <c:idx val="1"/>
          <c:order val="1"/>
          <c:tx>
            <c:strRef>
              <c:f>Formulas!$A$12</c:f>
              <c:strCache>
                <c:ptCount val="1"/>
                <c:pt idx="0">
                  <c:v>Suffocation</c:v>
                </c:pt>
              </c:strCache>
            </c:strRef>
          </c:tx>
          <c:spPr>
            <a:ln w="28575" cap="rnd">
              <a:solidFill>
                <a:schemeClr val="accent2"/>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Formulas!$B$12:$F$12</c:f>
              <c:numCache>
                <c:formatCode>General</c:formatCode>
                <c:ptCount val="5"/>
                <c:pt idx="0" formatCode="#,##0">
                  <c:v>0</c:v>
                </c:pt>
              </c:numCache>
            </c:numRef>
          </c:val>
          <c:smooth val="0"/>
          <c:extLst>
            <c:ext xmlns:c16="http://schemas.microsoft.com/office/drawing/2014/chart" uri="{C3380CC4-5D6E-409C-BE32-E72D297353CC}">
              <c16:uniqueId val="{00000001-5037-4AB0-9CB9-40300149C7C8}"/>
            </c:ext>
          </c:extLst>
        </c:ser>
        <c:ser>
          <c:idx val="2"/>
          <c:order val="2"/>
          <c:tx>
            <c:strRef>
              <c:f>Formulas!$A$13</c:f>
              <c:strCache>
                <c:ptCount val="1"/>
                <c:pt idx="0">
                  <c:v>Drowning</c:v>
                </c:pt>
              </c:strCache>
            </c:strRef>
          </c:tx>
          <c:spPr>
            <a:ln w="28575" cap="rnd">
              <a:solidFill>
                <a:schemeClr val="accent3"/>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Formulas!$B$13:$F$13</c:f>
              <c:numCache>
                <c:formatCode>General</c:formatCode>
                <c:ptCount val="5"/>
                <c:pt idx="0" formatCode="#,##0">
                  <c:v>0</c:v>
                </c:pt>
              </c:numCache>
            </c:numRef>
          </c:val>
          <c:smooth val="0"/>
          <c:extLst>
            <c:ext xmlns:c16="http://schemas.microsoft.com/office/drawing/2014/chart" uri="{C3380CC4-5D6E-409C-BE32-E72D297353CC}">
              <c16:uniqueId val="{00000002-5037-4AB0-9CB9-40300149C7C8}"/>
            </c:ext>
          </c:extLst>
        </c:ser>
        <c:ser>
          <c:idx val="3"/>
          <c:order val="3"/>
          <c:tx>
            <c:strRef>
              <c:f>Formulas!$A$14</c:f>
              <c:strCache>
                <c:ptCount val="1"/>
                <c:pt idx="0">
                  <c:v>Firearm</c:v>
                </c:pt>
              </c:strCache>
            </c:strRef>
          </c:tx>
          <c:spPr>
            <a:ln w="28575" cap="rnd">
              <a:solidFill>
                <a:schemeClr val="accent4"/>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Formulas!$B$14:$F$14</c:f>
              <c:numCache>
                <c:formatCode>General</c:formatCode>
                <c:ptCount val="5"/>
                <c:pt idx="0" formatCode="#,##0">
                  <c:v>0</c:v>
                </c:pt>
              </c:numCache>
            </c:numRef>
          </c:val>
          <c:smooth val="0"/>
          <c:extLst>
            <c:ext xmlns:c16="http://schemas.microsoft.com/office/drawing/2014/chart" uri="{C3380CC4-5D6E-409C-BE32-E72D297353CC}">
              <c16:uniqueId val="{00000003-5037-4AB0-9CB9-40300149C7C8}"/>
            </c:ext>
          </c:extLst>
        </c:ser>
        <c:ser>
          <c:idx val="4"/>
          <c:order val="4"/>
          <c:tx>
            <c:strRef>
              <c:f>Formulas!$A$15</c:f>
              <c:strCache>
                <c:ptCount val="1"/>
                <c:pt idx="0">
                  <c:v>Fire or hot object or substance</c:v>
                </c:pt>
              </c:strCache>
            </c:strRef>
          </c:tx>
          <c:spPr>
            <a:ln w="28575" cap="rnd">
              <a:solidFill>
                <a:schemeClr val="accent5"/>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Formulas!$B$15:$F$15</c:f>
              <c:numCache>
                <c:formatCode>General</c:formatCode>
                <c:ptCount val="5"/>
                <c:pt idx="0" formatCode="#,##0">
                  <c:v>0</c:v>
                </c:pt>
              </c:numCache>
            </c:numRef>
          </c:val>
          <c:smooth val="0"/>
          <c:extLst>
            <c:ext xmlns:c16="http://schemas.microsoft.com/office/drawing/2014/chart" uri="{C3380CC4-5D6E-409C-BE32-E72D297353CC}">
              <c16:uniqueId val="{00000004-5037-4AB0-9CB9-40300149C7C8}"/>
            </c:ext>
          </c:extLst>
        </c:ser>
        <c:ser>
          <c:idx val="5"/>
          <c:order val="5"/>
          <c:tx>
            <c:strRef>
              <c:f>Formulas!$A$16</c:f>
              <c:strCache>
                <c:ptCount val="1"/>
                <c:pt idx="0">
                  <c:v>Fall</c:v>
                </c:pt>
              </c:strCache>
            </c:strRef>
          </c:tx>
          <c:spPr>
            <a:ln w="28575" cap="rnd">
              <a:solidFill>
                <a:schemeClr val="accent6"/>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Formulas!$B$16:$F$16</c:f>
              <c:numCache>
                <c:formatCode>General</c:formatCode>
                <c:ptCount val="5"/>
                <c:pt idx="0" formatCode="#,##0">
                  <c:v>0</c:v>
                </c:pt>
              </c:numCache>
            </c:numRef>
          </c:val>
          <c:smooth val="0"/>
          <c:extLst>
            <c:ext xmlns:c16="http://schemas.microsoft.com/office/drawing/2014/chart" uri="{C3380CC4-5D6E-409C-BE32-E72D297353CC}">
              <c16:uniqueId val="{00000005-5037-4AB0-9CB9-40300149C7C8}"/>
            </c:ext>
          </c:extLst>
        </c:ser>
        <c:ser>
          <c:idx val="6"/>
          <c:order val="6"/>
          <c:tx>
            <c:strRef>
              <c:f>Formulas!$A$17</c:f>
              <c:strCache>
                <c:ptCount val="1"/>
                <c:pt idx="0">
                  <c:v>All transport</c:v>
                </c:pt>
              </c:strCache>
            </c:strRef>
          </c:tx>
          <c:spPr>
            <a:ln w="28575" cap="rnd">
              <a:solidFill>
                <a:schemeClr val="accent1">
                  <a:lumMod val="60000"/>
                </a:schemeClr>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Formulas!$B$17:$F$17</c:f>
              <c:numCache>
                <c:formatCode>General</c:formatCode>
                <c:ptCount val="5"/>
                <c:pt idx="0" formatCode="#,##0">
                  <c:v>0</c:v>
                </c:pt>
              </c:numCache>
            </c:numRef>
          </c:val>
          <c:smooth val="0"/>
          <c:extLst>
            <c:ext xmlns:c16="http://schemas.microsoft.com/office/drawing/2014/chart" uri="{C3380CC4-5D6E-409C-BE32-E72D297353CC}">
              <c16:uniqueId val="{00000000-FF14-44D0-8CC4-266DA2933BA5}"/>
            </c:ext>
          </c:extLst>
        </c:ser>
        <c:ser>
          <c:idx val="7"/>
          <c:order val="7"/>
          <c:tx>
            <c:strRef>
              <c:f>Formulas!$A$18</c:f>
              <c:strCache>
                <c:ptCount val="1"/>
                <c:pt idx="0">
                  <c:v>Struck by or against</c:v>
                </c:pt>
              </c:strCache>
            </c:strRef>
          </c:tx>
          <c:spPr>
            <a:ln w="28575" cap="rnd">
              <a:solidFill>
                <a:schemeClr val="accent2">
                  <a:lumMod val="60000"/>
                </a:schemeClr>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Formulas!$B$18:$F$18</c:f>
              <c:numCache>
                <c:formatCode>General</c:formatCode>
                <c:ptCount val="5"/>
                <c:pt idx="0" formatCode="#,##0">
                  <c:v>0</c:v>
                </c:pt>
              </c:numCache>
            </c:numRef>
          </c:val>
          <c:smooth val="0"/>
          <c:extLst>
            <c:ext xmlns:c16="http://schemas.microsoft.com/office/drawing/2014/chart" uri="{C3380CC4-5D6E-409C-BE32-E72D297353CC}">
              <c16:uniqueId val="{00000001-FF14-44D0-8CC4-266DA2933BA5}"/>
            </c:ext>
          </c:extLst>
        </c:ser>
        <c:ser>
          <c:idx val="8"/>
          <c:order val="8"/>
          <c:tx>
            <c:strRef>
              <c:f>Formulas!$A$19</c:f>
              <c:strCache>
                <c:ptCount val="1"/>
                <c:pt idx="0">
                  <c:v>Cut or pierce</c:v>
                </c:pt>
              </c:strCache>
            </c:strRef>
          </c:tx>
          <c:spPr>
            <a:ln w="28575" cap="rnd">
              <a:solidFill>
                <a:schemeClr val="accent3">
                  <a:lumMod val="60000"/>
                </a:schemeClr>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Formulas!$B$19:$F$19</c:f>
              <c:numCache>
                <c:formatCode>General</c:formatCode>
                <c:ptCount val="5"/>
                <c:pt idx="0" formatCode="#,##0">
                  <c:v>0</c:v>
                </c:pt>
              </c:numCache>
            </c:numRef>
          </c:val>
          <c:smooth val="0"/>
          <c:extLst>
            <c:ext xmlns:c16="http://schemas.microsoft.com/office/drawing/2014/chart" uri="{C3380CC4-5D6E-409C-BE32-E72D297353CC}">
              <c16:uniqueId val="{00000002-FF14-44D0-8CC4-266DA2933BA5}"/>
            </c:ext>
          </c:extLst>
        </c:ser>
        <c:ser>
          <c:idx val="9"/>
          <c:order val="9"/>
          <c:tx>
            <c:strRef>
              <c:f>Formulas!$A$20</c:f>
              <c:strCache>
                <c:ptCount val="1"/>
                <c:pt idx="0">
                  <c:v>Other</c:v>
                </c:pt>
              </c:strCache>
            </c:strRef>
          </c:tx>
          <c:spPr>
            <a:ln w="28575" cap="rnd">
              <a:solidFill>
                <a:schemeClr val="accent4">
                  <a:lumMod val="60000"/>
                </a:schemeClr>
              </a:solidFill>
              <a:round/>
            </a:ln>
            <a:effectLst/>
          </c:spPr>
          <c:marker>
            <c:symbol val="none"/>
          </c:marker>
          <c:cat>
            <c:numRef>
              <c:f>Formulas!$B$10:$F$10</c:f>
              <c:numCache>
                <c:formatCode>General</c:formatCode>
                <c:ptCount val="5"/>
                <c:pt idx="0">
                  <c:v>0</c:v>
                </c:pt>
                <c:pt idx="1">
                  <c:v>0</c:v>
                </c:pt>
                <c:pt idx="2">
                  <c:v>0</c:v>
                </c:pt>
                <c:pt idx="3">
                  <c:v>0</c:v>
                </c:pt>
                <c:pt idx="4">
                  <c:v>0</c:v>
                </c:pt>
              </c:numCache>
            </c:numRef>
          </c:cat>
          <c:val>
            <c:numRef>
              <c:f>Formulas!$B$20:$F$20</c:f>
              <c:numCache>
                <c:formatCode>General</c:formatCode>
                <c:ptCount val="5"/>
                <c:pt idx="0" formatCode="#,##0">
                  <c:v>0</c:v>
                </c:pt>
              </c:numCache>
            </c:numRef>
          </c:val>
          <c:smooth val="0"/>
          <c:extLst>
            <c:ext xmlns:c16="http://schemas.microsoft.com/office/drawing/2014/chart" uri="{C3380CC4-5D6E-409C-BE32-E72D297353CC}">
              <c16:uniqueId val="{00000003-FF14-44D0-8CC4-266DA2933BA5}"/>
            </c:ext>
          </c:extLst>
        </c:ser>
        <c:dLbls>
          <c:showLegendKey val="0"/>
          <c:showVal val="0"/>
          <c:showCatName val="0"/>
          <c:showSerName val="0"/>
          <c:showPercent val="0"/>
          <c:showBubbleSize val="0"/>
        </c:dLbls>
        <c:smooth val="0"/>
        <c:axId val="1992742991"/>
        <c:axId val="150204863"/>
      </c:lineChart>
      <c:catAx>
        <c:axId val="19927429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0204863"/>
        <c:crosses val="autoZero"/>
        <c:auto val="1"/>
        <c:lblAlgn val="ctr"/>
        <c:lblOffset val="100"/>
        <c:noMultiLvlLbl val="0"/>
      </c:catAx>
      <c:valAx>
        <c:axId val="1502048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92742991"/>
        <c:crosses val="autoZero"/>
        <c:crossBetween val="between"/>
      </c:valAx>
      <c:spPr>
        <a:noFill/>
        <a:ln>
          <a:noFill/>
        </a:ln>
        <a:effectLst/>
      </c:spPr>
    </c:plotArea>
    <c:legend>
      <c:legendPos val="t"/>
      <c:layout>
        <c:manualLayout>
          <c:xMode val="edge"/>
          <c:yMode val="edge"/>
          <c:x val="1.7591527743217269E-3"/>
          <c:y val="0.17629557084106393"/>
          <c:w val="0.99648149329037605"/>
          <c:h val="0.273319712783173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4</xdr:col>
      <xdr:colOff>603250</xdr:colOff>
      <xdr:row>3</xdr:row>
      <xdr:rowOff>0</xdr:rowOff>
    </xdr:from>
    <xdr:to>
      <xdr:col>17</xdr:col>
      <xdr:colOff>182721</xdr:colOff>
      <xdr:row>30</xdr:row>
      <xdr:rowOff>95250</xdr:rowOff>
    </xdr:to>
    <xdr:sp macro="" textlink="">
      <xdr:nvSpPr>
        <xdr:cNvPr id="3" name="TextBox 2">
          <a:extLst>
            <a:ext uri="{FF2B5EF4-FFF2-40B4-BE49-F238E27FC236}">
              <a16:creationId xmlns:a16="http://schemas.microsoft.com/office/drawing/2014/main" id="{712A576E-B3B0-460D-A5D3-40E7FB82E91A}"/>
            </a:ext>
          </a:extLst>
        </xdr:cNvPr>
        <xdr:cNvSpPr txBox="1"/>
      </xdr:nvSpPr>
      <xdr:spPr>
        <a:xfrm>
          <a:off x="8755063" y="1785938"/>
          <a:ext cx="7524908" cy="5643562"/>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 "Populations"</a:t>
          </a:r>
          <a:r>
            <a:rPr lang="en-US" sz="1400" b="1" baseline="0"/>
            <a:t> tab</a:t>
          </a:r>
        </a:p>
        <a:p>
          <a:r>
            <a:rPr lang="en-US" sz="1400" baseline="0"/>
            <a:t>A.1 - E</a:t>
          </a:r>
          <a:r>
            <a:rPr lang="en-US" sz="1400"/>
            <a:t>nter your state or territory name in cell B4, the reporting year in cell E4 and most recent</a:t>
          </a:r>
          <a:r>
            <a:rPr lang="en-US" sz="1400" baseline="0"/>
            <a:t> </a:t>
          </a:r>
          <a:r>
            <a:rPr lang="en-US" sz="1400"/>
            <a:t>data year in cell I4.</a:t>
          </a:r>
        </a:p>
        <a:p>
          <a:r>
            <a:rPr lang="en-US" sz="1400"/>
            <a:t>A.2 - Enter your state or territory population data by age group in columns C, E, and G.</a:t>
          </a:r>
        </a:p>
        <a:p>
          <a:r>
            <a:rPr lang="en-US" sz="1400"/>
            <a:t>A.3 - Optional:</a:t>
          </a:r>
          <a:r>
            <a:rPr lang="en-US" sz="1400" baseline="0"/>
            <a:t> Enter state or territory population data by race/ethnicity in columns I through U. If your state uses different race/ethnicity categories, enter them into the appropriate cell. If you choose to track a demographic characteristic other than race/ethnicity, update the labels accordingly.</a:t>
          </a:r>
          <a:endParaRPr lang="en-US" sz="1400"/>
        </a:p>
        <a:p>
          <a:r>
            <a:rPr lang="en-US" sz="1400" baseline="0"/>
            <a:t>A.4 - Enter the name of each health region (if applicable).</a:t>
          </a:r>
        </a:p>
        <a:p>
          <a:r>
            <a:rPr lang="en-US" sz="1400" baseline="0"/>
            <a:t>A.5 - Enter the population data for each health region.</a:t>
          </a:r>
        </a:p>
        <a:p>
          <a:r>
            <a:rPr lang="en-US" sz="1400" baseline="0"/>
            <a:t>A.6 - Repeat for the proceeding 4-9 years if you are choosing to track trends across the previous 5 or 10 years. Regional data does not need to be entered for these additional data years.</a:t>
          </a:r>
        </a:p>
        <a:p>
          <a:endParaRPr lang="en-US" sz="1400" baseline="0"/>
        </a:p>
        <a:p>
          <a:r>
            <a:rPr lang="en-US" sz="1400" b="1" baseline="0"/>
            <a:t>B. "Poisoning" tab</a:t>
          </a:r>
        </a:p>
        <a:p>
          <a:r>
            <a:rPr lang="en-US" sz="1400" baseline="0"/>
            <a:t>B.1 - Enter the number of poisoning deaths in columns C (total), D (male), and E (female) for deaths.</a:t>
          </a:r>
        </a:p>
        <a:p>
          <a:r>
            <a:rPr lang="en-US" sz="1400" baseline="0"/>
            <a:t>B.2 - Optional: Enter the same data organized by demographic.</a:t>
          </a:r>
        </a:p>
        <a:p>
          <a:r>
            <a:rPr lang="en-US" sz="1400" baseline="0"/>
            <a:t>B.3 - Optional: Enter the same data organized by region.</a:t>
          </a:r>
        </a:p>
        <a:p>
          <a:r>
            <a:rPr lang="en-US" sz="1400" baseline="0"/>
            <a:t>B.4 - Repeat by entering the number of poisoning deaths in columns C (total), D (male), and E (female), as well as demographic data for the proceeding years that you have chosen to track. You do not need to enter regional data for the proceeding years.</a:t>
          </a:r>
        </a:p>
        <a:p>
          <a:endParaRPr lang="en-US" sz="1400" baseline="0"/>
        </a:p>
        <a:p>
          <a:r>
            <a:rPr lang="en-US" sz="1400" b="1" baseline="0"/>
            <a:t>C. "All transport", "Drowning", "Fall", "Fire or hot object or substance", "Firearms","Cut", "Struck","Suffocation", "Other", "Unspecified" tabs</a:t>
          </a:r>
        </a:p>
        <a:p>
          <a:r>
            <a:rPr lang="en-US" sz="1400" baseline="0"/>
            <a:t>C.1 - Repeat steps B.1 through B.4 for each tab.</a:t>
          </a:r>
        </a:p>
        <a:p>
          <a:endParaRPr lang="en-US" sz="1400" baseline="0"/>
        </a:p>
        <a:p>
          <a:r>
            <a:rPr lang="en-US" sz="1400" b="1" baseline="0"/>
            <a:t>E. "Report" tab</a:t>
          </a:r>
          <a:endParaRPr lang="en-US" sz="1400" b="0" baseline="0"/>
        </a:p>
        <a:p>
          <a:r>
            <a:rPr lang="en-US" sz="1400" b="0" baseline="0"/>
            <a:t>E.1 - Follow the instructions on this tab to customize your state special emphasis report.</a:t>
          </a:r>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1501880</xdr:colOff>
      <xdr:row>3</xdr:row>
      <xdr:rowOff>123295</xdr:rowOff>
    </xdr:from>
    <xdr:to>
      <xdr:col>1</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521441</xdr:colOff>
      <xdr:row>3</xdr:row>
      <xdr:rowOff>116523</xdr:rowOff>
    </xdr:from>
    <xdr:to>
      <xdr:col>5</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7</xdr:row>
      <xdr:rowOff>4694</xdr:rowOff>
    </xdr:from>
    <xdr:to>
      <xdr:col>2</xdr:col>
      <xdr:colOff>491103</xdr:colOff>
      <xdr:row>7</xdr:row>
      <xdr:rowOff>265256</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411273" y="203669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xdr:row>
      <xdr:rowOff>9845</xdr:rowOff>
    </xdr:from>
    <xdr:to>
      <xdr:col>4</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xdr:row>
      <xdr:rowOff>4977</xdr:rowOff>
    </xdr:from>
    <xdr:to>
      <xdr:col>8</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xdr:row>
      <xdr:rowOff>108</xdr:rowOff>
    </xdr:from>
    <xdr:to>
      <xdr:col>14</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xdr:row>
      <xdr:rowOff>108</xdr:rowOff>
    </xdr:from>
    <xdr:to>
      <xdr:col>16</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xdr:row>
      <xdr:rowOff>279931</xdr:rowOff>
    </xdr:from>
    <xdr:to>
      <xdr:col>19</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xdr:row>
      <xdr:rowOff>4764</xdr:rowOff>
    </xdr:from>
    <xdr:to>
      <xdr:col>18</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xdr:row>
      <xdr:rowOff>269347</xdr:rowOff>
    </xdr:from>
    <xdr:to>
      <xdr:col>21</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246945</xdr:colOff>
      <xdr:row>7</xdr:row>
      <xdr:rowOff>0</xdr:rowOff>
    </xdr:from>
    <xdr:to>
      <xdr:col>22</xdr:col>
      <xdr:colOff>436386</xdr:colOff>
      <xdr:row>7</xdr:row>
      <xdr:rowOff>310515</xdr:rowOff>
    </xdr:to>
    <xdr:sp macro="" textlink="">
      <xdr:nvSpPr>
        <xdr:cNvPr id="18" name="Isosceles Triangle 17">
          <a:extLst>
            <a:ext uri="{FF2B5EF4-FFF2-40B4-BE49-F238E27FC236}">
              <a16:creationId xmlns:a16="http://schemas.microsoft.com/office/drawing/2014/main" id="{A81D3004-6482-44FF-890D-1D823D663B5D}"/>
            </a:ext>
          </a:extLst>
        </xdr:cNvPr>
        <xdr:cNvSpPr/>
      </xdr:nvSpPr>
      <xdr:spPr>
        <a:xfrm rot="10800000">
          <a:off x="15635112"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239889</xdr:colOff>
      <xdr:row>7</xdr:row>
      <xdr:rowOff>0</xdr:rowOff>
    </xdr:from>
    <xdr:to>
      <xdr:col>24</xdr:col>
      <xdr:colOff>429330</xdr:colOff>
      <xdr:row>7</xdr:row>
      <xdr:rowOff>310515</xdr:rowOff>
    </xdr:to>
    <xdr:sp macro="" textlink="">
      <xdr:nvSpPr>
        <xdr:cNvPr id="19" name="Isosceles Triangle 18">
          <a:extLst>
            <a:ext uri="{FF2B5EF4-FFF2-40B4-BE49-F238E27FC236}">
              <a16:creationId xmlns:a16="http://schemas.microsoft.com/office/drawing/2014/main" id="{8BA36C71-C922-4E18-B7C6-D33A478D1F7F}"/>
            </a:ext>
          </a:extLst>
        </xdr:cNvPr>
        <xdr:cNvSpPr/>
      </xdr:nvSpPr>
      <xdr:spPr>
        <a:xfrm rot="10800000">
          <a:off x="17025056"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26</xdr:col>
      <xdr:colOff>282222</xdr:colOff>
      <xdr:row>7</xdr:row>
      <xdr:rowOff>0</xdr:rowOff>
    </xdr:from>
    <xdr:to>
      <xdr:col>26</xdr:col>
      <xdr:colOff>471663</xdr:colOff>
      <xdr:row>7</xdr:row>
      <xdr:rowOff>310515</xdr:rowOff>
    </xdr:to>
    <xdr:sp macro="" textlink="">
      <xdr:nvSpPr>
        <xdr:cNvPr id="20" name="Isosceles Triangle 19">
          <a:extLst>
            <a:ext uri="{FF2B5EF4-FFF2-40B4-BE49-F238E27FC236}">
              <a16:creationId xmlns:a16="http://schemas.microsoft.com/office/drawing/2014/main" id="{466BD997-DB26-4966-9230-1A78CD25CDC4}"/>
            </a:ext>
          </a:extLst>
        </xdr:cNvPr>
        <xdr:cNvSpPr/>
      </xdr:nvSpPr>
      <xdr:spPr>
        <a:xfrm rot="10800000">
          <a:off x="18422055"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30</xdr:col>
      <xdr:colOff>204611</xdr:colOff>
      <xdr:row>7</xdr:row>
      <xdr:rowOff>0</xdr:rowOff>
    </xdr:from>
    <xdr:to>
      <xdr:col>30</xdr:col>
      <xdr:colOff>394052</xdr:colOff>
      <xdr:row>7</xdr:row>
      <xdr:rowOff>310515</xdr:rowOff>
    </xdr:to>
    <xdr:sp macro="" textlink="">
      <xdr:nvSpPr>
        <xdr:cNvPr id="22" name="Isosceles Triangle 21">
          <a:extLst>
            <a:ext uri="{FF2B5EF4-FFF2-40B4-BE49-F238E27FC236}">
              <a16:creationId xmlns:a16="http://schemas.microsoft.com/office/drawing/2014/main" id="{DF4878A2-5685-4654-9EE1-BDF8A331FC77}"/>
            </a:ext>
          </a:extLst>
        </xdr:cNvPr>
        <xdr:cNvSpPr/>
      </xdr:nvSpPr>
      <xdr:spPr>
        <a:xfrm rot="10800000">
          <a:off x="21096111"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US" sz="1100"/>
        </a:p>
      </xdr:txBody>
    </xdr:sp>
    <xdr:clientData/>
  </xdr:twoCellAnchor>
  <xdr:twoCellAnchor>
    <xdr:from>
      <xdr:col>34</xdr:col>
      <xdr:colOff>218722</xdr:colOff>
      <xdr:row>7</xdr:row>
      <xdr:rowOff>0</xdr:rowOff>
    </xdr:from>
    <xdr:to>
      <xdr:col>34</xdr:col>
      <xdr:colOff>408163</xdr:colOff>
      <xdr:row>7</xdr:row>
      <xdr:rowOff>310515</xdr:rowOff>
    </xdr:to>
    <xdr:sp macro="" textlink="">
      <xdr:nvSpPr>
        <xdr:cNvPr id="24" name="Isosceles Triangle 23">
          <a:extLst>
            <a:ext uri="{FF2B5EF4-FFF2-40B4-BE49-F238E27FC236}">
              <a16:creationId xmlns:a16="http://schemas.microsoft.com/office/drawing/2014/main" id="{AD85FEA3-AC65-41E8-8AF2-0FC121A66D02}"/>
            </a:ext>
          </a:extLst>
        </xdr:cNvPr>
        <xdr:cNvSpPr/>
      </xdr:nvSpPr>
      <xdr:spPr>
        <a:xfrm rot="10800000">
          <a:off x="23678444"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36</xdr:col>
      <xdr:colOff>232834</xdr:colOff>
      <xdr:row>7</xdr:row>
      <xdr:rowOff>0</xdr:rowOff>
    </xdr:from>
    <xdr:to>
      <xdr:col>36</xdr:col>
      <xdr:colOff>422275</xdr:colOff>
      <xdr:row>7</xdr:row>
      <xdr:rowOff>310515</xdr:rowOff>
    </xdr:to>
    <xdr:sp macro="" textlink="">
      <xdr:nvSpPr>
        <xdr:cNvPr id="25" name="Isosceles Triangle 24">
          <a:extLst>
            <a:ext uri="{FF2B5EF4-FFF2-40B4-BE49-F238E27FC236}">
              <a16:creationId xmlns:a16="http://schemas.microsoft.com/office/drawing/2014/main" id="{6EABAFF1-3B9B-4C15-ADBD-78F43F159F45}"/>
            </a:ext>
          </a:extLst>
        </xdr:cNvPr>
        <xdr:cNvSpPr/>
      </xdr:nvSpPr>
      <xdr:spPr>
        <a:xfrm rot="10800000">
          <a:off x="24976667"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40</xdr:col>
      <xdr:colOff>218722</xdr:colOff>
      <xdr:row>7</xdr:row>
      <xdr:rowOff>0</xdr:rowOff>
    </xdr:from>
    <xdr:to>
      <xdr:col>40</xdr:col>
      <xdr:colOff>408163</xdr:colOff>
      <xdr:row>7</xdr:row>
      <xdr:rowOff>310515</xdr:rowOff>
    </xdr:to>
    <xdr:sp macro="" textlink="">
      <xdr:nvSpPr>
        <xdr:cNvPr id="27" name="Isosceles Triangle 26">
          <a:extLst>
            <a:ext uri="{FF2B5EF4-FFF2-40B4-BE49-F238E27FC236}">
              <a16:creationId xmlns:a16="http://schemas.microsoft.com/office/drawing/2014/main" id="{88C5BCF7-D1D8-4332-8320-83FC860DB0FD}"/>
            </a:ext>
          </a:extLst>
        </xdr:cNvPr>
        <xdr:cNvSpPr/>
      </xdr:nvSpPr>
      <xdr:spPr>
        <a:xfrm rot="10800000">
          <a:off x="27530778"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218722</xdr:colOff>
      <xdr:row>7</xdr:row>
      <xdr:rowOff>0</xdr:rowOff>
    </xdr:from>
    <xdr:to>
      <xdr:col>42</xdr:col>
      <xdr:colOff>408163</xdr:colOff>
      <xdr:row>7</xdr:row>
      <xdr:rowOff>310515</xdr:rowOff>
    </xdr:to>
    <xdr:sp macro="" textlink="">
      <xdr:nvSpPr>
        <xdr:cNvPr id="28" name="Isosceles Triangle 27">
          <a:extLst>
            <a:ext uri="{FF2B5EF4-FFF2-40B4-BE49-F238E27FC236}">
              <a16:creationId xmlns:a16="http://schemas.microsoft.com/office/drawing/2014/main" id="{B629D3AA-CA8B-48B3-8F94-AE8C77FAD854}"/>
            </a:ext>
          </a:extLst>
        </xdr:cNvPr>
        <xdr:cNvSpPr/>
      </xdr:nvSpPr>
      <xdr:spPr>
        <a:xfrm rot="10800000">
          <a:off x="2881488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46</xdr:col>
      <xdr:colOff>218723</xdr:colOff>
      <xdr:row>7</xdr:row>
      <xdr:rowOff>0</xdr:rowOff>
    </xdr:from>
    <xdr:to>
      <xdr:col>46</xdr:col>
      <xdr:colOff>408164</xdr:colOff>
      <xdr:row>7</xdr:row>
      <xdr:rowOff>310515</xdr:rowOff>
    </xdr:to>
    <xdr:sp macro="" textlink="">
      <xdr:nvSpPr>
        <xdr:cNvPr id="30" name="Isosceles Triangle 29">
          <a:extLst>
            <a:ext uri="{FF2B5EF4-FFF2-40B4-BE49-F238E27FC236}">
              <a16:creationId xmlns:a16="http://schemas.microsoft.com/office/drawing/2014/main" id="{616B31F2-1406-4920-AD17-3F0685596300}"/>
            </a:ext>
          </a:extLst>
        </xdr:cNvPr>
        <xdr:cNvSpPr/>
      </xdr:nvSpPr>
      <xdr:spPr>
        <a:xfrm rot="10800000">
          <a:off x="31383112"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50</xdr:col>
      <xdr:colOff>218722</xdr:colOff>
      <xdr:row>7</xdr:row>
      <xdr:rowOff>0</xdr:rowOff>
    </xdr:from>
    <xdr:to>
      <xdr:col>50</xdr:col>
      <xdr:colOff>408163</xdr:colOff>
      <xdr:row>7</xdr:row>
      <xdr:rowOff>310515</xdr:rowOff>
    </xdr:to>
    <xdr:sp macro="" textlink="">
      <xdr:nvSpPr>
        <xdr:cNvPr id="32" name="Isosceles Triangle 31">
          <a:extLst>
            <a:ext uri="{FF2B5EF4-FFF2-40B4-BE49-F238E27FC236}">
              <a16:creationId xmlns:a16="http://schemas.microsoft.com/office/drawing/2014/main" id="{83A778D7-338E-433A-A470-789043CAADFD}"/>
            </a:ext>
          </a:extLst>
        </xdr:cNvPr>
        <xdr:cNvSpPr/>
      </xdr:nvSpPr>
      <xdr:spPr>
        <a:xfrm rot="10800000">
          <a:off x="33951333"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52</xdr:col>
      <xdr:colOff>204611</xdr:colOff>
      <xdr:row>7</xdr:row>
      <xdr:rowOff>0</xdr:rowOff>
    </xdr:from>
    <xdr:to>
      <xdr:col>52</xdr:col>
      <xdr:colOff>394052</xdr:colOff>
      <xdr:row>7</xdr:row>
      <xdr:rowOff>310515</xdr:rowOff>
    </xdr:to>
    <xdr:sp macro="" textlink="">
      <xdr:nvSpPr>
        <xdr:cNvPr id="33" name="Isosceles Triangle 32">
          <a:extLst>
            <a:ext uri="{FF2B5EF4-FFF2-40B4-BE49-F238E27FC236}">
              <a16:creationId xmlns:a16="http://schemas.microsoft.com/office/drawing/2014/main" id="{1069CD69-8CCE-4138-8CB1-FF6137997076}"/>
            </a:ext>
          </a:extLst>
        </xdr:cNvPr>
        <xdr:cNvSpPr/>
      </xdr:nvSpPr>
      <xdr:spPr>
        <a:xfrm rot="10800000">
          <a:off x="35221333"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54</xdr:col>
      <xdr:colOff>211666</xdr:colOff>
      <xdr:row>7</xdr:row>
      <xdr:rowOff>0</xdr:rowOff>
    </xdr:from>
    <xdr:to>
      <xdr:col>54</xdr:col>
      <xdr:colOff>401107</xdr:colOff>
      <xdr:row>7</xdr:row>
      <xdr:rowOff>310515</xdr:rowOff>
    </xdr:to>
    <xdr:sp macro="" textlink="">
      <xdr:nvSpPr>
        <xdr:cNvPr id="34" name="Isosceles Triangle 33">
          <a:extLst>
            <a:ext uri="{FF2B5EF4-FFF2-40B4-BE49-F238E27FC236}">
              <a16:creationId xmlns:a16="http://schemas.microsoft.com/office/drawing/2014/main" id="{E5665A60-0F83-4254-AD57-C086868494A1}"/>
            </a:ext>
          </a:extLst>
        </xdr:cNvPr>
        <xdr:cNvSpPr/>
      </xdr:nvSpPr>
      <xdr:spPr>
        <a:xfrm rot="10800000">
          <a:off x="3651249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58</xdr:col>
      <xdr:colOff>218723</xdr:colOff>
      <xdr:row>7</xdr:row>
      <xdr:rowOff>0</xdr:rowOff>
    </xdr:from>
    <xdr:to>
      <xdr:col>58</xdr:col>
      <xdr:colOff>408164</xdr:colOff>
      <xdr:row>7</xdr:row>
      <xdr:rowOff>310515</xdr:rowOff>
    </xdr:to>
    <xdr:sp macro="" textlink="">
      <xdr:nvSpPr>
        <xdr:cNvPr id="36" name="Isosceles Triangle 35">
          <a:extLst>
            <a:ext uri="{FF2B5EF4-FFF2-40B4-BE49-F238E27FC236}">
              <a16:creationId xmlns:a16="http://schemas.microsoft.com/office/drawing/2014/main" id="{FC5EF676-34E9-4505-982B-3CBDA352A16A}"/>
            </a:ext>
          </a:extLst>
        </xdr:cNvPr>
        <xdr:cNvSpPr/>
      </xdr:nvSpPr>
      <xdr:spPr>
        <a:xfrm rot="10800000">
          <a:off x="3908777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60</xdr:col>
      <xdr:colOff>232833</xdr:colOff>
      <xdr:row>7</xdr:row>
      <xdr:rowOff>7055</xdr:rowOff>
    </xdr:from>
    <xdr:to>
      <xdr:col>60</xdr:col>
      <xdr:colOff>422274</xdr:colOff>
      <xdr:row>7</xdr:row>
      <xdr:rowOff>317570</xdr:rowOff>
    </xdr:to>
    <xdr:sp macro="" textlink="">
      <xdr:nvSpPr>
        <xdr:cNvPr id="37" name="Isosceles Triangle 36">
          <a:extLst>
            <a:ext uri="{FF2B5EF4-FFF2-40B4-BE49-F238E27FC236}">
              <a16:creationId xmlns:a16="http://schemas.microsoft.com/office/drawing/2014/main" id="{5696B83F-220E-4A7E-9F04-D1942ADF9F3B}"/>
            </a:ext>
          </a:extLst>
        </xdr:cNvPr>
        <xdr:cNvSpPr/>
      </xdr:nvSpPr>
      <xdr:spPr>
        <a:xfrm rot="10800000">
          <a:off x="40386000" y="2039055"/>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521441</xdr:colOff>
      <xdr:row>3</xdr:row>
      <xdr:rowOff>116523</xdr:rowOff>
    </xdr:from>
    <xdr:to>
      <xdr:col>9</xdr:col>
      <xdr:colOff>4763</xdr:colOff>
      <xdr:row>3</xdr:row>
      <xdr:rowOff>305964</xdr:rowOff>
    </xdr:to>
    <xdr:sp macro="" textlink="">
      <xdr:nvSpPr>
        <xdr:cNvPr id="38" name="Isosceles Triangle 37">
          <a:extLst>
            <a:ext uri="{FF2B5EF4-FFF2-40B4-BE49-F238E27FC236}">
              <a16:creationId xmlns:a16="http://schemas.microsoft.com/office/drawing/2014/main" id="{0A74CA5A-C9D7-42D9-9077-DC0469E460C6}"/>
            </a:ext>
          </a:extLst>
        </xdr:cNvPr>
        <xdr:cNvSpPr/>
      </xdr:nvSpPr>
      <xdr:spPr>
        <a:xfrm rot="16200000">
          <a:off x="4101854"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8</xdr:row>
      <xdr:rowOff>7058</xdr:rowOff>
    </xdr:from>
    <xdr:to>
      <xdr:col>0</xdr:col>
      <xdr:colOff>416277</xdr:colOff>
      <xdr:row>8</xdr:row>
      <xdr:rowOff>162278</xdr:rowOff>
    </xdr:to>
    <xdr:sp macro="" textlink="">
      <xdr:nvSpPr>
        <xdr:cNvPr id="40" name="Isosceles Triangle 39">
          <a:extLst>
            <a:ext uri="{FF2B5EF4-FFF2-40B4-BE49-F238E27FC236}">
              <a16:creationId xmlns:a16="http://schemas.microsoft.com/office/drawing/2014/main" id="{EC846C98-03ED-453B-8C06-D16772222098}"/>
            </a:ext>
          </a:extLst>
        </xdr:cNvPr>
        <xdr:cNvSpPr/>
      </xdr:nvSpPr>
      <xdr:spPr>
        <a:xfrm rot="10800000">
          <a:off x="218722" y="2801058"/>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25</xdr:row>
      <xdr:rowOff>4694</xdr:rowOff>
    </xdr:from>
    <xdr:to>
      <xdr:col>2</xdr:col>
      <xdr:colOff>491103</xdr:colOff>
      <xdr:row>25</xdr:row>
      <xdr:rowOff>265256</xdr:rowOff>
    </xdr:to>
    <xdr:sp macro="" textlink="">
      <xdr:nvSpPr>
        <xdr:cNvPr id="41" name="Isosceles Triangle 40">
          <a:extLst>
            <a:ext uri="{FF2B5EF4-FFF2-40B4-BE49-F238E27FC236}">
              <a16:creationId xmlns:a16="http://schemas.microsoft.com/office/drawing/2014/main" id="{C287081B-2713-47AB-B502-8777403335DD}"/>
            </a:ext>
          </a:extLst>
        </xdr:cNvPr>
        <xdr:cNvSpPr/>
      </xdr:nvSpPr>
      <xdr:spPr>
        <a:xfrm rot="10800000">
          <a:off x="2418329" y="203669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25</xdr:row>
      <xdr:rowOff>9845</xdr:rowOff>
    </xdr:from>
    <xdr:to>
      <xdr:col>4</xdr:col>
      <xdr:colOff>510646</xdr:colOff>
      <xdr:row>25</xdr:row>
      <xdr:rowOff>278027</xdr:rowOff>
    </xdr:to>
    <xdr:sp macro="" textlink="">
      <xdr:nvSpPr>
        <xdr:cNvPr id="43" name="Isosceles Triangle 42">
          <a:extLst>
            <a:ext uri="{FF2B5EF4-FFF2-40B4-BE49-F238E27FC236}">
              <a16:creationId xmlns:a16="http://schemas.microsoft.com/office/drawing/2014/main" id="{49D1989C-78D7-4FE4-BFD9-8ADB78CC6694}"/>
            </a:ext>
          </a:extLst>
        </xdr:cNvPr>
        <xdr:cNvSpPr/>
      </xdr:nvSpPr>
      <xdr:spPr>
        <a:xfrm rot="10800000">
          <a:off x="3549122" y="204184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24</xdr:row>
      <xdr:rowOff>752583</xdr:rowOff>
    </xdr:from>
    <xdr:to>
      <xdr:col>6</xdr:col>
      <xdr:colOff>493290</xdr:colOff>
      <xdr:row>25</xdr:row>
      <xdr:rowOff>258765</xdr:rowOff>
    </xdr:to>
    <xdr:sp macro="" textlink="">
      <xdr:nvSpPr>
        <xdr:cNvPr id="44" name="Isosceles Triangle 43">
          <a:extLst>
            <a:ext uri="{FF2B5EF4-FFF2-40B4-BE49-F238E27FC236}">
              <a16:creationId xmlns:a16="http://schemas.microsoft.com/office/drawing/2014/main" id="{0E603FA8-9C33-49DA-9BDF-95C2E026C6CE}"/>
            </a:ext>
          </a:extLst>
        </xdr:cNvPr>
        <xdr:cNvSpPr/>
      </xdr:nvSpPr>
      <xdr:spPr>
        <a:xfrm rot="10800000">
          <a:off x="4928766" y="202258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25</xdr:row>
      <xdr:rowOff>4977</xdr:rowOff>
    </xdr:from>
    <xdr:to>
      <xdr:col>8</xdr:col>
      <xdr:colOff>493290</xdr:colOff>
      <xdr:row>25</xdr:row>
      <xdr:rowOff>273159</xdr:rowOff>
    </xdr:to>
    <xdr:sp macro="" textlink="">
      <xdr:nvSpPr>
        <xdr:cNvPr id="45" name="Isosceles Triangle 44">
          <a:extLst>
            <a:ext uri="{FF2B5EF4-FFF2-40B4-BE49-F238E27FC236}">
              <a16:creationId xmlns:a16="http://schemas.microsoft.com/office/drawing/2014/main" id="{4C95CD91-D462-4D37-BA8C-9FE921962580}"/>
            </a:ext>
          </a:extLst>
        </xdr:cNvPr>
        <xdr:cNvSpPr/>
      </xdr:nvSpPr>
      <xdr:spPr>
        <a:xfrm rot="10800000">
          <a:off x="6071766" y="2036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46" name="Isosceles Triangle 45">
          <a:extLst>
            <a:ext uri="{FF2B5EF4-FFF2-40B4-BE49-F238E27FC236}">
              <a16:creationId xmlns:a16="http://schemas.microsoft.com/office/drawing/2014/main" id="{272C4A42-9888-4659-B651-3A7C5D87DFA7}"/>
            </a:ext>
          </a:extLst>
        </xdr:cNvPr>
        <xdr:cNvSpPr/>
      </xdr:nvSpPr>
      <xdr:spPr>
        <a:xfrm rot="10800000">
          <a:off x="757460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47" name="Isosceles Triangle 46">
          <a:extLst>
            <a:ext uri="{FF2B5EF4-FFF2-40B4-BE49-F238E27FC236}">
              <a16:creationId xmlns:a16="http://schemas.microsoft.com/office/drawing/2014/main" id="{76AC53D9-5CB5-4C4D-81EE-5CA6A63C3623}"/>
            </a:ext>
          </a:extLst>
        </xdr:cNvPr>
        <xdr:cNvSpPr/>
      </xdr:nvSpPr>
      <xdr:spPr>
        <a:xfrm rot="10800000">
          <a:off x="757460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48" name="Isosceles Triangle 47">
          <a:extLst>
            <a:ext uri="{FF2B5EF4-FFF2-40B4-BE49-F238E27FC236}">
              <a16:creationId xmlns:a16="http://schemas.microsoft.com/office/drawing/2014/main" id="{26C439F1-CEBF-4264-A729-74D504DC0245}"/>
            </a:ext>
          </a:extLst>
        </xdr:cNvPr>
        <xdr:cNvSpPr/>
      </xdr:nvSpPr>
      <xdr:spPr>
        <a:xfrm rot="10800000">
          <a:off x="9007159"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49" name="Isosceles Triangle 48">
          <a:extLst>
            <a:ext uri="{FF2B5EF4-FFF2-40B4-BE49-F238E27FC236}">
              <a16:creationId xmlns:a16="http://schemas.microsoft.com/office/drawing/2014/main" id="{7367D0D7-66AB-43D1-8843-CB72E5AFE1A3}"/>
            </a:ext>
          </a:extLst>
        </xdr:cNvPr>
        <xdr:cNvSpPr/>
      </xdr:nvSpPr>
      <xdr:spPr>
        <a:xfrm rot="10800000">
          <a:off x="9007159"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25</xdr:row>
      <xdr:rowOff>108</xdr:rowOff>
    </xdr:from>
    <xdr:to>
      <xdr:col>14</xdr:col>
      <xdr:colOff>486517</xdr:colOff>
      <xdr:row>25</xdr:row>
      <xdr:rowOff>268290</xdr:rowOff>
    </xdr:to>
    <xdr:sp macro="" textlink="">
      <xdr:nvSpPr>
        <xdr:cNvPr id="50" name="Isosceles Triangle 49">
          <a:extLst>
            <a:ext uri="{FF2B5EF4-FFF2-40B4-BE49-F238E27FC236}">
              <a16:creationId xmlns:a16="http://schemas.microsoft.com/office/drawing/2014/main" id="{175A118C-13E2-495A-AA00-470F783A051D}"/>
            </a:ext>
          </a:extLst>
        </xdr:cNvPr>
        <xdr:cNvSpPr/>
      </xdr:nvSpPr>
      <xdr:spPr>
        <a:xfrm rot="10800000">
          <a:off x="10351243"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25</xdr:row>
      <xdr:rowOff>108</xdr:rowOff>
    </xdr:from>
    <xdr:to>
      <xdr:col>16</xdr:col>
      <xdr:colOff>526946</xdr:colOff>
      <xdr:row>25</xdr:row>
      <xdr:rowOff>268290</xdr:rowOff>
    </xdr:to>
    <xdr:sp macro="" textlink="">
      <xdr:nvSpPr>
        <xdr:cNvPr id="51" name="Isosceles Triangle 50">
          <a:extLst>
            <a:ext uri="{FF2B5EF4-FFF2-40B4-BE49-F238E27FC236}">
              <a16:creationId xmlns:a16="http://schemas.microsoft.com/office/drawing/2014/main" id="{8F542E43-20E8-4A7B-B284-01BC37E4B711}"/>
            </a:ext>
          </a:extLst>
        </xdr:cNvPr>
        <xdr:cNvSpPr/>
      </xdr:nvSpPr>
      <xdr:spPr>
        <a:xfrm rot="10800000">
          <a:off x="11767505"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25</xdr:row>
      <xdr:rowOff>279931</xdr:rowOff>
    </xdr:from>
    <xdr:to>
      <xdr:col>19</xdr:col>
      <xdr:colOff>9212</xdr:colOff>
      <xdr:row>25</xdr:row>
      <xdr:rowOff>486833</xdr:rowOff>
    </xdr:to>
    <xdr:sp macro="" textlink="">
      <xdr:nvSpPr>
        <xdr:cNvPr id="52" name="Isosceles Triangle 51">
          <a:extLst>
            <a:ext uri="{FF2B5EF4-FFF2-40B4-BE49-F238E27FC236}">
              <a16:creationId xmlns:a16="http://schemas.microsoft.com/office/drawing/2014/main" id="{E8FA54B2-3250-47AE-9D3F-16E57D90CB06}"/>
            </a:ext>
          </a:extLst>
        </xdr:cNvPr>
        <xdr:cNvSpPr/>
      </xdr:nvSpPr>
      <xdr:spPr>
        <a:xfrm rot="16200000">
          <a:off x="13633032" y="2341986"/>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25</xdr:row>
      <xdr:rowOff>4764</xdr:rowOff>
    </xdr:from>
    <xdr:to>
      <xdr:col>18</xdr:col>
      <xdr:colOff>528005</xdr:colOff>
      <xdr:row>25</xdr:row>
      <xdr:rowOff>274851</xdr:rowOff>
    </xdr:to>
    <xdr:sp macro="" textlink="">
      <xdr:nvSpPr>
        <xdr:cNvPr id="53" name="Isosceles Triangle 52">
          <a:extLst>
            <a:ext uri="{FF2B5EF4-FFF2-40B4-BE49-F238E27FC236}">
              <a16:creationId xmlns:a16="http://schemas.microsoft.com/office/drawing/2014/main" id="{33D6E8FD-DA49-4209-9C38-BBB963075A47}"/>
            </a:ext>
          </a:extLst>
        </xdr:cNvPr>
        <xdr:cNvSpPr/>
      </xdr:nvSpPr>
      <xdr:spPr>
        <a:xfrm rot="10800000">
          <a:off x="13313731" y="2036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xdr:row>
      <xdr:rowOff>715753</xdr:rowOff>
    </xdr:from>
    <xdr:to>
      <xdr:col>20</xdr:col>
      <xdr:colOff>515517</xdr:colOff>
      <xdr:row>25</xdr:row>
      <xdr:rowOff>264268</xdr:rowOff>
    </xdr:to>
    <xdr:sp macro="" textlink="">
      <xdr:nvSpPr>
        <xdr:cNvPr id="54" name="Isosceles Triangle 53">
          <a:extLst>
            <a:ext uri="{FF2B5EF4-FFF2-40B4-BE49-F238E27FC236}">
              <a16:creationId xmlns:a16="http://schemas.microsoft.com/office/drawing/2014/main" id="{A0AEC7D8-A6F0-49EE-A8C2-2449CA88C8E1}"/>
            </a:ext>
          </a:extLst>
        </xdr:cNvPr>
        <xdr:cNvSpPr/>
      </xdr:nvSpPr>
      <xdr:spPr>
        <a:xfrm rot="10800000">
          <a:off x="14772326" y="198575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25</xdr:row>
      <xdr:rowOff>269347</xdr:rowOff>
    </xdr:from>
    <xdr:to>
      <xdr:col>21</xdr:col>
      <xdr:colOff>16831</xdr:colOff>
      <xdr:row>25</xdr:row>
      <xdr:rowOff>465666</xdr:rowOff>
    </xdr:to>
    <xdr:sp macro="" textlink="">
      <xdr:nvSpPr>
        <xdr:cNvPr id="55" name="Isosceles Triangle 54">
          <a:extLst>
            <a:ext uri="{FF2B5EF4-FFF2-40B4-BE49-F238E27FC236}">
              <a16:creationId xmlns:a16="http://schemas.microsoft.com/office/drawing/2014/main" id="{4094C25C-103D-4F81-91FA-34E306D4534E}"/>
            </a:ext>
          </a:extLst>
        </xdr:cNvPr>
        <xdr:cNvSpPr/>
      </xdr:nvSpPr>
      <xdr:spPr>
        <a:xfrm rot="16200000">
          <a:off x="15092048" y="2301133"/>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26</xdr:row>
      <xdr:rowOff>7058</xdr:rowOff>
    </xdr:from>
    <xdr:to>
      <xdr:col>0</xdr:col>
      <xdr:colOff>416277</xdr:colOff>
      <xdr:row>26</xdr:row>
      <xdr:rowOff>162278</xdr:rowOff>
    </xdr:to>
    <xdr:sp macro="" textlink="">
      <xdr:nvSpPr>
        <xdr:cNvPr id="56" name="Isosceles Triangle 55">
          <a:extLst>
            <a:ext uri="{FF2B5EF4-FFF2-40B4-BE49-F238E27FC236}">
              <a16:creationId xmlns:a16="http://schemas.microsoft.com/office/drawing/2014/main" id="{AAFCC6BF-9BFD-4CCA-BDE0-691773E0741E}"/>
            </a:ext>
          </a:extLst>
        </xdr:cNvPr>
        <xdr:cNvSpPr/>
      </xdr:nvSpPr>
      <xdr:spPr>
        <a:xfrm rot="10800000">
          <a:off x="218722" y="2801058"/>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25</xdr:row>
      <xdr:rowOff>269347</xdr:rowOff>
    </xdr:from>
    <xdr:to>
      <xdr:col>21</xdr:col>
      <xdr:colOff>16831</xdr:colOff>
      <xdr:row>25</xdr:row>
      <xdr:rowOff>465666</xdr:rowOff>
    </xdr:to>
    <xdr:sp macro="" textlink="">
      <xdr:nvSpPr>
        <xdr:cNvPr id="57" name="Isosceles Triangle 56">
          <a:extLst>
            <a:ext uri="{FF2B5EF4-FFF2-40B4-BE49-F238E27FC236}">
              <a16:creationId xmlns:a16="http://schemas.microsoft.com/office/drawing/2014/main" id="{ED2165E9-E8D5-499C-8D1C-8714F3A2C3EB}"/>
            </a:ext>
          </a:extLst>
        </xdr:cNvPr>
        <xdr:cNvSpPr/>
      </xdr:nvSpPr>
      <xdr:spPr>
        <a:xfrm rot="16200000">
          <a:off x="15092048" y="2301133"/>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43</xdr:row>
      <xdr:rowOff>4694</xdr:rowOff>
    </xdr:from>
    <xdr:to>
      <xdr:col>2</xdr:col>
      <xdr:colOff>491103</xdr:colOff>
      <xdr:row>43</xdr:row>
      <xdr:rowOff>265256</xdr:rowOff>
    </xdr:to>
    <xdr:sp macro="" textlink="">
      <xdr:nvSpPr>
        <xdr:cNvPr id="58" name="Isosceles Triangle 57">
          <a:extLst>
            <a:ext uri="{FF2B5EF4-FFF2-40B4-BE49-F238E27FC236}">
              <a16:creationId xmlns:a16="http://schemas.microsoft.com/office/drawing/2014/main" id="{E1C35292-2385-41D4-9850-0F367DFB30C4}"/>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43</xdr:row>
      <xdr:rowOff>9845</xdr:rowOff>
    </xdr:from>
    <xdr:to>
      <xdr:col>4</xdr:col>
      <xdr:colOff>510646</xdr:colOff>
      <xdr:row>43</xdr:row>
      <xdr:rowOff>278027</xdr:rowOff>
    </xdr:to>
    <xdr:sp macro="" textlink="">
      <xdr:nvSpPr>
        <xdr:cNvPr id="59" name="Isosceles Triangle 58">
          <a:extLst>
            <a:ext uri="{FF2B5EF4-FFF2-40B4-BE49-F238E27FC236}">
              <a16:creationId xmlns:a16="http://schemas.microsoft.com/office/drawing/2014/main" id="{67077627-60FF-401D-AB24-CBB82B074F87}"/>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42</xdr:row>
      <xdr:rowOff>752583</xdr:rowOff>
    </xdr:from>
    <xdr:to>
      <xdr:col>6</xdr:col>
      <xdr:colOff>493290</xdr:colOff>
      <xdr:row>43</xdr:row>
      <xdr:rowOff>258765</xdr:rowOff>
    </xdr:to>
    <xdr:sp macro="" textlink="">
      <xdr:nvSpPr>
        <xdr:cNvPr id="60" name="Isosceles Triangle 59">
          <a:extLst>
            <a:ext uri="{FF2B5EF4-FFF2-40B4-BE49-F238E27FC236}">
              <a16:creationId xmlns:a16="http://schemas.microsoft.com/office/drawing/2014/main" id="{48B8CEBC-D244-4997-AE8A-7D6C5477AB46}"/>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43</xdr:row>
      <xdr:rowOff>4977</xdr:rowOff>
    </xdr:from>
    <xdr:to>
      <xdr:col>8</xdr:col>
      <xdr:colOff>493290</xdr:colOff>
      <xdr:row>43</xdr:row>
      <xdr:rowOff>273159</xdr:rowOff>
    </xdr:to>
    <xdr:sp macro="" textlink="">
      <xdr:nvSpPr>
        <xdr:cNvPr id="61" name="Isosceles Triangle 60">
          <a:extLst>
            <a:ext uri="{FF2B5EF4-FFF2-40B4-BE49-F238E27FC236}">
              <a16:creationId xmlns:a16="http://schemas.microsoft.com/office/drawing/2014/main" id="{FC6A1E38-C07D-414F-B028-10BB802CDDD8}"/>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62" name="Isosceles Triangle 61">
          <a:extLst>
            <a:ext uri="{FF2B5EF4-FFF2-40B4-BE49-F238E27FC236}">
              <a16:creationId xmlns:a16="http://schemas.microsoft.com/office/drawing/2014/main" id="{9C490600-BC31-4A6F-AFCA-64C30FCCD7DA}"/>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63" name="Isosceles Triangle 62">
          <a:extLst>
            <a:ext uri="{FF2B5EF4-FFF2-40B4-BE49-F238E27FC236}">
              <a16:creationId xmlns:a16="http://schemas.microsoft.com/office/drawing/2014/main" id="{D0579848-C707-4D94-83EC-427D92CD9461}"/>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64" name="Isosceles Triangle 63">
          <a:extLst>
            <a:ext uri="{FF2B5EF4-FFF2-40B4-BE49-F238E27FC236}">
              <a16:creationId xmlns:a16="http://schemas.microsoft.com/office/drawing/2014/main" id="{890F90CE-FC0A-4DF7-887C-2DAC26F5B9C8}"/>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65" name="Isosceles Triangle 64">
          <a:extLst>
            <a:ext uri="{FF2B5EF4-FFF2-40B4-BE49-F238E27FC236}">
              <a16:creationId xmlns:a16="http://schemas.microsoft.com/office/drawing/2014/main" id="{619F3BC0-BB57-4189-A00F-5F8BB23F1F1D}"/>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43</xdr:row>
      <xdr:rowOff>108</xdr:rowOff>
    </xdr:from>
    <xdr:to>
      <xdr:col>14</xdr:col>
      <xdr:colOff>486517</xdr:colOff>
      <xdr:row>43</xdr:row>
      <xdr:rowOff>268290</xdr:rowOff>
    </xdr:to>
    <xdr:sp macro="" textlink="">
      <xdr:nvSpPr>
        <xdr:cNvPr id="66" name="Isosceles Triangle 65">
          <a:extLst>
            <a:ext uri="{FF2B5EF4-FFF2-40B4-BE49-F238E27FC236}">
              <a16:creationId xmlns:a16="http://schemas.microsoft.com/office/drawing/2014/main" id="{51426380-7153-4C4B-BF4D-D233A7C55EF4}"/>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43</xdr:row>
      <xdr:rowOff>108</xdr:rowOff>
    </xdr:from>
    <xdr:to>
      <xdr:col>16</xdr:col>
      <xdr:colOff>526946</xdr:colOff>
      <xdr:row>43</xdr:row>
      <xdr:rowOff>268290</xdr:rowOff>
    </xdr:to>
    <xdr:sp macro="" textlink="">
      <xdr:nvSpPr>
        <xdr:cNvPr id="67" name="Isosceles Triangle 66">
          <a:extLst>
            <a:ext uri="{FF2B5EF4-FFF2-40B4-BE49-F238E27FC236}">
              <a16:creationId xmlns:a16="http://schemas.microsoft.com/office/drawing/2014/main" id="{86098705-5DDA-464C-B2A7-4A3FCB6428CF}"/>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43</xdr:row>
      <xdr:rowOff>279931</xdr:rowOff>
    </xdr:from>
    <xdr:to>
      <xdr:col>19</xdr:col>
      <xdr:colOff>9212</xdr:colOff>
      <xdr:row>43</xdr:row>
      <xdr:rowOff>486833</xdr:rowOff>
    </xdr:to>
    <xdr:sp macro="" textlink="">
      <xdr:nvSpPr>
        <xdr:cNvPr id="68" name="Isosceles Triangle 67">
          <a:extLst>
            <a:ext uri="{FF2B5EF4-FFF2-40B4-BE49-F238E27FC236}">
              <a16:creationId xmlns:a16="http://schemas.microsoft.com/office/drawing/2014/main" id="{CC9E5D28-0C67-4441-B1B4-8EC79DD88EE6}"/>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43</xdr:row>
      <xdr:rowOff>4764</xdr:rowOff>
    </xdr:from>
    <xdr:to>
      <xdr:col>18</xdr:col>
      <xdr:colOff>528005</xdr:colOff>
      <xdr:row>43</xdr:row>
      <xdr:rowOff>274851</xdr:rowOff>
    </xdr:to>
    <xdr:sp macro="" textlink="">
      <xdr:nvSpPr>
        <xdr:cNvPr id="69" name="Isosceles Triangle 68">
          <a:extLst>
            <a:ext uri="{FF2B5EF4-FFF2-40B4-BE49-F238E27FC236}">
              <a16:creationId xmlns:a16="http://schemas.microsoft.com/office/drawing/2014/main" id="{22F8D6ED-4D17-4CBC-87C7-ED6A4AA2B055}"/>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42</xdr:row>
      <xdr:rowOff>715753</xdr:rowOff>
    </xdr:from>
    <xdr:to>
      <xdr:col>20</xdr:col>
      <xdr:colOff>515517</xdr:colOff>
      <xdr:row>43</xdr:row>
      <xdr:rowOff>264268</xdr:rowOff>
    </xdr:to>
    <xdr:sp macro="" textlink="">
      <xdr:nvSpPr>
        <xdr:cNvPr id="70" name="Isosceles Triangle 69">
          <a:extLst>
            <a:ext uri="{FF2B5EF4-FFF2-40B4-BE49-F238E27FC236}">
              <a16:creationId xmlns:a16="http://schemas.microsoft.com/office/drawing/2014/main" id="{BEFA24E4-CA86-46D1-B318-AED666CCEA7D}"/>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43</xdr:row>
      <xdr:rowOff>269347</xdr:rowOff>
    </xdr:from>
    <xdr:to>
      <xdr:col>21</xdr:col>
      <xdr:colOff>16831</xdr:colOff>
      <xdr:row>43</xdr:row>
      <xdr:rowOff>465666</xdr:rowOff>
    </xdr:to>
    <xdr:sp macro="" textlink="">
      <xdr:nvSpPr>
        <xdr:cNvPr id="71" name="Isosceles Triangle 70">
          <a:extLst>
            <a:ext uri="{FF2B5EF4-FFF2-40B4-BE49-F238E27FC236}">
              <a16:creationId xmlns:a16="http://schemas.microsoft.com/office/drawing/2014/main" id="{00316693-F076-49A1-A249-345031969173}"/>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44</xdr:row>
      <xdr:rowOff>7058</xdr:rowOff>
    </xdr:from>
    <xdr:to>
      <xdr:col>0</xdr:col>
      <xdr:colOff>416277</xdr:colOff>
      <xdr:row>44</xdr:row>
      <xdr:rowOff>162278</xdr:rowOff>
    </xdr:to>
    <xdr:sp macro="" textlink="">
      <xdr:nvSpPr>
        <xdr:cNvPr id="72" name="Isosceles Triangle 71">
          <a:extLst>
            <a:ext uri="{FF2B5EF4-FFF2-40B4-BE49-F238E27FC236}">
              <a16:creationId xmlns:a16="http://schemas.microsoft.com/office/drawing/2014/main" id="{524B9A68-341C-4088-A39E-5880551A5B3A}"/>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43</xdr:row>
      <xdr:rowOff>269347</xdr:rowOff>
    </xdr:from>
    <xdr:to>
      <xdr:col>21</xdr:col>
      <xdr:colOff>16831</xdr:colOff>
      <xdr:row>43</xdr:row>
      <xdr:rowOff>465666</xdr:rowOff>
    </xdr:to>
    <xdr:sp macro="" textlink="">
      <xdr:nvSpPr>
        <xdr:cNvPr id="73" name="Isosceles Triangle 72">
          <a:extLst>
            <a:ext uri="{FF2B5EF4-FFF2-40B4-BE49-F238E27FC236}">
              <a16:creationId xmlns:a16="http://schemas.microsoft.com/office/drawing/2014/main" id="{1CE307C6-1E69-4EF1-AC28-37F71F65CB55}"/>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61</xdr:row>
      <xdr:rowOff>4694</xdr:rowOff>
    </xdr:from>
    <xdr:to>
      <xdr:col>2</xdr:col>
      <xdr:colOff>491103</xdr:colOff>
      <xdr:row>61</xdr:row>
      <xdr:rowOff>265256</xdr:rowOff>
    </xdr:to>
    <xdr:sp macro="" textlink="">
      <xdr:nvSpPr>
        <xdr:cNvPr id="74" name="Isosceles Triangle 73">
          <a:extLst>
            <a:ext uri="{FF2B5EF4-FFF2-40B4-BE49-F238E27FC236}">
              <a16:creationId xmlns:a16="http://schemas.microsoft.com/office/drawing/2014/main" id="{2050CA97-C466-46C6-9CC7-C0211D06872A}"/>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61</xdr:row>
      <xdr:rowOff>9845</xdr:rowOff>
    </xdr:from>
    <xdr:to>
      <xdr:col>4</xdr:col>
      <xdr:colOff>510646</xdr:colOff>
      <xdr:row>61</xdr:row>
      <xdr:rowOff>278027</xdr:rowOff>
    </xdr:to>
    <xdr:sp macro="" textlink="">
      <xdr:nvSpPr>
        <xdr:cNvPr id="75" name="Isosceles Triangle 74">
          <a:extLst>
            <a:ext uri="{FF2B5EF4-FFF2-40B4-BE49-F238E27FC236}">
              <a16:creationId xmlns:a16="http://schemas.microsoft.com/office/drawing/2014/main" id="{6558F1D3-377E-4A63-9178-1C8FAED6FF86}"/>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60</xdr:row>
      <xdr:rowOff>752583</xdr:rowOff>
    </xdr:from>
    <xdr:to>
      <xdr:col>6</xdr:col>
      <xdr:colOff>493290</xdr:colOff>
      <xdr:row>61</xdr:row>
      <xdr:rowOff>258765</xdr:rowOff>
    </xdr:to>
    <xdr:sp macro="" textlink="">
      <xdr:nvSpPr>
        <xdr:cNvPr id="76" name="Isosceles Triangle 75">
          <a:extLst>
            <a:ext uri="{FF2B5EF4-FFF2-40B4-BE49-F238E27FC236}">
              <a16:creationId xmlns:a16="http://schemas.microsoft.com/office/drawing/2014/main" id="{6E91D63C-599D-4AD2-BB75-1B7262C624F8}"/>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61</xdr:row>
      <xdr:rowOff>4977</xdr:rowOff>
    </xdr:from>
    <xdr:to>
      <xdr:col>8</xdr:col>
      <xdr:colOff>493290</xdr:colOff>
      <xdr:row>61</xdr:row>
      <xdr:rowOff>273159</xdr:rowOff>
    </xdr:to>
    <xdr:sp macro="" textlink="">
      <xdr:nvSpPr>
        <xdr:cNvPr id="77" name="Isosceles Triangle 76">
          <a:extLst>
            <a:ext uri="{FF2B5EF4-FFF2-40B4-BE49-F238E27FC236}">
              <a16:creationId xmlns:a16="http://schemas.microsoft.com/office/drawing/2014/main" id="{E964DDE0-D68F-40D3-B8A8-70FAD11283F3}"/>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78" name="Isosceles Triangle 77">
          <a:extLst>
            <a:ext uri="{FF2B5EF4-FFF2-40B4-BE49-F238E27FC236}">
              <a16:creationId xmlns:a16="http://schemas.microsoft.com/office/drawing/2014/main" id="{6C15F55B-45C3-42B5-8902-5F3281BB1D3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79" name="Isosceles Triangle 78">
          <a:extLst>
            <a:ext uri="{FF2B5EF4-FFF2-40B4-BE49-F238E27FC236}">
              <a16:creationId xmlns:a16="http://schemas.microsoft.com/office/drawing/2014/main" id="{1DEB64CF-71FB-4011-AD87-F4C10FE4526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80" name="Isosceles Triangle 79">
          <a:extLst>
            <a:ext uri="{FF2B5EF4-FFF2-40B4-BE49-F238E27FC236}">
              <a16:creationId xmlns:a16="http://schemas.microsoft.com/office/drawing/2014/main" id="{ABE85765-4EC8-4FD5-9AB5-71BD9C82E28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81" name="Isosceles Triangle 80">
          <a:extLst>
            <a:ext uri="{FF2B5EF4-FFF2-40B4-BE49-F238E27FC236}">
              <a16:creationId xmlns:a16="http://schemas.microsoft.com/office/drawing/2014/main" id="{B252A8E1-4A79-4FDC-AE1D-5B36A593593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61</xdr:row>
      <xdr:rowOff>108</xdr:rowOff>
    </xdr:from>
    <xdr:to>
      <xdr:col>14</xdr:col>
      <xdr:colOff>486517</xdr:colOff>
      <xdr:row>61</xdr:row>
      <xdr:rowOff>268290</xdr:rowOff>
    </xdr:to>
    <xdr:sp macro="" textlink="">
      <xdr:nvSpPr>
        <xdr:cNvPr id="82" name="Isosceles Triangle 81">
          <a:extLst>
            <a:ext uri="{FF2B5EF4-FFF2-40B4-BE49-F238E27FC236}">
              <a16:creationId xmlns:a16="http://schemas.microsoft.com/office/drawing/2014/main" id="{E48B4E20-2782-4F28-BD6D-3AA524B8F349}"/>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61</xdr:row>
      <xdr:rowOff>108</xdr:rowOff>
    </xdr:from>
    <xdr:to>
      <xdr:col>16</xdr:col>
      <xdr:colOff>526946</xdr:colOff>
      <xdr:row>61</xdr:row>
      <xdr:rowOff>268290</xdr:rowOff>
    </xdr:to>
    <xdr:sp macro="" textlink="">
      <xdr:nvSpPr>
        <xdr:cNvPr id="83" name="Isosceles Triangle 82">
          <a:extLst>
            <a:ext uri="{FF2B5EF4-FFF2-40B4-BE49-F238E27FC236}">
              <a16:creationId xmlns:a16="http://schemas.microsoft.com/office/drawing/2014/main" id="{BDE2A340-D08A-4792-AE92-5468336C977B}"/>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61</xdr:row>
      <xdr:rowOff>279931</xdr:rowOff>
    </xdr:from>
    <xdr:to>
      <xdr:col>19</xdr:col>
      <xdr:colOff>9212</xdr:colOff>
      <xdr:row>61</xdr:row>
      <xdr:rowOff>486833</xdr:rowOff>
    </xdr:to>
    <xdr:sp macro="" textlink="">
      <xdr:nvSpPr>
        <xdr:cNvPr id="84" name="Isosceles Triangle 83">
          <a:extLst>
            <a:ext uri="{FF2B5EF4-FFF2-40B4-BE49-F238E27FC236}">
              <a16:creationId xmlns:a16="http://schemas.microsoft.com/office/drawing/2014/main" id="{864B8B5B-F507-4611-A7A1-75582C905137}"/>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61</xdr:row>
      <xdr:rowOff>4764</xdr:rowOff>
    </xdr:from>
    <xdr:to>
      <xdr:col>18</xdr:col>
      <xdr:colOff>528005</xdr:colOff>
      <xdr:row>61</xdr:row>
      <xdr:rowOff>274851</xdr:rowOff>
    </xdr:to>
    <xdr:sp macro="" textlink="">
      <xdr:nvSpPr>
        <xdr:cNvPr id="85" name="Isosceles Triangle 84">
          <a:extLst>
            <a:ext uri="{FF2B5EF4-FFF2-40B4-BE49-F238E27FC236}">
              <a16:creationId xmlns:a16="http://schemas.microsoft.com/office/drawing/2014/main" id="{4E966D33-4578-4D98-88D6-80FA7EC3D2FD}"/>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60</xdr:row>
      <xdr:rowOff>715753</xdr:rowOff>
    </xdr:from>
    <xdr:to>
      <xdr:col>20</xdr:col>
      <xdr:colOff>515517</xdr:colOff>
      <xdr:row>61</xdr:row>
      <xdr:rowOff>264268</xdr:rowOff>
    </xdr:to>
    <xdr:sp macro="" textlink="">
      <xdr:nvSpPr>
        <xdr:cNvPr id="86" name="Isosceles Triangle 85">
          <a:extLst>
            <a:ext uri="{FF2B5EF4-FFF2-40B4-BE49-F238E27FC236}">
              <a16:creationId xmlns:a16="http://schemas.microsoft.com/office/drawing/2014/main" id="{0A149A0E-0AE8-47DF-8BAE-127F07595E64}"/>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61</xdr:row>
      <xdr:rowOff>269347</xdr:rowOff>
    </xdr:from>
    <xdr:to>
      <xdr:col>21</xdr:col>
      <xdr:colOff>16831</xdr:colOff>
      <xdr:row>61</xdr:row>
      <xdr:rowOff>465666</xdr:rowOff>
    </xdr:to>
    <xdr:sp macro="" textlink="">
      <xdr:nvSpPr>
        <xdr:cNvPr id="87" name="Isosceles Triangle 86">
          <a:extLst>
            <a:ext uri="{FF2B5EF4-FFF2-40B4-BE49-F238E27FC236}">
              <a16:creationId xmlns:a16="http://schemas.microsoft.com/office/drawing/2014/main" id="{108104ED-1C4F-4CF0-99F2-D633CBB20202}"/>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62</xdr:row>
      <xdr:rowOff>7058</xdr:rowOff>
    </xdr:from>
    <xdr:to>
      <xdr:col>0</xdr:col>
      <xdr:colOff>416277</xdr:colOff>
      <xdr:row>62</xdr:row>
      <xdr:rowOff>162278</xdr:rowOff>
    </xdr:to>
    <xdr:sp macro="" textlink="">
      <xdr:nvSpPr>
        <xdr:cNvPr id="88" name="Isosceles Triangle 87">
          <a:extLst>
            <a:ext uri="{FF2B5EF4-FFF2-40B4-BE49-F238E27FC236}">
              <a16:creationId xmlns:a16="http://schemas.microsoft.com/office/drawing/2014/main" id="{5AD08414-873F-441E-98E2-66FFE0705109}"/>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61</xdr:row>
      <xdr:rowOff>269347</xdr:rowOff>
    </xdr:from>
    <xdr:to>
      <xdr:col>21</xdr:col>
      <xdr:colOff>16831</xdr:colOff>
      <xdr:row>61</xdr:row>
      <xdr:rowOff>465666</xdr:rowOff>
    </xdr:to>
    <xdr:sp macro="" textlink="">
      <xdr:nvSpPr>
        <xdr:cNvPr id="89" name="Isosceles Triangle 88">
          <a:extLst>
            <a:ext uri="{FF2B5EF4-FFF2-40B4-BE49-F238E27FC236}">
              <a16:creationId xmlns:a16="http://schemas.microsoft.com/office/drawing/2014/main" id="{61DBBCD4-B393-4D7D-ABEE-6690BE62F3BD}"/>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79</xdr:row>
      <xdr:rowOff>4694</xdr:rowOff>
    </xdr:from>
    <xdr:to>
      <xdr:col>2</xdr:col>
      <xdr:colOff>491103</xdr:colOff>
      <xdr:row>79</xdr:row>
      <xdr:rowOff>265256</xdr:rowOff>
    </xdr:to>
    <xdr:sp macro="" textlink="">
      <xdr:nvSpPr>
        <xdr:cNvPr id="90" name="Isosceles Triangle 89">
          <a:extLst>
            <a:ext uri="{FF2B5EF4-FFF2-40B4-BE49-F238E27FC236}">
              <a16:creationId xmlns:a16="http://schemas.microsoft.com/office/drawing/2014/main" id="{59EBDB15-C572-44B0-976E-058FDC1F1D11}"/>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79</xdr:row>
      <xdr:rowOff>9845</xdr:rowOff>
    </xdr:from>
    <xdr:to>
      <xdr:col>4</xdr:col>
      <xdr:colOff>510646</xdr:colOff>
      <xdr:row>79</xdr:row>
      <xdr:rowOff>278027</xdr:rowOff>
    </xdr:to>
    <xdr:sp macro="" textlink="">
      <xdr:nvSpPr>
        <xdr:cNvPr id="91" name="Isosceles Triangle 90">
          <a:extLst>
            <a:ext uri="{FF2B5EF4-FFF2-40B4-BE49-F238E27FC236}">
              <a16:creationId xmlns:a16="http://schemas.microsoft.com/office/drawing/2014/main" id="{CA1C504E-B61A-4458-A797-678BE597410E}"/>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78</xdr:row>
      <xdr:rowOff>752583</xdr:rowOff>
    </xdr:from>
    <xdr:to>
      <xdr:col>6</xdr:col>
      <xdr:colOff>493290</xdr:colOff>
      <xdr:row>79</xdr:row>
      <xdr:rowOff>258765</xdr:rowOff>
    </xdr:to>
    <xdr:sp macro="" textlink="">
      <xdr:nvSpPr>
        <xdr:cNvPr id="92" name="Isosceles Triangle 91">
          <a:extLst>
            <a:ext uri="{FF2B5EF4-FFF2-40B4-BE49-F238E27FC236}">
              <a16:creationId xmlns:a16="http://schemas.microsoft.com/office/drawing/2014/main" id="{70894303-7667-419C-8EEF-27D305F57DE9}"/>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79</xdr:row>
      <xdr:rowOff>4977</xdr:rowOff>
    </xdr:from>
    <xdr:to>
      <xdr:col>8</xdr:col>
      <xdr:colOff>493290</xdr:colOff>
      <xdr:row>79</xdr:row>
      <xdr:rowOff>273159</xdr:rowOff>
    </xdr:to>
    <xdr:sp macro="" textlink="">
      <xdr:nvSpPr>
        <xdr:cNvPr id="93" name="Isosceles Triangle 92">
          <a:extLst>
            <a:ext uri="{FF2B5EF4-FFF2-40B4-BE49-F238E27FC236}">
              <a16:creationId xmlns:a16="http://schemas.microsoft.com/office/drawing/2014/main" id="{F5348CFF-FE1F-43A9-A4BD-6C0ACDF5F6E2}"/>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94" name="Isosceles Triangle 93">
          <a:extLst>
            <a:ext uri="{FF2B5EF4-FFF2-40B4-BE49-F238E27FC236}">
              <a16:creationId xmlns:a16="http://schemas.microsoft.com/office/drawing/2014/main" id="{A9A05F0B-3CEA-4988-8B75-E77714E1595A}"/>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95" name="Isosceles Triangle 94">
          <a:extLst>
            <a:ext uri="{FF2B5EF4-FFF2-40B4-BE49-F238E27FC236}">
              <a16:creationId xmlns:a16="http://schemas.microsoft.com/office/drawing/2014/main" id="{7B3582D0-321A-4BD3-8454-2C22FBED9E88}"/>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96" name="Isosceles Triangle 95">
          <a:extLst>
            <a:ext uri="{FF2B5EF4-FFF2-40B4-BE49-F238E27FC236}">
              <a16:creationId xmlns:a16="http://schemas.microsoft.com/office/drawing/2014/main" id="{16D51F5B-1807-4B60-8082-24A28759CBE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97" name="Isosceles Triangle 96">
          <a:extLst>
            <a:ext uri="{FF2B5EF4-FFF2-40B4-BE49-F238E27FC236}">
              <a16:creationId xmlns:a16="http://schemas.microsoft.com/office/drawing/2014/main" id="{A509CFA4-17D3-42CC-A41E-7137833173A1}"/>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79</xdr:row>
      <xdr:rowOff>108</xdr:rowOff>
    </xdr:from>
    <xdr:to>
      <xdr:col>14</xdr:col>
      <xdr:colOff>486517</xdr:colOff>
      <xdr:row>79</xdr:row>
      <xdr:rowOff>268290</xdr:rowOff>
    </xdr:to>
    <xdr:sp macro="" textlink="">
      <xdr:nvSpPr>
        <xdr:cNvPr id="98" name="Isosceles Triangle 97">
          <a:extLst>
            <a:ext uri="{FF2B5EF4-FFF2-40B4-BE49-F238E27FC236}">
              <a16:creationId xmlns:a16="http://schemas.microsoft.com/office/drawing/2014/main" id="{FAB06E85-912E-4224-9E2E-ECD692FEE734}"/>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79</xdr:row>
      <xdr:rowOff>108</xdr:rowOff>
    </xdr:from>
    <xdr:to>
      <xdr:col>16</xdr:col>
      <xdr:colOff>526946</xdr:colOff>
      <xdr:row>79</xdr:row>
      <xdr:rowOff>268290</xdr:rowOff>
    </xdr:to>
    <xdr:sp macro="" textlink="">
      <xdr:nvSpPr>
        <xdr:cNvPr id="99" name="Isosceles Triangle 98">
          <a:extLst>
            <a:ext uri="{FF2B5EF4-FFF2-40B4-BE49-F238E27FC236}">
              <a16:creationId xmlns:a16="http://schemas.microsoft.com/office/drawing/2014/main" id="{981DA144-0040-42D3-8AFB-4069B28B0823}"/>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79</xdr:row>
      <xdr:rowOff>279931</xdr:rowOff>
    </xdr:from>
    <xdr:to>
      <xdr:col>19</xdr:col>
      <xdr:colOff>9212</xdr:colOff>
      <xdr:row>79</xdr:row>
      <xdr:rowOff>486833</xdr:rowOff>
    </xdr:to>
    <xdr:sp macro="" textlink="">
      <xdr:nvSpPr>
        <xdr:cNvPr id="100" name="Isosceles Triangle 99">
          <a:extLst>
            <a:ext uri="{FF2B5EF4-FFF2-40B4-BE49-F238E27FC236}">
              <a16:creationId xmlns:a16="http://schemas.microsoft.com/office/drawing/2014/main" id="{8389C18D-3BDA-4147-B449-24FA61F1262D}"/>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79</xdr:row>
      <xdr:rowOff>4764</xdr:rowOff>
    </xdr:from>
    <xdr:to>
      <xdr:col>18</xdr:col>
      <xdr:colOff>528005</xdr:colOff>
      <xdr:row>79</xdr:row>
      <xdr:rowOff>274851</xdr:rowOff>
    </xdr:to>
    <xdr:sp macro="" textlink="">
      <xdr:nvSpPr>
        <xdr:cNvPr id="101" name="Isosceles Triangle 100">
          <a:extLst>
            <a:ext uri="{FF2B5EF4-FFF2-40B4-BE49-F238E27FC236}">
              <a16:creationId xmlns:a16="http://schemas.microsoft.com/office/drawing/2014/main" id="{B78B08E8-9928-46E7-8071-44566F1D7AB2}"/>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78</xdr:row>
      <xdr:rowOff>715753</xdr:rowOff>
    </xdr:from>
    <xdr:to>
      <xdr:col>20</xdr:col>
      <xdr:colOff>515517</xdr:colOff>
      <xdr:row>79</xdr:row>
      <xdr:rowOff>264268</xdr:rowOff>
    </xdr:to>
    <xdr:sp macro="" textlink="">
      <xdr:nvSpPr>
        <xdr:cNvPr id="102" name="Isosceles Triangle 101">
          <a:extLst>
            <a:ext uri="{FF2B5EF4-FFF2-40B4-BE49-F238E27FC236}">
              <a16:creationId xmlns:a16="http://schemas.microsoft.com/office/drawing/2014/main" id="{3026976D-A11D-4390-A76F-6F85FBB68B9A}"/>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79</xdr:row>
      <xdr:rowOff>269347</xdr:rowOff>
    </xdr:from>
    <xdr:to>
      <xdr:col>21</xdr:col>
      <xdr:colOff>16831</xdr:colOff>
      <xdr:row>79</xdr:row>
      <xdr:rowOff>465666</xdr:rowOff>
    </xdr:to>
    <xdr:sp macro="" textlink="">
      <xdr:nvSpPr>
        <xdr:cNvPr id="103" name="Isosceles Triangle 102">
          <a:extLst>
            <a:ext uri="{FF2B5EF4-FFF2-40B4-BE49-F238E27FC236}">
              <a16:creationId xmlns:a16="http://schemas.microsoft.com/office/drawing/2014/main" id="{D393F7DB-C9E3-4C5C-BBEE-A62140D58E97}"/>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80</xdr:row>
      <xdr:rowOff>7058</xdr:rowOff>
    </xdr:from>
    <xdr:to>
      <xdr:col>0</xdr:col>
      <xdr:colOff>416277</xdr:colOff>
      <xdr:row>80</xdr:row>
      <xdr:rowOff>162278</xdr:rowOff>
    </xdr:to>
    <xdr:sp macro="" textlink="">
      <xdr:nvSpPr>
        <xdr:cNvPr id="104" name="Isosceles Triangle 103">
          <a:extLst>
            <a:ext uri="{FF2B5EF4-FFF2-40B4-BE49-F238E27FC236}">
              <a16:creationId xmlns:a16="http://schemas.microsoft.com/office/drawing/2014/main" id="{15F8BAA0-1701-4663-A302-613316A6F102}"/>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79</xdr:row>
      <xdr:rowOff>269347</xdr:rowOff>
    </xdr:from>
    <xdr:to>
      <xdr:col>21</xdr:col>
      <xdr:colOff>16831</xdr:colOff>
      <xdr:row>79</xdr:row>
      <xdr:rowOff>465666</xdr:rowOff>
    </xdr:to>
    <xdr:sp macro="" textlink="">
      <xdr:nvSpPr>
        <xdr:cNvPr id="105" name="Isosceles Triangle 104">
          <a:extLst>
            <a:ext uri="{FF2B5EF4-FFF2-40B4-BE49-F238E27FC236}">
              <a16:creationId xmlns:a16="http://schemas.microsoft.com/office/drawing/2014/main" id="{BE427E1D-8253-48ED-85D3-CBE7C696B259}"/>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97</xdr:row>
      <xdr:rowOff>4694</xdr:rowOff>
    </xdr:from>
    <xdr:to>
      <xdr:col>2</xdr:col>
      <xdr:colOff>491103</xdr:colOff>
      <xdr:row>97</xdr:row>
      <xdr:rowOff>265256</xdr:rowOff>
    </xdr:to>
    <xdr:sp macro="" textlink="">
      <xdr:nvSpPr>
        <xdr:cNvPr id="106" name="Isosceles Triangle 105">
          <a:extLst>
            <a:ext uri="{FF2B5EF4-FFF2-40B4-BE49-F238E27FC236}">
              <a16:creationId xmlns:a16="http://schemas.microsoft.com/office/drawing/2014/main" id="{87AA6C13-4A3E-44E3-8C2E-E6241A95F64F}"/>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97</xdr:row>
      <xdr:rowOff>9845</xdr:rowOff>
    </xdr:from>
    <xdr:to>
      <xdr:col>4</xdr:col>
      <xdr:colOff>510646</xdr:colOff>
      <xdr:row>97</xdr:row>
      <xdr:rowOff>278027</xdr:rowOff>
    </xdr:to>
    <xdr:sp macro="" textlink="">
      <xdr:nvSpPr>
        <xdr:cNvPr id="107" name="Isosceles Triangle 106">
          <a:extLst>
            <a:ext uri="{FF2B5EF4-FFF2-40B4-BE49-F238E27FC236}">
              <a16:creationId xmlns:a16="http://schemas.microsoft.com/office/drawing/2014/main" id="{C9768A34-B382-49CB-8E8B-3AB4AF96C688}"/>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96</xdr:row>
      <xdr:rowOff>752583</xdr:rowOff>
    </xdr:from>
    <xdr:to>
      <xdr:col>6</xdr:col>
      <xdr:colOff>493290</xdr:colOff>
      <xdr:row>97</xdr:row>
      <xdr:rowOff>258765</xdr:rowOff>
    </xdr:to>
    <xdr:sp macro="" textlink="">
      <xdr:nvSpPr>
        <xdr:cNvPr id="108" name="Isosceles Triangle 107">
          <a:extLst>
            <a:ext uri="{FF2B5EF4-FFF2-40B4-BE49-F238E27FC236}">
              <a16:creationId xmlns:a16="http://schemas.microsoft.com/office/drawing/2014/main" id="{40EF0C5E-FFA5-429E-99D5-4950F18F4428}"/>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97</xdr:row>
      <xdr:rowOff>4977</xdr:rowOff>
    </xdr:from>
    <xdr:to>
      <xdr:col>8</xdr:col>
      <xdr:colOff>493290</xdr:colOff>
      <xdr:row>97</xdr:row>
      <xdr:rowOff>273159</xdr:rowOff>
    </xdr:to>
    <xdr:sp macro="" textlink="">
      <xdr:nvSpPr>
        <xdr:cNvPr id="109" name="Isosceles Triangle 108">
          <a:extLst>
            <a:ext uri="{FF2B5EF4-FFF2-40B4-BE49-F238E27FC236}">
              <a16:creationId xmlns:a16="http://schemas.microsoft.com/office/drawing/2014/main" id="{112C44CE-C9C3-44F4-9C18-E7ADC8C9779E}"/>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97</xdr:row>
      <xdr:rowOff>6882</xdr:rowOff>
    </xdr:from>
    <xdr:to>
      <xdr:col>10</xdr:col>
      <xdr:colOff>472124</xdr:colOff>
      <xdr:row>97</xdr:row>
      <xdr:rowOff>275064</xdr:rowOff>
    </xdr:to>
    <xdr:sp macro="" textlink="">
      <xdr:nvSpPr>
        <xdr:cNvPr id="110" name="Isosceles Triangle 109">
          <a:extLst>
            <a:ext uri="{FF2B5EF4-FFF2-40B4-BE49-F238E27FC236}">
              <a16:creationId xmlns:a16="http://schemas.microsoft.com/office/drawing/2014/main" id="{9012A732-F6E0-4D3D-9722-41368285B8B1}"/>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97</xdr:row>
      <xdr:rowOff>6882</xdr:rowOff>
    </xdr:from>
    <xdr:to>
      <xdr:col>10</xdr:col>
      <xdr:colOff>472124</xdr:colOff>
      <xdr:row>97</xdr:row>
      <xdr:rowOff>275064</xdr:rowOff>
    </xdr:to>
    <xdr:sp macro="" textlink="">
      <xdr:nvSpPr>
        <xdr:cNvPr id="111" name="Isosceles Triangle 110">
          <a:extLst>
            <a:ext uri="{FF2B5EF4-FFF2-40B4-BE49-F238E27FC236}">
              <a16:creationId xmlns:a16="http://schemas.microsoft.com/office/drawing/2014/main" id="{E05CC158-8D3F-40D9-8D19-F4DC18E2EECC}"/>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97</xdr:row>
      <xdr:rowOff>8787</xdr:rowOff>
    </xdr:from>
    <xdr:to>
      <xdr:col>12</xdr:col>
      <xdr:colOff>497100</xdr:colOff>
      <xdr:row>97</xdr:row>
      <xdr:rowOff>276969</xdr:rowOff>
    </xdr:to>
    <xdr:sp macro="" textlink="">
      <xdr:nvSpPr>
        <xdr:cNvPr id="112" name="Isosceles Triangle 111">
          <a:extLst>
            <a:ext uri="{FF2B5EF4-FFF2-40B4-BE49-F238E27FC236}">
              <a16:creationId xmlns:a16="http://schemas.microsoft.com/office/drawing/2014/main" id="{AE20ED96-6385-40A9-915A-C71E1B43B47F}"/>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97</xdr:row>
      <xdr:rowOff>8787</xdr:rowOff>
    </xdr:from>
    <xdr:to>
      <xdr:col>12</xdr:col>
      <xdr:colOff>497100</xdr:colOff>
      <xdr:row>97</xdr:row>
      <xdr:rowOff>276969</xdr:rowOff>
    </xdr:to>
    <xdr:sp macro="" textlink="">
      <xdr:nvSpPr>
        <xdr:cNvPr id="113" name="Isosceles Triangle 112">
          <a:extLst>
            <a:ext uri="{FF2B5EF4-FFF2-40B4-BE49-F238E27FC236}">
              <a16:creationId xmlns:a16="http://schemas.microsoft.com/office/drawing/2014/main" id="{26AF2C84-6F27-408E-9E5F-3D229463F58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97</xdr:row>
      <xdr:rowOff>108</xdr:rowOff>
    </xdr:from>
    <xdr:to>
      <xdr:col>14</xdr:col>
      <xdr:colOff>486517</xdr:colOff>
      <xdr:row>97</xdr:row>
      <xdr:rowOff>268290</xdr:rowOff>
    </xdr:to>
    <xdr:sp macro="" textlink="">
      <xdr:nvSpPr>
        <xdr:cNvPr id="114" name="Isosceles Triangle 113">
          <a:extLst>
            <a:ext uri="{FF2B5EF4-FFF2-40B4-BE49-F238E27FC236}">
              <a16:creationId xmlns:a16="http://schemas.microsoft.com/office/drawing/2014/main" id="{51652E64-2CAB-43DB-AC7E-D2A469A19B39}"/>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97</xdr:row>
      <xdr:rowOff>108</xdr:rowOff>
    </xdr:from>
    <xdr:to>
      <xdr:col>16</xdr:col>
      <xdr:colOff>526946</xdr:colOff>
      <xdr:row>97</xdr:row>
      <xdr:rowOff>268290</xdr:rowOff>
    </xdr:to>
    <xdr:sp macro="" textlink="">
      <xdr:nvSpPr>
        <xdr:cNvPr id="115" name="Isosceles Triangle 114">
          <a:extLst>
            <a:ext uri="{FF2B5EF4-FFF2-40B4-BE49-F238E27FC236}">
              <a16:creationId xmlns:a16="http://schemas.microsoft.com/office/drawing/2014/main" id="{2F0870FF-B831-46CB-82EB-9155B21F2A4A}"/>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97</xdr:row>
      <xdr:rowOff>279931</xdr:rowOff>
    </xdr:from>
    <xdr:to>
      <xdr:col>19</xdr:col>
      <xdr:colOff>9212</xdr:colOff>
      <xdr:row>97</xdr:row>
      <xdr:rowOff>486833</xdr:rowOff>
    </xdr:to>
    <xdr:sp macro="" textlink="">
      <xdr:nvSpPr>
        <xdr:cNvPr id="116" name="Isosceles Triangle 115">
          <a:extLst>
            <a:ext uri="{FF2B5EF4-FFF2-40B4-BE49-F238E27FC236}">
              <a16:creationId xmlns:a16="http://schemas.microsoft.com/office/drawing/2014/main" id="{99A7D673-09CB-418B-AE0F-3C27BDA07EF1}"/>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97</xdr:row>
      <xdr:rowOff>4764</xdr:rowOff>
    </xdr:from>
    <xdr:to>
      <xdr:col>18</xdr:col>
      <xdr:colOff>528005</xdr:colOff>
      <xdr:row>97</xdr:row>
      <xdr:rowOff>274851</xdr:rowOff>
    </xdr:to>
    <xdr:sp macro="" textlink="">
      <xdr:nvSpPr>
        <xdr:cNvPr id="117" name="Isosceles Triangle 116">
          <a:extLst>
            <a:ext uri="{FF2B5EF4-FFF2-40B4-BE49-F238E27FC236}">
              <a16:creationId xmlns:a16="http://schemas.microsoft.com/office/drawing/2014/main" id="{34FC7686-93A0-405E-933A-B585414238FC}"/>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96</xdr:row>
      <xdr:rowOff>715753</xdr:rowOff>
    </xdr:from>
    <xdr:to>
      <xdr:col>20</xdr:col>
      <xdr:colOff>515517</xdr:colOff>
      <xdr:row>97</xdr:row>
      <xdr:rowOff>264268</xdr:rowOff>
    </xdr:to>
    <xdr:sp macro="" textlink="">
      <xdr:nvSpPr>
        <xdr:cNvPr id="118" name="Isosceles Triangle 117">
          <a:extLst>
            <a:ext uri="{FF2B5EF4-FFF2-40B4-BE49-F238E27FC236}">
              <a16:creationId xmlns:a16="http://schemas.microsoft.com/office/drawing/2014/main" id="{C31DB2BA-AE34-4CA2-BE6D-4ECFDEE28697}"/>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97</xdr:row>
      <xdr:rowOff>269347</xdr:rowOff>
    </xdr:from>
    <xdr:to>
      <xdr:col>21</xdr:col>
      <xdr:colOff>16831</xdr:colOff>
      <xdr:row>97</xdr:row>
      <xdr:rowOff>465666</xdr:rowOff>
    </xdr:to>
    <xdr:sp macro="" textlink="">
      <xdr:nvSpPr>
        <xdr:cNvPr id="119" name="Isosceles Triangle 118">
          <a:extLst>
            <a:ext uri="{FF2B5EF4-FFF2-40B4-BE49-F238E27FC236}">
              <a16:creationId xmlns:a16="http://schemas.microsoft.com/office/drawing/2014/main" id="{8065B50D-C554-4C32-9C2B-25CC47D589F3}"/>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98</xdr:row>
      <xdr:rowOff>7058</xdr:rowOff>
    </xdr:from>
    <xdr:to>
      <xdr:col>0</xdr:col>
      <xdr:colOff>416277</xdr:colOff>
      <xdr:row>98</xdr:row>
      <xdr:rowOff>162278</xdr:rowOff>
    </xdr:to>
    <xdr:sp macro="" textlink="">
      <xdr:nvSpPr>
        <xdr:cNvPr id="120" name="Isosceles Triangle 119">
          <a:extLst>
            <a:ext uri="{FF2B5EF4-FFF2-40B4-BE49-F238E27FC236}">
              <a16:creationId xmlns:a16="http://schemas.microsoft.com/office/drawing/2014/main" id="{64D71E35-1634-4324-8FAF-B59FE1EFB209}"/>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97</xdr:row>
      <xdr:rowOff>269347</xdr:rowOff>
    </xdr:from>
    <xdr:to>
      <xdr:col>21</xdr:col>
      <xdr:colOff>16831</xdr:colOff>
      <xdr:row>97</xdr:row>
      <xdr:rowOff>465666</xdr:rowOff>
    </xdr:to>
    <xdr:sp macro="" textlink="">
      <xdr:nvSpPr>
        <xdr:cNvPr id="121" name="Isosceles Triangle 120">
          <a:extLst>
            <a:ext uri="{FF2B5EF4-FFF2-40B4-BE49-F238E27FC236}">
              <a16:creationId xmlns:a16="http://schemas.microsoft.com/office/drawing/2014/main" id="{6D51B94F-EE7C-40F3-8469-FD26A47CB7BA}"/>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115</xdr:row>
      <xdr:rowOff>4694</xdr:rowOff>
    </xdr:from>
    <xdr:to>
      <xdr:col>2</xdr:col>
      <xdr:colOff>491103</xdr:colOff>
      <xdr:row>115</xdr:row>
      <xdr:rowOff>265256</xdr:rowOff>
    </xdr:to>
    <xdr:sp macro="" textlink="">
      <xdr:nvSpPr>
        <xdr:cNvPr id="122" name="Isosceles Triangle 121">
          <a:extLst>
            <a:ext uri="{FF2B5EF4-FFF2-40B4-BE49-F238E27FC236}">
              <a16:creationId xmlns:a16="http://schemas.microsoft.com/office/drawing/2014/main" id="{B7B024C4-1B95-4D2A-A88D-F31412558ADC}"/>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115</xdr:row>
      <xdr:rowOff>9845</xdr:rowOff>
    </xdr:from>
    <xdr:to>
      <xdr:col>4</xdr:col>
      <xdr:colOff>510646</xdr:colOff>
      <xdr:row>115</xdr:row>
      <xdr:rowOff>278027</xdr:rowOff>
    </xdr:to>
    <xdr:sp macro="" textlink="">
      <xdr:nvSpPr>
        <xdr:cNvPr id="123" name="Isosceles Triangle 122">
          <a:extLst>
            <a:ext uri="{FF2B5EF4-FFF2-40B4-BE49-F238E27FC236}">
              <a16:creationId xmlns:a16="http://schemas.microsoft.com/office/drawing/2014/main" id="{97BE7ADD-CF91-4943-BF61-D7F1AFC55DA3}"/>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114</xdr:row>
      <xdr:rowOff>752583</xdr:rowOff>
    </xdr:from>
    <xdr:to>
      <xdr:col>6</xdr:col>
      <xdr:colOff>493290</xdr:colOff>
      <xdr:row>115</xdr:row>
      <xdr:rowOff>258765</xdr:rowOff>
    </xdr:to>
    <xdr:sp macro="" textlink="">
      <xdr:nvSpPr>
        <xdr:cNvPr id="124" name="Isosceles Triangle 123">
          <a:extLst>
            <a:ext uri="{FF2B5EF4-FFF2-40B4-BE49-F238E27FC236}">
              <a16:creationId xmlns:a16="http://schemas.microsoft.com/office/drawing/2014/main" id="{B0D27013-3A1F-4C15-A0D1-E0507CA892DA}"/>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115</xdr:row>
      <xdr:rowOff>4977</xdr:rowOff>
    </xdr:from>
    <xdr:to>
      <xdr:col>8</xdr:col>
      <xdr:colOff>493290</xdr:colOff>
      <xdr:row>115</xdr:row>
      <xdr:rowOff>273159</xdr:rowOff>
    </xdr:to>
    <xdr:sp macro="" textlink="">
      <xdr:nvSpPr>
        <xdr:cNvPr id="125" name="Isosceles Triangle 124">
          <a:extLst>
            <a:ext uri="{FF2B5EF4-FFF2-40B4-BE49-F238E27FC236}">
              <a16:creationId xmlns:a16="http://schemas.microsoft.com/office/drawing/2014/main" id="{D04C08AB-6E2D-4A6F-86C0-0EA1C614008A}"/>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115</xdr:row>
      <xdr:rowOff>6882</xdr:rowOff>
    </xdr:from>
    <xdr:to>
      <xdr:col>10</xdr:col>
      <xdr:colOff>472124</xdr:colOff>
      <xdr:row>115</xdr:row>
      <xdr:rowOff>275064</xdr:rowOff>
    </xdr:to>
    <xdr:sp macro="" textlink="">
      <xdr:nvSpPr>
        <xdr:cNvPr id="126" name="Isosceles Triangle 125">
          <a:extLst>
            <a:ext uri="{FF2B5EF4-FFF2-40B4-BE49-F238E27FC236}">
              <a16:creationId xmlns:a16="http://schemas.microsoft.com/office/drawing/2014/main" id="{09EB2F21-3ED7-4535-B3E1-2EA4934FB40F}"/>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115</xdr:row>
      <xdr:rowOff>6882</xdr:rowOff>
    </xdr:from>
    <xdr:to>
      <xdr:col>10</xdr:col>
      <xdr:colOff>472124</xdr:colOff>
      <xdr:row>115</xdr:row>
      <xdr:rowOff>275064</xdr:rowOff>
    </xdr:to>
    <xdr:sp macro="" textlink="">
      <xdr:nvSpPr>
        <xdr:cNvPr id="127" name="Isosceles Triangle 126">
          <a:extLst>
            <a:ext uri="{FF2B5EF4-FFF2-40B4-BE49-F238E27FC236}">
              <a16:creationId xmlns:a16="http://schemas.microsoft.com/office/drawing/2014/main" id="{148D1928-3670-4410-AD1E-787AB0F0048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115</xdr:row>
      <xdr:rowOff>8787</xdr:rowOff>
    </xdr:from>
    <xdr:to>
      <xdr:col>12</xdr:col>
      <xdr:colOff>497100</xdr:colOff>
      <xdr:row>115</xdr:row>
      <xdr:rowOff>276969</xdr:rowOff>
    </xdr:to>
    <xdr:sp macro="" textlink="">
      <xdr:nvSpPr>
        <xdr:cNvPr id="128" name="Isosceles Triangle 127">
          <a:extLst>
            <a:ext uri="{FF2B5EF4-FFF2-40B4-BE49-F238E27FC236}">
              <a16:creationId xmlns:a16="http://schemas.microsoft.com/office/drawing/2014/main" id="{83B42BA9-D404-4E62-B4BD-B80776919FA0}"/>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115</xdr:row>
      <xdr:rowOff>8787</xdr:rowOff>
    </xdr:from>
    <xdr:to>
      <xdr:col>12</xdr:col>
      <xdr:colOff>497100</xdr:colOff>
      <xdr:row>115</xdr:row>
      <xdr:rowOff>276969</xdr:rowOff>
    </xdr:to>
    <xdr:sp macro="" textlink="">
      <xdr:nvSpPr>
        <xdr:cNvPr id="129" name="Isosceles Triangle 128">
          <a:extLst>
            <a:ext uri="{FF2B5EF4-FFF2-40B4-BE49-F238E27FC236}">
              <a16:creationId xmlns:a16="http://schemas.microsoft.com/office/drawing/2014/main" id="{20CF5DBD-BCB3-4B63-916F-D92CDAE188EE}"/>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115</xdr:row>
      <xdr:rowOff>108</xdr:rowOff>
    </xdr:from>
    <xdr:to>
      <xdr:col>14</xdr:col>
      <xdr:colOff>486517</xdr:colOff>
      <xdr:row>115</xdr:row>
      <xdr:rowOff>268290</xdr:rowOff>
    </xdr:to>
    <xdr:sp macro="" textlink="">
      <xdr:nvSpPr>
        <xdr:cNvPr id="130" name="Isosceles Triangle 129">
          <a:extLst>
            <a:ext uri="{FF2B5EF4-FFF2-40B4-BE49-F238E27FC236}">
              <a16:creationId xmlns:a16="http://schemas.microsoft.com/office/drawing/2014/main" id="{81A5E97F-904E-4CAC-B5C3-030E71516908}"/>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115</xdr:row>
      <xdr:rowOff>108</xdr:rowOff>
    </xdr:from>
    <xdr:to>
      <xdr:col>16</xdr:col>
      <xdr:colOff>526946</xdr:colOff>
      <xdr:row>115</xdr:row>
      <xdr:rowOff>268290</xdr:rowOff>
    </xdr:to>
    <xdr:sp macro="" textlink="">
      <xdr:nvSpPr>
        <xdr:cNvPr id="131" name="Isosceles Triangle 130">
          <a:extLst>
            <a:ext uri="{FF2B5EF4-FFF2-40B4-BE49-F238E27FC236}">
              <a16:creationId xmlns:a16="http://schemas.microsoft.com/office/drawing/2014/main" id="{F0F442A3-F04E-4D61-8801-47B940B33960}"/>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115</xdr:row>
      <xdr:rowOff>279931</xdr:rowOff>
    </xdr:from>
    <xdr:to>
      <xdr:col>19</xdr:col>
      <xdr:colOff>9212</xdr:colOff>
      <xdr:row>115</xdr:row>
      <xdr:rowOff>486833</xdr:rowOff>
    </xdr:to>
    <xdr:sp macro="" textlink="">
      <xdr:nvSpPr>
        <xdr:cNvPr id="132" name="Isosceles Triangle 131">
          <a:extLst>
            <a:ext uri="{FF2B5EF4-FFF2-40B4-BE49-F238E27FC236}">
              <a16:creationId xmlns:a16="http://schemas.microsoft.com/office/drawing/2014/main" id="{7E0A9839-F401-45FD-8D25-215948835F57}"/>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115</xdr:row>
      <xdr:rowOff>4764</xdr:rowOff>
    </xdr:from>
    <xdr:to>
      <xdr:col>18</xdr:col>
      <xdr:colOff>528005</xdr:colOff>
      <xdr:row>115</xdr:row>
      <xdr:rowOff>274851</xdr:rowOff>
    </xdr:to>
    <xdr:sp macro="" textlink="">
      <xdr:nvSpPr>
        <xdr:cNvPr id="133" name="Isosceles Triangle 132">
          <a:extLst>
            <a:ext uri="{FF2B5EF4-FFF2-40B4-BE49-F238E27FC236}">
              <a16:creationId xmlns:a16="http://schemas.microsoft.com/office/drawing/2014/main" id="{78E1CFF8-734D-4E19-8E91-2A88218F50B8}"/>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114</xdr:row>
      <xdr:rowOff>715753</xdr:rowOff>
    </xdr:from>
    <xdr:to>
      <xdr:col>20</xdr:col>
      <xdr:colOff>515517</xdr:colOff>
      <xdr:row>115</xdr:row>
      <xdr:rowOff>264268</xdr:rowOff>
    </xdr:to>
    <xdr:sp macro="" textlink="">
      <xdr:nvSpPr>
        <xdr:cNvPr id="134" name="Isosceles Triangle 133">
          <a:extLst>
            <a:ext uri="{FF2B5EF4-FFF2-40B4-BE49-F238E27FC236}">
              <a16:creationId xmlns:a16="http://schemas.microsoft.com/office/drawing/2014/main" id="{2F81E14D-05D5-4ED8-8FDB-A01A965B3C2C}"/>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115</xdr:row>
      <xdr:rowOff>269347</xdr:rowOff>
    </xdr:from>
    <xdr:to>
      <xdr:col>21</xdr:col>
      <xdr:colOff>16831</xdr:colOff>
      <xdr:row>115</xdr:row>
      <xdr:rowOff>465666</xdr:rowOff>
    </xdr:to>
    <xdr:sp macro="" textlink="">
      <xdr:nvSpPr>
        <xdr:cNvPr id="135" name="Isosceles Triangle 134">
          <a:extLst>
            <a:ext uri="{FF2B5EF4-FFF2-40B4-BE49-F238E27FC236}">
              <a16:creationId xmlns:a16="http://schemas.microsoft.com/office/drawing/2014/main" id="{7FBF4783-24FD-429F-8117-800CFC6D27BA}"/>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116</xdr:row>
      <xdr:rowOff>7058</xdr:rowOff>
    </xdr:from>
    <xdr:to>
      <xdr:col>0</xdr:col>
      <xdr:colOff>416277</xdr:colOff>
      <xdr:row>116</xdr:row>
      <xdr:rowOff>162278</xdr:rowOff>
    </xdr:to>
    <xdr:sp macro="" textlink="">
      <xdr:nvSpPr>
        <xdr:cNvPr id="136" name="Isosceles Triangle 135">
          <a:extLst>
            <a:ext uri="{FF2B5EF4-FFF2-40B4-BE49-F238E27FC236}">
              <a16:creationId xmlns:a16="http://schemas.microsoft.com/office/drawing/2014/main" id="{1FC21E73-5944-4BB5-9581-51315DF83F3A}"/>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115</xdr:row>
      <xdr:rowOff>269347</xdr:rowOff>
    </xdr:from>
    <xdr:to>
      <xdr:col>21</xdr:col>
      <xdr:colOff>16831</xdr:colOff>
      <xdr:row>115</xdr:row>
      <xdr:rowOff>465666</xdr:rowOff>
    </xdr:to>
    <xdr:sp macro="" textlink="">
      <xdr:nvSpPr>
        <xdr:cNvPr id="137" name="Isosceles Triangle 136">
          <a:extLst>
            <a:ext uri="{FF2B5EF4-FFF2-40B4-BE49-F238E27FC236}">
              <a16:creationId xmlns:a16="http://schemas.microsoft.com/office/drawing/2014/main" id="{18A5AD97-9666-445C-8A6A-D388AE3D0BE6}"/>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133</xdr:row>
      <xdr:rowOff>4694</xdr:rowOff>
    </xdr:from>
    <xdr:to>
      <xdr:col>2</xdr:col>
      <xdr:colOff>491103</xdr:colOff>
      <xdr:row>133</xdr:row>
      <xdr:rowOff>265256</xdr:rowOff>
    </xdr:to>
    <xdr:sp macro="" textlink="">
      <xdr:nvSpPr>
        <xdr:cNvPr id="138" name="Isosceles Triangle 137">
          <a:extLst>
            <a:ext uri="{FF2B5EF4-FFF2-40B4-BE49-F238E27FC236}">
              <a16:creationId xmlns:a16="http://schemas.microsoft.com/office/drawing/2014/main" id="{0701C321-6489-441A-9E55-CBBD06898AD5}"/>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133</xdr:row>
      <xdr:rowOff>9845</xdr:rowOff>
    </xdr:from>
    <xdr:to>
      <xdr:col>4</xdr:col>
      <xdr:colOff>510646</xdr:colOff>
      <xdr:row>133</xdr:row>
      <xdr:rowOff>278027</xdr:rowOff>
    </xdr:to>
    <xdr:sp macro="" textlink="">
      <xdr:nvSpPr>
        <xdr:cNvPr id="139" name="Isosceles Triangle 138">
          <a:extLst>
            <a:ext uri="{FF2B5EF4-FFF2-40B4-BE49-F238E27FC236}">
              <a16:creationId xmlns:a16="http://schemas.microsoft.com/office/drawing/2014/main" id="{4ACFCF06-A3A9-4CC6-A445-E65CC1B0FEFC}"/>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132</xdr:row>
      <xdr:rowOff>752583</xdr:rowOff>
    </xdr:from>
    <xdr:to>
      <xdr:col>6</xdr:col>
      <xdr:colOff>493290</xdr:colOff>
      <xdr:row>133</xdr:row>
      <xdr:rowOff>258765</xdr:rowOff>
    </xdr:to>
    <xdr:sp macro="" textlink="">
      <xdr:nvSpPr>
        <xdr:cNvPr id="140" name="Isosceles Triangle 139">
          <a:extLst>
            <a:ext uri="{FF2B5EF4-FFF2-40B4-BE49-F238E27FC236}">
              <a16:creationId xmlns:a16="http://schemas.microsoft.com/office/drawing/2014/main" id="{FA8851C9-F13B-45B3-BCDE-E8B1388FE810}"/>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133</xdr:row>
      <xdr:rowOff>4977</xdr:rowOff>
    </xdr:from>
    <xdr:to>
      <xdr:col>8</xdr:col>
      <xdr:colOff>493290</xdr:colOff>
      <xdr:row>133</xdr:row>
      <xdr:rowOff>273159</xdr:rowOff>
    </xdr:to>
    <xdr:sp macro="" textlink="">
      <xdr:nvSpPr>
        <xdr:cNvPr id="141" name="Isosceles Triangle 140">
          <a:extLst>
            <a:ext uri="{FF2B5EF4-FFF2-40B4-BE49-F238E27FC236}">
              <a16:creationId xmlns:a16="http://schemas.microsoft.com/office/drawing/2014/main" id="{8016B983-F799-412C-98DD-801FAC89DAF3}"/>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133</xdr:row>
      <xdr:rowOff>6882</xdr:rowOff>
    </xdr:from>
    <xdr:to>
      <xdr:col>10</xdr:col>
      <xdr:colOff>472124</xdr:colOff>
      <xdr:row>133</xdr:row>
      <xdr:rowOff>275064</xdr:rowOff>
    </xdr:to>
    <xdr:sp macro="" textlink="">
      <xdr:nvSpPr>
        <xdr:cNvPr id="142" name="Isosceles Triangle 141">
          <a:extLst>
            <a:ext uri="{FF2B5EF4-FFF2-40B4-BE49-F238E27FC236}">
              <a16:creationId xmlns:a16="http://schemas.microsoft.com/office/drawing/2014/main" id="{45271312-5DB1-4DAA-8F54-EBD3480AC81C}"/>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133</xdr:row>
      <xdr:rowOff>6882</xdr:rowOff>
    </xdr:from>
    <xdr:to>
      <xdr:col>10</xdr:col>
      <xdr:colOff>472124</xdr:colOff>
      <xdr:row>133</xdr:row>
      <xdr:rowOff>275064</xdr:rowOff>
    </xdr:to>
    <xdr:sp macro="" textlink="">
      <xdr:nvSpPr>
        <xdr:cNvPr id="143" name="Isosceles Triangle 142">
          <a:extLst>
            <a:ext uri="{FF2B5EF4-FFF2-40B4-BE49-F238E27FC236}">
              <a16:creationId xmlns:a16="http://schemas.microsoft.com/office/drawing/2014/main" id="{ACE4D845-772A-48FF-84DD-1FC53F33CAB2}"/>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133</xdr:row>
      <xdr:rowOff>8787</xdr:rowOff>
    </xdr:from>
    <xdr:to>
      <xdr:col>12</xdr:col>
      <xdr:colOff>497100</xdr:colOff>
      <xdr:row>133</xdr:row>
      <xdr:rowOff>276969</xdr:rowOff>
    </xdr:to>
    <xdr:sp macro="" textlink="">
      <xdr:nvSpPr>
        <xdr:cNvPr id="144" name="Isosceles Triangle 143">
          <a:extLst>
            <a:ext uri="{FF2B5EF4-FFF2-40B4-BE49-F238E27FC236}">
              <a16:creationId xmlns:a16="http://schemas.microsoft.com/office/drawing/2014/main" id="{0BDD4A29-CE09-4CB7-AF11-E659F349EA80}"/>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133</xdr:row>
      <xdr:rowOff>8787</xdr:rowOff>
    </xdr:from>
    <xdr:to>
      <xdr:col>12</xdr:col>
      <xdr:colOff>497100</xdr:colOff>
      <xdr:row>133</xdr:row>
      <xdr:rowOff>276969</xdr:rowOff>
    </xdr:to>
    <xdr:sp macro="" textlink="">
      <xdr:nvSpPr>
        <xdr:cNvPr id="145" name="Isosceles Triangle 144">
          <a:extLst>
            <a:ext uri="{FF2B5EF4-FFF2-40B4-BE49-F238E27FC236}">
              <a16:creationId xmlns:a16="http://schemas.microsoft.com/office/drawing/2014/main" id="{83049F46-CB28-46BD-8FB0-6A4352317EB5}"/>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133</xdr:row>
      <xdr:rowOff>108</xdr:rowOff>
    </xdr:from>
    <xdr:to>
      <xdr:col>14</xdr:col>
      <xdr:colOff>486517</xdr:colOff>
      <xdr:row>133</xdr:row>
      <xdr:rowOff>268290</xdr:rowOff>
    </xdr:to>
    <xdr:sp macro="" textlink="">
      <xdr:nvSpPr>
        <xdr:cNvPr id="146" name="Isosceles Triangle 145">
          <a:extLst>
            <a:ext uri="{FF2B5EF4-FFF2-40B4-BE49-F238E27FC236}">
              <a16:creationId xmlns:a16="http://schemas.microsoft.com/office/drawing/2014/main" id="{F2848632-9299-431D-8984-C27721DEEEDE}"/>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133</xdr:row>
      <xdr:rowOff>108</xdr:rowOff>
    </xdr:from>
    <xdr:to>
      <xdr:col>16</xdr:col>
      <xdr:colOff>526946</xdr:colOff>
      <xdr:row>133</xdr:row>
      <xdr:rowOff>268290</xdr:rowOff>
    </xdr:to>
    <xdr:sp macro="" textlink="">
      <xdr:nvSpPr>
        <xdr:cNvPr id="147" name="Isosceles Triangle 146">
          <a:extLst>
            <a:ext uri="{FF2B5EF4-FFF2-40B4-BE49-F238E27FC236}">
              <a16:creationId xmlns:a16="http://schemas.microsoft.com/office/drawing/2014/main" id="{54052AF0-0BD1-4592-A8F6-D6CB1B5C89E9}"/>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133</xdr:row>
      <xdr:rowOff>279931</xdr:rowOff>
    </xdr:from>
    <xdr:to>
      <xdr:col>19</xdr:col>
      <xdr:colOff>9212</xdr:colOff>
      <xdr:row>133</xdr:row>
      <xdr:rowOff>486833</xdr:rowOff>
    </xdr:to>
    <xdr:sp macro="" textlink="">
      <xdr:nvSpPr>
        <xdr:cNvPr id="148" name="Isosceles Triangle 147">
          <a:extLst>
            <a:ext uri="{FF2B5EF4-FFF2-40B4-BE49-F238E27FC236}">
              <a16:creationId xmlns:a16="http://schemas.microsoft.com/office/drawing/2014/main" id="{D96B9D0F-D31D-4E64-999D-FB26F492E2F5}"/>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133</xdr:row>
      <xdr:rowOff>4764</xdr:rowOff>
    </xdr:from>
    <xdr:to>
      <xdr:col>18</xdr:col>
      <xdr:colOff>528005</xdr:colOff>
      <xdr:row>133</xdr:row>
      <xdr:rowOff>274851</xdr:rowOff>
    </xdr:to>
    <xdr:sp macro="" textlink="">
      <xdr:nvSpPr>
        <xdr:cNvPr id="149" name="Isosceles Triangle 148">
          <a:extLst>
            <a:ext uri="{FF2B5EF4-FFF2-40B4-BE49-F238E27FC236}">
              <a16:creationId xmlns:a16="http://schemas.microsoft.com/office/drawing/2014/main" id="{27B8A639-8ED5-4775-B39C-B40278B1B432}"/>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132</xdr:row>
      <xdr:rowOff>715753</xdr:rowOff>
    </xdr:from>
    <xdr:to>
      <xdr:col>20</xdr:col>
      <xdr:colOff>515517</xdr:colOff>
      <xdr:row>133</xdr:row>
      <xdr:rowOff>264268</xdr:rowOff>
    </xdr:to>
    <xdr:sp macro="" textlink="">
      <xdr:nvSpPr>
        <xdr:cNvPr id="150" name="Isosceles Triangle 149">
          <a:extLst>
            <a:ext uri="{FF2B5EF4-FFF2-40B4-BE49-F238E27FC236}">
              <a16:creationId xmlns:a16="http://schemas.microsoft.com/office/drawing/2014/main" id="{18CAD92E-54CC-4D82-B1D0-B6463CE89696}"/>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133</xdr:row>
      <xdr:rowOff>269347</xdr:rowOff>
    </xdr:from>
    <xdr:to>
      <xdr:col>21</xdr:col>
      <xdr:colOff>16831</xdr:colOff>
      <xdr:row>133</xdr:row>
      <xdr:rowOff>465666</xdr:rowOff>
    </xdr:to>
    <xdr:sp macro="" textlink="">
      <xdr:nvSpPr>
        <xdr:cNvPr id="151" name="Isosceles Triangle 150">
          <a:extLst>
            <a:ext uri="{FF2B5EF4-FFF2-40B4-BE49-F238E27FC236}">
              <a16:creationId xmlns:a16="http://schemas.microsoft.com/office/drawing/2014/main" id="{6C0EEBDE-DF34-4DB1-92F4-F466381349FD}"/>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134</xdr:row>
      <xdr:rowOff>7058</xdr:rowOff>
    </xdr:from>
    <xdr:to>
      <xdr:col>0</xdr:col>
      <xdr:colOff>416277</xdr:colOff>
      <xdr:row>134</xdr:row>
      <xdr:rowOff>162278</xdr:rowOff>
    </xdr:to>
    <xdr:sp macro="" textlink="">
      <xdr:nvSpPr>
        <xdr:cNvPr id="152" name="Isosceles Triangle 151">
          <a:extLst>
            <a:ext uri="{FF2B5EF4-FFF2-40B4-BE49-F238E27FC236}">
              <a16:creationId xmlns:a16="http://schemas.microsoft.com/office/drawing/2014/main" id="{3F25B7A8-D84C-4DD0-9E00-8FCDE6CD75F3}"/>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133</xdr:row>
      <xdr:rowOff>269347</xdr:rowOff>
    </xdr:from>
    <xdr:to>
      <xdr:col>21</xdr:col>
      <xdr:colOff>16831</xdr:colOff>
      <xdr:row>133</xdr:row>
      <xdr:rowOff>465666</xdr:rowOff>
    </xdr:to>
    <xdr:sp macro="" textlink="">
      <xdr:nvSpPr>
        <xdr:cNvPr id="153" name="Isosceles Triangle 152">
          <a:extLst>
            <a:ext uri="{FF2B5EF4-FFF2-40B4-BE49-F238E27FC236}">
              <a16:creationId xmlns:a16="http://schemas.microsoft.com/office/drawing/2014/main" id="{C3D33562-6E24-40C7-916A-28B6B8AAB188}"/>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151</xdr:row>
      <xdr:rowOff>4694</xdr:rowOff>
    </xdr:from>
    <xdr:to>
      <xdr:col>2</xdr:col>
      <xdr:colOff>491103</xdr:colOff>
      <xdr:row>151</xdr:row>
      <xdr:rowOff>265256</xdr:rowOff>
    </xdr:to>
    <xdr:sp macro="" textlink="">
      <xdr:nvSpPr>
        <xdr:cNvPr id="154" name="Isosceles Triangle 153">
          <a:extLst>
            <a:ext uri="{FF2B5EF4-FFF2-40B4-BE49-F238E27FC236}">
              <a16:creationId xmlns:a16="http://schemas.microsoft.com/office/drawing/2014/main" id="{FE4F0B94-7A10-4BC2-984A-FE1CE3A6F062}"/>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151</xdr:row>
      <xdr:rowOff>9845</xdr:rowOff>
    </xdr:from>
    <xdr:to>
      <xdr:col>4</xdr:col>
      <xdr:colOff>510646</xdr:colOff>
      <xdr:row>151</xdr:row>
      <xdr:rowOff>278027</xdr:rowOff>
    </xdr:to>
    <xdr:sp macro="" textlink="">
      <xdr:nvSpPr>
        <xdr:cNvPr id="155" name="Isosceles Triangle 154">
          <a:extLst>
            <a:ext uri="{FF2B5EF4-FFF2-40B4-BE49-F238E27FC236}">
              <a16:creationId xmlns:a16="http://schemas.microsoft.com/office/drawing/2014/main" id="{A2D03515-1A92-4B5E-96A2-D949155EE9D5}"/>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150</xdr:row>
      <xdr:rowOff>752583</xdr:rowOff>
    </xdr:from>
    <xdr:to>
      <xdr:col>6</xdr:col>
      <xdr:colOff>493290</xdr:colOff>
      <xdr:row>151</xdr:row>
      <xdr:rowOff>258765</xdr:rowOff>
    </xdr:to>
    <xdr:sp macro="" textlink="">
      <xdr:nvSpPr>
        <xdr:cNvPr id="156" name="Isosceles Triangle 155">
          <a:extLst>
            <a:ext uri="{FF2B5EF4-FFF2-40B4-BE49-F238E27FC236}">
              <a16:creationId xmlns:a16="http://schemas.microsoft.com/office/drawing/2014/main" id="{4D26EB0D-D795-4E7F-83BA-F9549D4B127A}"/>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151</xdr:row>
      <xdr:rowOff>4977</xdr:rowOff>
    </xdr:from>
    <xdr:to>
      <xdr:col>8</xdr:col>
      <xdr:colOff>493290</xdr:colOff>
      <xdr:row>151</xdr:row>
      <xdr:rowOff>273159</xdr:rowOff>
    </xdr:to>
    <xdr:sp macro="" textlink="">
      <xdr:nvSpPr>
        <xdr:cNvPr id="157" name="Isosceles Triangle 156">
          <a:extLst>
            <a:ext uri="{FF2B5EF4-FFF2-40B4-BE49-F238E27FC236}">
              <a16:creationId xmlns:a16="http://schemas.microsoft.com/office/drawing/2014/main" id="{2550745B-2ACE-4786-B140-8AAF3CBA358E}"/>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151</xdr:row>
      <xdr:rowOff>6882</xdr:rowOff>
    </xdr:from>
    <xdr:to>
      <xdr:col>10</xdr:col>
      <xdr:colOff>472124</xdr:colOff>
      <xdr:row>151</xdr:row>
      <xdr:rowOff>275064</xdr:rowOff>
    </xdr:to>
    <xdr:sp macro="" textlink="">
      <xdr:nvSpPr>
        <xdr:cNvPr id="158" name="Isosceles Triangle 157">
          <a:extLst>
            <a:ext uri="{FF2B5EF4-FFF2-40B4-BE49-F238E27FC236}">
              <a16:creationId xmlns:a16="http://schemas.microsoft.com/office/drawing/2014/main" id="{0B62F537-CF13-4764-9419-96387B00E2CB}"/>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151</xdr:row>
      <xdr:rowOff>6882</xdr:rowOff>
    </xdr:from>
    <xdr:to>
      <xdr:col>10</xdr:col>
      <xdr:colOff>472124</xdr:colOff>
      <xdr:row>151</xdr:row>
      <xdr:rowOff>275064</xdr:rowOff>
    </xdr:to>
    <xdr:sp macro="" textlink="">
      <xdr:nvSpPr>
        <xdr:cNvPr id="159" name="Isosceles Triangle 158">
          <a:extLst>
            <a:ext uri="{FF2B5EF4-FFF2-40B4-BE49-F238E27FC236}">
              <a16:creationId xmlns:a16="http://schemas.microsoft.com/office/drawing/2014/main" id="{AD7AFA91-70E4-4AC6-A84A-1B5EF0560B1B}"/>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151</xdr:row>
      <xdr:rowOff>8787</xdr:rowOff>
    </xdr:from>
    <xdr:to>
      <xdr:col>12</xdr:col>
      <xdr:colOff>497100</xdr:colOff>
      <xdr:row>151</xdr:row>
      <xdr:rowOff>276969</xdr:rowOff>
    </xdr:to>
    <xdr:sp macro="" textlink="">
      <xdr:nvSpPr>
        <xdr:cNvPr id="160" name="Isosceles Triangle 159">
          <a:extLst>
            <a:ext uri="{FF2B5EF4-FFF2-40B4-BE49-F238E27FC236}">
              <a16:creationId xmlns:a16="http://schemas.microsoft.com/office/drawing/2014/main" id="{8D3EDEDE-4A72-4956-B5F9-9F5F9EBCDDFD}"/>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151</xdr:row>
      <xdr:rowOff>8787</xdr:rowOff>
    </xdr:from>
    <xdr:to>
      <xdr:col>12</xdr:col>
      <xdr:colOff>497100</xdr:colOff>
      <xdr:row>151</xdr:row>
      <xdr:rowOff>276969</xdr:rowOff>
    </xdr:to>
    <xdr:sp macro="" textlink="">
      <xdr:nvSpPr>
        <xdr:cNvPr id="161" name="Isosceles Triangle 160">
          <a:extLst>
            <a:ext uri="{FF2B5EF4-FFF2-40B4-BE49-F238E27FC236}">
              <a16:creationId xmlns:a16="http://schemas.microsoft.com/office/drawing/2014/main" id="{66092DCF-CED4-42C6-80FA-AFFF29D672E7}"/>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151</xdr:row>
      <xdr:rowOff>108</xdr:rowOff>
    </xdr:from>
    <xdr:to>
      <xdr:col>14</xdr:col>
      <xdr:colOff>486517</xdr:colOff>
      <xdr:row>151</xdr:row>
      <xdr:rowOff>268290</xdr:rowOff>
    </xdr:to>
    <xdr:sp macro="" textlink="">
      <xdr:nvSpPr>
        <xdr:cNvPr id="162" name="Isosceles Triangle 161">
          <a:extLst>
            <a:ext uri="{FF2B5EF4-FFF2-40B4-BE49-F238E27FC236}">
              <a16:creationId xmlns:a16="http://schemas.microsoft.com/office/drawing/2014/main" id="{3D5F4732-CC26-406C-A494-F4C5E70D130D}"/>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151</xdr:row>
      <xdr:rowOff>108</xdr:rowOff>
    </xdr:from>
    <xdr:to>
      <xdr:col>16</xdr:col>
      <xdr:colOff>526946</xdr:colOff>
      <xdr:row>151</xdr:row>
      <xdr:rowOff>268290</xdr:rowOff>
    </xdr:to>
    <xdr:sp macro="" textlink="">
      <xdr:nvSpPr>
        <xdr:cNvPr id="163" name="Isosceles Triangle 162">
          <a:extLst>
            <a:ext uri="{FF2B5EF4-FFF2-40B4-BE49-F238E27FC236}">
              <a16:creationId xmlns:a16="http://schemas.microsoft.com/office/drawing/2014/main" id="{66151F6E-4769-4D90-ABF8-37B0D1AC6355}"/>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151</xdr:row>
      <xdr:rowOff>279931</xdr:rowOff>
    </xdr:from>
    <xdr:to>
      <xdr:col>19</xdr:col>
      <xdr:colOff>9212</xdr:colOff>
      <xdr:row>151</xdr:row>
      <xdr:rowOff>486833</xdr:rowOff>
    </xdr:to>
    <xdr:sp macro="" textlink="">
      <xdr:nvSpPr>
        <xdr:cNvPr id="164" name="Isosceles Triangle 163">
          <a:extLst>
            <a:ext uri="{FF2B5EF4-FFF2-40B4-BE49-F238E27FC236}">
              <a16:creationId xmlns:a16="http://schemas.microsoft.com/office/drawing/2014/main" id="{7C265B08-D6DE-459A-AA65-638C587A7326}"/>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151</xdr:row>
      <xdr:rowOff>4764</xdr:rowOff>
    </xdr:from>
    <xdr:to>
      <xdr:col>18</xdr:col>
      <xdr:colOff>528005</xdr:colOff>
      <xdr:row>151</xdr:row>
      <xdr:rowOff>274851</xdr:rowOff>
    </xdr:to>
    <xdr:sp macro="" textlink="">
      <xdr:nvSpPr>
        <xdr:cNvPr id="165" name="Isosceles Triangle 164">
          <a:extLst>
            <a:ext uri="{FF2B5EF4-FFF2-40B4-BE49-F238E27FC236}">
              <a16:creationId xmlns:a16="http://schemas.microsoft.com/office/drawing/2014/main" id="{E490751C-EA89-4B05-A4BE-272A0852B476}"/>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150</xdr:row>
      <xdr:rowOff>715753</xdr:rowOff>
    </xdr:from>
    <xdr:to>
      <xdr:col>20</xdr:col>
      <xdr:colOff>515517</xdr:colOff>
      <xdr:row>151</xdr:row>
      <xdr:rowOff>264268</xdr:rowOff>
    </xdr:to>
    <xdr:sp macro="" textlink="">
      <xdr:nvSpPr>
        <xdr:cNvPr id="166" name="Isosceles Triangle 165">
          <a:extLst>
            <a:ext uri="{FF2B5EF4-FFF2-40B4-BE49-F238E27FC236}">
              <a16:creationId xmlns:a16="http://schemas.microsoft.com/office/drawing/2014/main" id="{A8BA61C4-62BA-4139-B5FB-D994965BE198}"/>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151</xdr:row>
      <xdr:rowOff>269347</xdr:rowOff>
    </xdr:from>
    <xdr:to>
      <xdr:col>21</xdr:col>
      <xdr:colOff>16831</xdr:colOff>
      <xdr:row>151</xdr:row>
      <xdr:rowOff>465666</xdr:rowOff>
    </xdr:to>
    <xdr:sp macro="" textlink="">
      <xdr:nvSpPr>
        <xdr:cNvPr id="167" name="Isosceles Triangle 166">
          <a:extLst>
            <a:ext uri="{FF2B5EF4-FFF2-40B4-BE49-F238E27FC236}">
              <a16:creationId xmlns:a16="http://schemas.microsoft.com/office/drawing/2014/main" id="{E75C3E87-55DA-42EB-B182-8C0BD2223CE9}"/>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152</xdr:row>
      <xdr:rowOff>7058</xdr:rowOff>
    </xdr:from>
    <xdr:to>
      <xdr:col>0</xdr:col>
      <xdr:colOff>416277</xdr:colOff>
      <xdr:row>152</xdr:row>
      <xdr:rowOff>162278</xdr:rowOff>
    </xdr:to>
    <xdr:sp macro="" textlink="">
      <xdr:nvSpPr>
        <xdr:cNvPr id="168" name="Isosceles Triangle 167">
          <a:extLst>
            <a:ext uri="{FF2B5EF4-FFF2-40B4-BE49-F238E27FC236}">
              <a16:creationId xmlns:a16="http://schemas.microsoft.com/office/drawing/2014/main" id="{F70365CF-F538-4448-98FB-60B4628255A6}"/>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151</xdr:row>
      <xdr:rowOff>269347</xdr:rowOff>
    </xdr:from>
    <xdr:to>
      <xdr:col>21</xdr:col>
      <xdr:colOff>16831</xdr:colOff>
      <xdr:row>151</xdr:row>
      <xdr:rowOff>465666</xdr:rowOff>
    </xdr:to>
    <xdr:sp macro="" textlink="">
      <xdr:nvSpPr>
        <xdr:cNvPr id="169" name="Isosceles Triangle 168">
          <a:extLst>
            <a:ext uri="{FF2B5EF4-FFF2-40B4-BE49-F238E27FC236}">
              <a16:creationId xmlns:a16="http://schemas.microsoft.com/office/drawing/2014/main" id="{FEC38489-8F40-4BBC-85B7-34013C5C13FD}"/>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169</xdr:row>
      <xdr:rowOff>4694</xdr:rowOff>
    </xdr:from>
    <xdr:to>
      <xdr:col>2</xdr:col>
      <xdr:colOff>491103</xdr:colOff>
      <xdr:row>169</xdr:row>
      <xdr:rowOff>265256</xdr:rowOff>
    </xdr:to>
    <xdr:sp macro="" textlink="">
      <xdr:nvSpPr>
        <xdr:cNvPr id="170" name="Isosceles Triangle 169">
          <a:extLst>
            <a:ext uri="{FF2B5EF4-FFF2-40B4-BE49-F238E27FC236}">
              <a16:creationId xmlns:a16="http://schemas.microsoft.com/office/drawing/2014/main" id="{08C40751-67D4-45E1-81EF-84664C7F037A}"/>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169</xdr:row>
      <xdr:rowOff>9845</xdr:rowOff>
    </xdr:from>
    <xdr:to>
      <xdr:col>4</xdr:col>
      <xdr:colOff>510646</xdr:colOff>
      <xdr:row>169</xdr:row>
      <xdr:rowOff>278027</xdr:rowOff>
    </xdr:to>
    <xdr:sp macro="" textlink="">
      <xdr:nvSpPr>
        <xdr:cNvPr id="171" name="Isosceles Triangle 170">
          <a:extLst>
            <a:ext uri="{FF2B5EF4-FFF2-40B4-BE49-F238E27FC236}">
              <a16:creationId xmlns:a16="http://schemas.microsoft.com/office/drawing/2014/main" id="{0A36017D-7F26-4CD7-8F93-61B1858ADE20}"/>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168</xdr:row>
      <xdr:rowOff>752583</xdr:rowOff>
    </xdr:from>
    <xdr:to>
      <xdr:col>6</xdr:col>
      <xdr:colOff>493290</xdr:colOff>
      <xdr:row>169</xdr:row>
      <xdr:rowOff>258765</xdr:rowOff>
    </xdr:to>
    <xdr:sp macro="" textlink="">
      <xdr:nvSpPr>
        <xdr:cNvPr id="172" name="Isosceles Triangle 171">
          <a:extLst>
            <a:ext uri="{FF2B5EF4-FFF2-40B4-BE49-F238E27FC236}">
              <a16:creationId xmlns:a16="http://schemas.microsoft.com/office/drawing/2014/main" id="{A0F66057-C2BB-47EF-B2CD-C8CE8FB9528C}"/>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169</xdr:row>
      <xdr:rowOff>4977</xdr:rowOff>
    </xdr:from>
    <xdr:to>
      <xdr:col>8</xdr:col>
      <xdr:colOff>493290</xdr:colOff>
      <xdr:row>169</xdr:row>
      <xdr:rowOff>273159</xdr:rowOff>
    </xdr:to>
    <xdr:sp macro="" textlink="">
      <xdr:nvSpPr>
        <xdr:cNvPr id="173" name="Isosceles Triangle 172">
          <a:extLst>
            <a:ext uri="{FF2B5EF4-FFF2-40B4-BE49-F238E27FC236}">
              <a16:creationId xmlns:a16="http://schemas.microsoft.com/office/drawing/2014/main" id="{C431D70B-F423-4DC0-A569-B1BE8368E1E0}"/>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169</xdr:row>
      <xdr:rowOff>6882</xdr:rowOff>
    </xdr:from>
    <xdr:to>
      <xdr:col>10</xdr:col>
      <xdr:colOff>472124</xdr:colOff>
      <xdr:row>169</xdr:row>
      <xdr:rowOff>275064</xdr:rowOff>
    </xdr:to>
    <xdr:sp macro="" textlink="">
      <xdr:nvSpPr>
        <xdr:cNvPr id="174" name="Isosceles Triangle 173">
          <a:extLst>
            <a:ext uri="{FF2B5EF4-FFF2-40B4-BE49-F238E27FC236}">
              <a16:creationId xmlns:a16="http://schemas.microsoft.com/office/drawing/2014/main" id="{D9F3AAB9-E2C1-48CA-897B-0494EBD63F34}"/>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169</xdr:row>
      <xdr:rowOff>6882</xdr:rowOff>
    </xdr:from>
    <xdr:to>
      <xdr:col>10</xdr:col>
      <xdr:colOff>472124</xdr:colOff>
      <xdr:row>169</xdr:row>
      <xdr:rowOff>275064</xdr:rowOff>
    </xdr:to>
    <xdr:sp macro="" textlink="">
      <xdr:nvSpPr>
        <xdr:cNvPr id="175" name="Isosceles Triangle 174">
          <a:extLst>
            <a:ext uri="{FF2B5EF4-FFF2-40B4-BE49-F238E27FC236}">
              <a16:creationId xmlns:a16="http://schemas.microsoft.com/office/drawing/2014/main" id="{DFE4F1DC-E7F0-47B8-9059-9DBEF74BE3BF}"/>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169</xdr:row>
      <xdr:rowOff>8787</xdr:rowOff>
    </xdr:from>
    <xdr:to>
      <xdr:col>12</xdr:col>
      <xdr:colOff>497100</xdr:colOff>
      <xdr:row>169</xdr:row>
      <xdr:rowOff>276969</xdr:rowOff>
    </xdr:to>
    <xdr:sp macro="" textlink="">
      <xdr:nvSpPr>
        <xdr:cNvPr id="176" name="Isosceles Triangle 175">
          <a:extLst>
            <a:ext uri="{FF2B5EF4-FFF2-40B4-BE49-F238E27FC236}">
              <a16:creationId xmlns:a16="http://schemas.microsoft.com/office/drawing/2014/main" id="{64EA6EB0-6264-4650-A8F2-2AB980A8F41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169</xdr:row>
      <xdr:rowOff>8787</xdr:rowOff>
    </xdr:from>
    <xdr:to>
      <xdr:col>12</xdr:col>
      <xdr:colOff>497100</xdr:colOff>
      <xdr:row>169</xdr:row>
      <xdr:rowOff>276969</xdr:rowOff>
    </xdr:to>
    <xdr:sp macro="" textlink="">
      <xdr:nvSpPr>
        <xdr:cNvPr id="177" name="Isosceles Triangle 176">
          <a:extLst>
            <a:ext uri="{FF2B5EF4-FFF2-40B4-BE49-F238E27FC236}">
              <a16:creationId xmlns:a16="http://schemas.microsoft.com/office/drawing/2014/main" id="{81C3514F-724A-4F5D-A95A-6E3BF0EC886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169</xdr:row>
      <xdr:rowOff>108</xdr:rowOff>
    </xdr:from>
    <xdr:to>
      <xdr:col>14</xdr:col>
      <xdr:colOff>486517</xdr:colOff>
      <xdr:row>169</xdr:row>
      <xdr:rowOff>268290</xdr:rowOff>
    </xdr:to>
    <xdr:sp macro="" textlink="">
      <xdr:nvSpPr>
        <xdr:cNvPr id="178" name="Isosceles Triangle 177">
          <a:extLst>
            <a:ext uri="{FF2B5EF4-FFF2-40B4-BE49-F238E27FC236}">
              <a16:creationId xmlns:a16="http://schemas.microsoft.com/office/drawing/2014/main" id="{314CC9E2-19BC-42E6-8721-0DCC3CB70613}"/>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169</xdr:row>
      <xdr:rowOff>108</xdr:rowOff>
    </xdr:from>
    <xdr:to>
      <xdr:col>16</xdr:col>
      <xdr:colOff>526946</xdr:colOff>
      <xdr:row>169</xdr:row>
      <xdr:rowOff>268290</xdr:rowOff>
    </xdr:to>
    <xdr:sp macro="" textlink="">
      <xdr:nvSpPr>
        <xdr:cNvPr id="179" name="Isosceles Triangle 178">
          <a:extLst>
            <a:ext uri="{FF2B5EF4-FFF2-40B4-BE49-F238E27FC236}">
              <a16:creationId xmlns:a16="http://schemas.microsoft.com/office/drawing/2014/main" id="{16E8C63E-9D28-4C61-935E-445C68110343}"/>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169</xdr:row>
      <xdr:rowOff>279931</xdr:rowOff>
    </xdr:from>
    <xdr:to>
      <xdr:col>19</xdr:col>
      <xdr:colOff>9212</xdr:colOff>
      <xdr:row>169</xdr:row>
      <xdr:rowOff>486833</xdr:rowOff>
    </xdr:to>
    <xdr:sp macro="" textlink="">
      <xdr:nvSpPr>
        <xdr:cNvPr id="180" name="Isosceles Triangle 179">
          <a:extLst>
            <a:ext uri="{FF2B5EF4-FFF2-40B4-BE49-F238E27FC236}">
              <a16:creationId xmlns:a16="http://schemas.microsoft.com/office/drawing/2014/main" id="{B1AA41B6-12BE-419D-ACEB-D7B50639CD74}"/>
            </a:ext>
          </a:extLst>
        </xdr:cNvPr>
        <xdr:cNvSpPr/>
      </xdr:nvSpPr>
      <xdr:spPr>
        <a:xfrm rot="16200000">
          <a:off x="13633032" y="671290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169</xdr:row>
      <xdr:rowOff>4764</xdr:rowOff>
    </xdr:from>
    <xdr:to>
      <xdr:col>18</xdr:col>
      <xdr:colOff>528005</xdr:colOff>
      <xdr:row>169</xdr:row>
      <xdr:rowOff>274851</xdr:rowOff>
    </xdr:to>
    <xdr:sp macro="" textlink="">
      <xdr:nvSpPr>
        <xdr:cNvPr id="181" name="Isosceles Triangle 180">
          <a:extLst>
            <a:ext uri="{FF2B5EF4-FFF2-40B4-BE49-F238E27FC236}">
              <a16:creationId xmlns:a16="http://schemas.microsoft.com/office/drawing/2014/main" id="{78E4BC6D-D629-42DD-B384-38DAB354F186}"/>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168</xdr:row>
      <xdr:rowOff>715753</xdr:rowOff>
    </xdr:from>
    <xdr:to>
      <xdr:col>20</xdr:col>
      <xdr:colOff>515517</xdr:colOff>
      <xdr:row>169</xdr:row>
      <xdr:rowOff>264268</xdr:rowOff>
    </xdr:to>
    <xdr:sp macro="" textlink="">
      <xdr:nvSpPr>
        <xdr:cNvPr id="182" name="Isosceles Triangle 181">
          <a:extLst>
            <a:ext uri="{FF2B5EF4-FFF2-40B4-BE49-F238E27FC236}">
              <a16:creationId xmlns:a16="http://schemas.microsoft.com/office/drawing/2014/main" id="{E2DA3792-6C73-4F03-9A02-622A4549B1A1}"/>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169</xdr:row>
      <xdr:rowOff>269347</xdr:rowOff>
    </xdr:from>
    <xdr:to>
      <xdr:col>21</xdr:col>
      <xdr:colOff>16831</xdr:colOff>
      <xdr:row>169</xdr:row>
      <xdr:rowOff>465666</xdr:rowOff>
    </xdr:to>
    <xdr:sp macro="" textlink="">
      <xdr:nvSpPr>
        <xdr:cNvPr id="183" name="Isosceles Triangle 182">
          <a:extLst>
            <a:ext uri="{FF2B5EF4-FFF2-40B4-BE49-F238E27FC236}">
              <a16:creationId xmlns:a16="http://schemas.microsoft.com/office/drawing/2014/main" id="{9D9C2511-B59F-44A4-B6B1-29A344E8767A}"/>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218722</xdr:colOff>
      <xdr:row>170</xdr:row>
      <xdr:rowOff>7058</xdr:rowOff>
    </xdr:from>
    <xdr:to>
      <xdr:col>0</xdr:col>
      <xdr:colOff>416277</xdr:colOff>
      <xdr:row>170</xdr:row>
      <xdr:rowOff>162278</xdr:rowOff>
    </xdr:to>
    <xdr:sp macro="" textlink="">
      <xdr:nvSpPr>
        <xdr:cNvPr id="184" name="Isosceles Triangle 183">
          <a:extLst>
            <a:ext uri="{FF2B5EF4-FFF2-40B4-BE49-F238E27FC236}">
              <a16:creationId xmlns:a16="http://schemas.microsoft.com/office/drawing/2014/main" id="{16F62231-1A82-4EF5-86B6-1A528BBD14AE}"/>
            </a:ext>
          </a:extLst>
        </xdr:cNvPr>
        <xdr:cNvSpPr/>
      </xdr:nvSpPr>
      <xdr:spPr>
        <a:xfrm rot="10800000">
          <a:off x="218722" y="7171975"/>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169</xdr:row>
      <xdr:rowOff>269347</xdr:rowOff>
    </xdr:from>
    <xdr:to>
      <xdr:col>21</xdr:col>
      <xdr:colOff>16831</xdr:colOff>
      <xdr:row>169</xdr:row>
      <xdr:rowOff>465666</xdr:rowOff>
    </xdr:to>
    <xdr:sp macro="" textlink="">
      <xdr:nvSpPr>
        <xdr:cNvPr id="185" name="Isosceles Triangle 184">
          <a:extLst>
            <a:ext uri="{FF2B5EF4-FFF2-40B4-BE49-F238E27FC236}">
              <a16:creationId xmlns:a16="http://schemas.microsoft.com/office/drawing/2014/main" id="{903082A9-0595-406F-A351-0F2AD2062E40}"/>
            </a:ext>
          </a:extLst>
        </xdr:cNvPr>
        <xdr:cNvSpPr/>
      </xdr:nvSpPr>
      <xdr:spPr>
        <a:xfrm rot="16200000">
          <a:off x="15092048" y="6672050"/>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32</xdr:col>
      <xdr:colOff>208139</xdr:colOff>
      <xdr:row>7</xdr:row>
      <xdr:rowOff>10583</xdr:rowOff>
    </xdr:from>
    <xdr:to>
      <xdr:col>32</xdr:col>
      <xdr:colOff>397580</xdr:colOff>
      <xdr:row>7</xdr:row>
      <xdr:rowOff>321098</xdr:rowOff>
    </xdr:to>
    <xdr:sp macro="" textlink="">
      <xdr:nvSpPr>
        <xdr:cNvPr id="186" name="Isosceles Triangle 185">
          <a:extLst>
            <a:ext uri="{FF2B5EF4-FFF2-40B4-BE49-F238E27FC236}">
              <a16:creationId xmlns:a16="http://schemas.microsoft.com/office/drawing/2014/main" id="{B4C38768-A60E-4C25-BBC2-60D0D801EBED}"/>
            </a:ext>
          </a:extLst>
        </xdr:cNvPr>
        <xdr:cNvSpPr/>
      </xdr:nvSpPr>
      <xdr:spPr>
        <a:xfrm rot="10800000">
          <a:off x="23195139" y="242358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38</xdr:col>
      <xdr:colOff>232834</xdr:colOff>
      <xdr:row>6</xdr:row>
      <xdr:rowOff>910166</xdr:rowOff>
    </xdr:from>
    <xdr:to>
      <xdr:col>38</xdr:col>
      <xdr:colOff>422275</xdr:colOff>
      <xdr:row>7</xdr:row>
      <xdr:rowOff>289348</xdr:rowOff>
    </xdr:to>
    <xdr:sp macro="" textlink="">
      <xdr:nvSpPr>
        <xdr:cNvPr id="187" name="Isosceles Triangle 186">
          <a:extLst>
            <a:ext uri="{FF2B5EF4-FFF2-40B4-BE49-F238E27FC236}">
              <a16:creationId xmlns:a16="http://schemas.microsoft.com/office/drawing/2014/main" id="{84F313F5-486A-4C83-B240-2A71D2F1C1E8}"/>
            </a:ext>
          </a:extLst>
        </xdr:cNvPr>
        <xdr:cNvSpPr/>
      </xdr:nvSpPr>
      <xdr:spPr>
        <a:xfrm rot="10800000">
          <a:off x="27093334"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317500</xdr:colOff>
      <xdr:row>6</xdr:row>
      <xdr:rowOff>920749</xdr:rowOff>
    </xdr:from>
    <xdr:to>
      <xdr:col>20</xdr:col>
      <xdr:colOff>506941</xdr:colOff>
      <xdr:row>7</xdr:row>
      <xdr:rowOff>299931</xdr:rowOff>
    </xdr:to>
    <xdr:sp macro="" textlink="">
      <xdr:nvSpPr>
        <xdr:cNvPr id="188" name="Isosceles Triangle 187">
          <a:extLst>
            <a:ext uri="{FF2B5EF4-FFF2-40B4-BE49-F238E27FC236}">
              <a16:creationId xmlns:a16="http://schemas.microsoft.com/office/drawing/2014/main" id="{6808E80F-2903-421D-9190-00949ACC2715}"/>
            </a:ext>
          </a:extLst>
        </xdr:cNvPr>
        <xdr:cNvSpPr/>
      </xdr:nvSpPr>
      <xdr:spPr>
        <a:xfrm rot="10800000">
          <a:off x="15017750" y="2402416"/>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28</xdr:col>
      <xdr:colOff>275166</xdr:colOff>
      <xdr:row>6</xdr:row>
      <xdr:rowOff>910166</xdr:rowOff>
    </xdr:from>
    <xdr:to>
      <xdr:col>28</xdr:col>
      <xdr:colOff>464607</xdr:colOff>
      <xdr:row>7</xdr:row>
      <xdr:rowOff>289348</xdr:rowOff>
    </xdr:to>
    <xdr:sp macro="" textlink="">
      <xdr:nvSpPr>
        <xdr:cNvPr id="189" name="Isosceles Triangle 188">
          <a:extLst>
            <a:ext uri="{FF2B5EF4-FFF2-40B4-BE49-F238E27FC236}">
              <a16:creationId xmlns:a16="http://schemas.microsoft.com/office/drawing/2014/main" id="{90BAC907-761A-41D0-891D-07301CB1BC8A}"/>
            </a:ext>
          </a:extLst>
        </xdr:cNvPr>
        <xdr:cNvSpPr/>
      </xdr:nvSpPr>
      <xdr:spPr>
        <a:xfrm rot="10800000">
          <a:off x="20616333"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48</xdr:col>
      <xdr:colOff>222250</xdr:colOff>
      <xdr:row>7</xdr:row>
      <xdr:rowOff>1</xdr:rowOff>
    </xdr:from>
    <xdr:to>
      <xdr:col>48</xdr:col>
      <xdr:colOff>411691</xdr:colOff>
      <xdr:row>7</xdr:row>
      <xdr:rowOff>310516</xdr:rowOff>
    </xdr:to>
    <xdr:sp macro="" textlink="">
      <xdr:nvSpPr>
        <xdr:cNvPr id="190" name="Isosceles Triangle 189">
          <a:extLst>
            <a:ext uri="{FF2B5EF4-FFF2-40B4-BE49-F238E27FC236}">
              <a16:creationId xmlns:a16="http://schemas.microsoft.com/office/drawing/2014/main" id="{E25ADC51-9A94-4CDF-8F41-268C49CD2C56}"/>
            </a:ext>
          </a:extLst>
        </xdr:cNvPr>
        <xdr:cNvSpPr/>
      </xdr:nvSpPr>
      <xdr:spPr>
        <a:xfrm rot="10800000">
          <a:off x="33538583" y="2413001"/>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44</xdr:col>
      <xdr:colOff>232834</xdr:colOff>
      <xdr:row>6</xdr:row>
      <xdr:rowOff>920749</xdr:rowOff>
    </xdr:from>
    <xdr:to>
      <xdr:col>44</xdr:col>
      <xdr:colOff>422275</xdr:colOff>
      <xdr:row>7</xdr:row>
      <xdr:rowOff>299931</xdr:rowOff>
    </xdr:to>
    <xdr:sp macro="" textlink="">
      <xdr:nvSpPr>
        <xdr:cNvPr id="191" name="Isosceles Triangle 190">
          <a:extLst>
            <a:ext uri="{FF2B5EF4-FFF2-40B4-BE49-F238E27FC236}">
              <a16:creationId xmlns:a16="http://schemas.microsoft.com/office/drawing/2014/main" id="{955CA2CF-3E70-454B-B544-B118B32E1AF2}"/>
            </a:ext>
          </a:extLst>
        </xdr:cNvPr>
        <xdr:cNvSpPr/>
      </xdr:nvSpPr>
      <xdr:spPr>
        <a:xfrm rot="10800000">
          <a:off x="30966834" y="2402416"/>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56</xdr:col>
      <xdr:colOff>222250</xdr:colOff>
      <xdr:row>6</xdr:row>
      <xdr:rowOff>910166</xdr:rowOff>
    </xdr:from>
    <xdr:to>
      <xdr:col>56</xdr:col>
      <xdr:colOff>411691</xdr:colOff>
      <xdr:row>7</xdr:row>
      <xdr:rowOff>289348</xdr:rowOff>
    </xdr:to>
    <xdr:sp macro="" textlink="">
      <xdr:nvSpPr>
        <xdr:cNvPr id="192" name="Isosceles Triangle 191">
          <a:extLst>
            <a:ext uri="{FF2B5EF4-FFF2-40B4-BE49-F238E27FC236}">
              <a16:creationId xmlns:a16="http://schemas.microsoft.com/office/drawing/2014/main" id="{83455FA6-71DF-4440-87A5-22C6FDCD4325}"/>
            </a:ext>
          </a:extLst>
        </xdr:cNvPr>
        <xdr:cNvSpPr/>
      </xdr:nvSpPr>
      <xdr:spPr>
        <a:xfrm rot="10800000">
          <a:off x="38703250"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303848</xdr:colOff>
      <xdr:row>7</xdr:row>
      <xdr:rowOff>4977</xdr:rowOff>
    </xdr:from>
    <xdr:to>
      <xdr:col>6</xdr:col>
      <xdr:colOff>493289</xdr:colOff>
      <xdr:row>7</xdr:row>
      <xdr:rowOff>273159</xdr:rowOff>
    </xdr:to>
    <xdr:sp macro="" textlink="">
      <xdr:nvSpPr>
        <xdr:cNvPr id="193" name="Isosceles Triangle 192">
          <a:extLst>
            <a:ext uri="{FF2B5EF4-FFF2-40B4-BE49-F238E27FC236}">
              <a16:creationId xmlns:a16="http://schemas.microsoft.com/office/drawing/2014/main" id="{25918FA0-D6BE-4CD7-82C2-EEDA8DFD2D05}"/>
            </a:ext>
          </a:extLst>
        </xdr:cNvPr>
        <xdr:cNvSpPr/>
      </xdr:nvSpPr>
      <xdr:spPr>
        <a:xfrm rot="10800000">
          <a:off x="5066348" y="2417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A1A88A01-D26C-446D-B285-1508724D3476}"/>
            </a:ext>
          </a:extLst>
        </xdr:cNvPr>
        <xdr:cNvSpPr txBox="1"/>
      </xdr:nvSpPr>
      <xdr:spPr>
        <a:xfrm rot="16200000">
          <a:off x="-1054577" y="2228375"/>
          <a:ext cx="27311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solidFill>
                <a:schemeClr val="dk1"/>
              </a:solidFill>
              <a:effectLst/>
              <a:latin typeface="+mn-lt"/>
              <a:ea typeface="+mn-ea"/>
              <a:cs typeface="+mn-cs"/>
            </a:rPr>
            <a:t>Deaths</a:t>
          </a:r>
          <a:endParaRPr lang="en-US" sz="1600">
            <a:effectLst/>
          </a:endParaRPr>
        </a:p>
      </xdr:txBody>
    </xdr:sp>
    <xdr:clientData/>
  </xdr:twoCellAnchor>
  <xdr:twoCellAnchor>
    <xdr:from>
      <xdr:col>0</xdr:col>
      <xdr:colOff>0</xdr:colOff>
      <xdr:row>18</xdr:row>
      <xdr:rowOff>0</xdr:rowOff>
    </xdr:from>
    <xdr:to>
      <xdr:col>0</xdr:col>
      <xdr:colOff>11429</xdr:colOff>
      <xdr:row>18</xdr:row>
      <xdr:rowOff>0</xdr:rowOff>
    </xdr:to>
    <xdr:sp macro="" textlink="">
      <xdr:nvSpPr>
        <xdr:cNvPr id="3" name="TextBox 2">
          <a:extLst>
            <a:ext uri="{FF2B5EF4-FFF2-40B4-BE49-F238E27FC236}">
              <a16:creationId xmlns:a16="http://schemas.microsoft.com/office/drawing/2014/main" id="{2DE3CBE5-30A1-49AB-AE60-CA7809BAC1DC}"/>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0</xdr:col>
      <xdr:colOff>11430</xdr:colOff>
      <xdr:row>18</xdr:row>
      <xdr:rowOff>0</xdr:rowOff>
    </xdr:to>
    <xdr:sp macro="" textlink="">
      <xdr:nvSpPr>
        <xdr:cNvPr id="4" name="TextBox 3">
          <a:extLst>
            <a:ext uri="{FF2B5EF4-FFF2-40B4-BE49-F238E27FC236}">
              <a16:creationId xmlns:a16="http://schemas.microsoft.com/office/drawing/2014/main" id="{1212446E-E30B-4739-BC40-AB94F773AE4E}"/>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20</xdr:row>
      <xdr:rowOff>5715</xdr:rowOff>
    </xdr:from>
    <xdr:to>
      <xdr:col>1</xdr:col>
      <xdr:colOff>0</xdr:colOff>
      <xdr:row>35</xdr:row>
      <xdr:rowOff>19053</xdr:rowOff>
    </xdr:to>
    <xdr:sp macro="" textlink="">
      <xdr:nvSpPr>
        <xdr:cNvPr id="11" name="TextBox 10">
          <a:extLst>
            <a:ext uri="{FF2B5EF4-FFF2-40B4-BE49-F238E27FC236}">
              <a16:creationId xmlns:a16="http://schemas.microsoft.com/office/drawing/2014/main" id="{7E17EC7A-E28B-4DFF-BBE3-B76AF175B9B5}"/>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20</xdr:row>
      <xdr:rowOff>5715</xdr:rowOff>
    </xdr:from>
    <xdr:to>
      <xdr:col>1</xdr:col>
      <xdr:colOff>0</xdr:colOff>
      <xdr:row>35</xdr:row>
      <xdr:rowOff>19053</xdr:rowOff>
    </xdr:to>
    <xdr:sp macro="" textlink="">
      <xdr:nvSpPr>
        <xdr:cNvPr id="12" name="TextBox 11">
          <a:extLst>
            <a:ext uri="{FF2B5EF4-FFF2-40B4-BE49-F238E27FC236}">
              <a16:creationId xmlns:a16="http://schemas.microsoft.com/office/drawing/2014/main" id="{D5D0B771-2DE1-493A-A8C6-3EC897024E8F}"/>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20</xdr:row>
      <xdr:rowOff>5715</xdr:rowOff>
    </xdr:from>
    <xdr:to>
      <xdr:col>1</xdr:col>
      <xdr:colOff>0</xdr:colOff>
      <xdr:row>35</xdr:row>
      <xdr:rowOff>19053</xdr:rowOff>
    </xdr:to>
    <xdr:sp macro="" textlink="">
      <xdr:nvSpPr>
        <xdr:cNvPr id="13" name="TextBox 12">
          <a:extLst>
            <a:ext uri="{FF2B5EF4-FFF2-40B4-BE49-F238E27FC236}">
              <a16:creationId xmlns:a16="http://schemas.microsoft.com/office/drawing/2014/main" id="{F597E0E1-C595-4BE7-83A9-3D4084CF4F87}"/>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38</xdr:row>
      <xdr:rowOff>5715</xdr:rowOff>
    </xdr:from>
    <xdr:to>
      <xdr:col>1</xdr:col>
      <xdr:colOff>0</xdr:colOff>
      <xdr:row>53</xdr:row>
      <xdr:rowOff>19053</xdr:rowOff>
    </xdr:to>
    <xdr:sp macro="" textlink="">
      <xdr:nvSpPr>
        <xdr:cNvPr id="17" name="TextBox 16">
          <a:extLst>
            <a:ext uri="{FF2B5EF4-FFF2-40B4-BE49-F238E27FC236}">
              <a16:creationId xmlns:a16="http://schemas.microsoft.com/office/drawing/2014/main" id="{B56A4979-6161-4230-A83D-60401EE5C9DE}"/>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38</xdr:row>
      <xdr:rowOff>5715</xdr:rowOff>
    </xdr:from>
    <xdr:to>
      <xdr:col>1</xdr:col>
      <xdr:colOff>0</xdr:colOff>
      <xdr:row>53</xdr:row>
      <xdr:rowOff>19053</xdr:rowOff>
    </xdr:to>
    <xdr:sp macro="" textlink="">
      <xdr:nvSpPr>
        <xdr:cNvPr id="18" name="TextBox 17">
          <a:extLst>
            <a:ext uri="{FF2B5EF4-FFF2-40B4-BE49-F238E27FC236}">
              <a16:creationId xmlns:a16="http://schemas.microsoft.com/office/drawing/2014/main" id="{74CC0FC8-B9B3-4B4B-A997-30F272DC4680}"/>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38</xdr:row>
      <xdr:rowOff>5715</xdr:rowOff>
    </xdr:from>
    <xdr:to>
      <xdr:col>1</xdr:col>
      <xdr:colOff>0</xdr:colOff>
      <xdr:row>53</xdr:row>
      <xdr:rowOff>19053</xdr:rowOff>
    </xdr:to>
    <xdr:sp macro="" textlink="">
      <xdr:nvSpPr>
        <xdr:cNvPr id="19" name="TextBox 18">
          <a:extLst>
            <a:ext uri="{FF2B5EF4-FFF2-40B4-BE49-F238E27FC236}">
              <a16:creationId xmlns:a16="http://schemas.microsoft.com/office/drawing/2014/main" id="{62B9F98D-4B36-480E-BCB9-E5A7BFB3CAC2}"/>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56</xdr:row>
      <xdr:rowOff>5715</xdr:rowOff>
    </xdr:from>
    <xdr:to>
      <xdr:col>1</xdr:col>
      <xdr:colOff>0</xdr:colOff>
      <xdr:row>71</xdr:row>
      <xdr:rowOff>19053</xdr:rowOff>
    </xdr:to>
    <xdr:sp macro="" textlink="">
      <xdr:nvSpPr>
        <xdr:cNvPr id="20" name="TextBox 19">
          <a:extLst>
            <a:ext uri="{FF2B5EF4-FFF2-40B4-BE49-F238E27FC236}">
              <a16:creationId xmlns:a16="http://schemas.microsoft.com/office/drawing/2014/main" id="{27CD1D21-F8E5-45FE-BBC7-A651F8615456}"/>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56</xdr:row>
      <xdr:rowOff>5715</xdr:rowOff>
    </xdr:from>
    <xdr:to>
      <xdr:col>1</xdr:col>
      <xdr:colOff>0</xdr:colOff>
      <xdr:row>71</xdr:row>
      <xdr:rowOff>19053</xdr:rowOff>
    </xdr:to>
    <xdr:sp macro="" textlink="">
      <xdr:nvSpPr>
        <xdr:cNvPr id="21" name="TextBox 20">
          <a:extLst>
            <a:ext uri="{FF2B5EF4-FFF2-40B4-BE49-F238E27FC236}">
              <a16:creationId xmlns:a16="http://schemas.microsoft.com/office/drawing/2014/main" id="{FD06C4C2-F4E9-4932-AEB4-60E072CAB8CD}"/>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56</xdr:row>
      <xdr:rowOff>5715</xdr:rowOff>
    </xdr:from>
    <xdr:to>
      <xdr:col>1</xdr:col>
      <xdr:colOff>0</xdr:colOff>
      <xdr:row>71</xdr:row>
      <xdr:rowOff>19053</xdr:rowOff>
    </xdr:to>
    <xdr:sp macro="" textlink="">
      <xdr:nvSpPr>
        <xdr:cNvPr id="22" name="TextBox 21">
          <a:extLst>
            <a:ext uri="{FF2B5EF4-FFF2-40B4-BE49-F238E27FC236}">
              <a16:creationId xmlns:a16="http://schemas.microsoft.com/office/drawing/2014/main" id="{412AFB8F-4D0E-495D-A614-082FE62DFBD0}"/>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74</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58AAA41E-93A3-4E65-80FA-10F4B4B03470}"/>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74</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84A02D03-88B2-41DD-9600-5C3AEC49F655}"/>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74</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43334628-73A3-4776-8909-D752F8A4EB8D}"/>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92</xdr:row>
      <xdr:rowOff>5715</xdr:rowOff>
    </xdr:from>
    <xdr:to>
      <xdr:col>1</xdr:col>
      <xdr:colOff>0</xdr:colOff>
      <xdr:row>107</xdr:row>
      <xdr:rowOff>19053</xdr:rowOff>
    </xdr:to>
    <xdr:sp macro="" textlink="">
      <xdr:nvSpPr>
        <xdr:cNvPr id="26" name="TextBox 25">
          <a:extLst>
            <a:ext uri="{FF2B5EF4-FFF2-40B4-BE49-F238E27FC236}">
              <a16:creationId xmlns:a16="http://schemas.microsoft.com/office/drawing/2014/main" id="{9C0A4B7F-F8C9-4AA9-8742-22C6CAC4D5D3}"/>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107</xdr:row>
      <xdr:rowOff>19053</xdr:rowOff>
    </xdr:to>
    <xdr:sp macro="" textlink="">
      <xdr:nvSpPr>
        <xdr:cNvPr id="27" name="TextBox 26">
          <a:extLst>
            <a:ext uri="{FF2B5EF4-FFF2-40B4-BE49-F238E27FC236}">
              <a16:creationId xmlns:a16="http://schemas.microsoft.com/office/drawing/2014/main" id="{DF620E8A-F5E8-479D-8D7C-E0938691DB05}"/>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107</xdr:row>
      <xdr:rowOff>19053</xdr:rowOff>
    </xdr:to>
    <xdr:sp macro="" textlink="">
      <xdr:nvSpPr>
        <xdr:cNvPr id="28" name="TextBox 27">
          <a:extLst>
            <a:ext uri="{FF2B5EF4-FFF2-40B4-BE49-F238E27FC236}">
              <a16:creationId xmlns:a16="http://schemas.microsoft.com/office/drawing/2014/main" id="{B3D09445-E89C-4343-875C-052509B6E274}"/>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110</xdr:row>
      <xdr:rowOff>5715</xdr:rowOff>
    </xdr:from>
    <xdr:to>
      <xdr:col>1</xdr:col>
      <xdr:colOff>0</xdr:colOff>
      <xdr:row>125</xdr:row>
      <xdr:rowOff>19053</xdr:rowOff>
    </xdr:to>
    <xdr:sp macro="" textlink="">
      <xdr:nvSpPr>
        <xdr:cNvPr id="29" name="TextBox 28">
          <a:extLst>
            <a:ext uri="{FF2B5EF4-FFF2-40B4-BE49-F238E27FC236}">
              <a16:creationId xmlns:a16="http://schemas.microsoft.com/office/drawing/2014/main" id="{AD3F80FE-10E1-4B6C-A74B-1CE68255129E}"/>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110</xdr:row>
      <xdr:rowOff>5715</xdr:rowOff>
    </xdr:from>
    <xdr:to>
      <xdr:col>1</xdr:col>
      <xdr:colOff>0</xdr:colOff>
      <xdr:row>125</xdr:row>
      <xdr:rowOff>19053</xdr:rowOff>
    </xdr:to>
    <xdr:sp macro="" textlink="">
      <xdr:nvSpPr>
        <xdr:cNvPr id="30" name="TextBox 29">
          <a:extLst>
            <a:ext uri="{FF2B5EF4-FFF2-40B4-BE49-F238E27FC236}">
              <a16:creationId xmlns:a16="http://schemas.microsoft.com/office/drawing/2014/main" id="{43243D04-FD04-455A-8E32-FFDBF25D4C26}"/>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110</xdr:row>
      <xdr:rowOff>5715</xdr:rowOff>
    </xdr:from>
    <xdr:to>
      <xdr:col>1</xdr:col>
      <xdr:colOff>0</xdr:colOff>
      <xdr:row>125</xdr:row>
      <xdr:rowOff>19053</xdr:rowOff>
    </xdr:to>
    <xdr:sp macro="" textlink="">
      <xdr:nvSpPr>
        <xdr:cNvPr id="31" name="TextBox 30">
          <a:extLst>
            <a:ext uri="{FF2B5EF4-FFF2-40B4-BE49-F238E27FC236}">
              <a16:creationId xmlns:a16="http://schemas.microsoft.com/office/drawing/2014/main" id="{EEF62973-3D0B-45CD-96E0-814B3C5969D6}"/>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128</xdr:row>
      <xdr:rowOff>5715</xdr:rowOff>
    </xdr:from>
    <xdr:to>
      <xdr:col>1</xdr:col>
      <xdr:colOff>0</xdr:colOff>
      <xdr:row>143</xdr:row>
      <xdr:rowOff>19053</xdr:rowOff>
    </xdr:to>
    <xdr:sp macro="" textlink="">
      <xdr:nvSpPr>
        <xdr:cNvPr id="32" name="TextBox 31">
          <a:extLst>
            <a:ext uri="{FF2B5EF4-FFF2-40B4-BE49-F238E27FC236}">
              <a16:creationId xmlns:a16="http://schemas.microsoft.com/office/drawing/2014/main" id="{A239592F-1207-4DAB-8BDC-7200A2CF0A56}"/>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128</xdr:row>
      <xdr:rowOff>5715</xdr:rowOff>
    </xdr:from>
    <xdr:to>
      <xdr:col>1</xdr:col>
      <xdr:colOff>0</xdr:colOff>
      <xdr:row>143</xdr:row>
      <xdr:rowOff>19053</xdr:rowOff>
    </xdr:to>
    <xdr:sp macro="" textlink="">
      <xdr:nvSpPr>
        <xdr:cNvPr id="33" name="TextBox 32">
          <a:extLst>
            <a:ext uri="{FF2B5EF4-FFF2-40B4-BE49-F238E27FC236}">
              <a16:creationId xmlns:a16="http://schemas.microsoft.com/office/drawing/2014/main" id="{54C6E7F6-E0C2-4D76-B1C5-AFE5B44BBA07}"/>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128</xdr:row>
      <xdr:rowOff>5715</xdr:rowOff>
    </xdr:from>
    <xdr:to>
      <xdr:col>1</xdr:col>
      <xdr:colOff>0</xdr:colOff>
      <xdr:row>143</xdr:row>
      <xdr:rowOff>19053</xdr:rowOff>
    </xdr:to>
    <xdr:sp macro="" textlink="">
      <xdr:nvSpPr>
        <xdr:cNvPr id="34" name="TextBox 33">
          <a:extLst>
            <a:ext uri="{FF2B5EF4-FFF2-40B4-BE49-F238E27FC236}">
              <a16:creationId xmlns:a16="http://schemas.microsoft.com/office/drawing/2014/main" id="{E32D7D03-EA36-4B7F-B351-F43A5382B488}"/>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146</xdr:row>
      <xdr:rowOff>5715</xdr:rowOff>
    </xdr:from>
    <xdr:to>
      <xdr:col>1</xdr:col>
      <xdr:colOff>0</xdr:colOff>
      <xdr:row>161</xdr:row>
      <xdr:rowOff>19053</xdr:rowOff>
    </xdr:to>
    <xdr:sp macro="" textlink="">
      <xdr:nvSpPr>
        <xdr:cNvPr id="35" name="TextBox 34">
          <a:extLst>
            <a:ext uri="{FF2B5EF4-FFF2-40B4-BE49-F238E27FC236}">
              <a16:creationId xmlns:a16="http://schemas.microsoft.com/office/drawing/2014/main" id="{9BCB5B6A-9841-4460-908C-469E54F9866D}"/>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146</xdr:row>
      <xdr:rowOff>5715</xdr:rowOff>
    </xdr:from>
    <xdr:to>
      <xdr:col>1</xdr:col>
      <xdr:colOff>0</xdr:colOff>
      <xdr:row>161</xdr:row>
      <xdr:rowOff>19053</xdr:rowOff>
    </xdr:to>
    <xdr:sp macro="" textlink="">
      <xdr:nvSpPr>
        <xdr:cNvPr id="36" name="TextBox 35">
          <a:extLst>
            <a:ext uri="{FF2B5EF4-FFF2-40B4-BE49-F238E27FC236}">
              <a16:creationId xmlns:a16="http://schemas.microsoft.com/office/drawing/2014/main" id="{F4D8DEF9-064B-4E49-A223-B56BEC42C9A2}"/>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146</xdr:row>
      <xdr:rowOff>5715</xdr:rowOff>
    </xdr:from>
    <xdr:to>
      <xdr:col>1</xdr:col>
      <xdr:colOff>0</xdr:colOff>
      <xdr:row>161</xdr:row>
      <xdr:rowOff>19053</xdr:rowOff>
    </xdr:to>
    <xdr:sp macro="" textlink="">
      <xdr:nvSpPr>
        <xdr:cNvPr id="37" name="TextBox 36">
          <a:extLst>
            <a:ext uri="{FF2B5EF4-FFF2-40B4-BE49-F238E27FC236}">
              <a16:creationId xmlns:a16="http://schemas.microsoft.com/office/drawing/2014/main" id="{E715B54D-0686-4E80-9E6D-74FE03EBF63F}"/>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164</xdr:row>
      <xdr:rowOff>5715</xdr:rowOff>
    </xdr:from>
    <xdr:to>
      <xdr:col>1</xdr:col>
      <xdr:colOff>0</xdr:colOff>
      <xdr:row>179</xdr:row>
      <xdr:rowOff>19053</xdr:rowOff>
    </xdr:to>
    <xdr:sp macro="" textlink="">
      <xdr:nvSpPr>
        <xdr:cNvPr id="38" name="TextBox 37">
          <a:extLst>
            <a:ext uri="{FF2B5EF4-FFF2-40B4-BE49-F238E27FC236}">
              <a16:creationId xmlns:a16="http://schemas.microsoft.com/office/drawing/2014/main" id="{A65A8E02-FDF6-4E1A-92EB-8411C122E4D1}"/>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164</xdr:row>
      <xdr:rowOff>5715</xdr:rowOff>
    </xdr:from>
    <xdr:to>
      <xdr:col>1</xdr:col>
      <xdr:colOff>0</xdr:colOff>
      <xdr:row>179</xdr:row>
      <xdr:rowOff>19053</xdr:rowOff>
    </xdr:to>
    <xdr:sp macro="" textlink="">
      <xdr:nvSpPr>
        <xdr:cNvPr id="39" name="TextBox 38">
          <a:extLst>
            <a:ext uri="{FF2B5EF4-FFF2-40B4-BE49-F238E27FC236}">
              <a16:creationId xmlns:a16="http://schemas.microsoft.com/office/drawing/2014/main" id="{53515B2A-B230-4879-8A85-DD726A5DC34F}"/>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164</xdr:row>
      <xdr:rowOff>5715</xdr:rowOff>
    </xdr:from>
    <xdr:to>
      <xdr:col>1</xdr:col>
      <xdr:colOff>0</xdr:colOff>
      <xdr:row>179</xdr:row>
      <xdr:rowOff>19053</xdr:rowOff>
    </xdr:to>
    <xdr:sp macro="" textlink="">
      <xdr:nvSpPr>
        <xdr:cNvPr id="40" name="TextBox 39">
          <a:extLst>
            <a:ext uri="{FF2B5EF4-FFF2-40B4-BE49-F238E27FC236}">
              <a16:creationId xmlns:a16="http://schemas.microsoft.com/office/drawing/2014/main" id="{6D90F63A-761B-4AF2-893D-96A41BFFBEF9}"/>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13</xdr:col>
      <xdr:colOff>0</xdr:colOff>
      <xdr:row>21</xdr:row>
      <xdr:rowOff>0</xdr:rowOff>
    </xdr:from>
    <xdr:to>
      <xdr:col>13</xdr:col>
      <xdr:colOff>11429</xdr:colOff>
      <xdr:row>21</xdr:row>
      <xdr:rowOff>0</xdr:rowOff>
    </xdr:to>
    <xdr:sp macro="" textlink="">
      <xdr:nvSpPr>
        <xdr:cNvPr id="41" name="TextBox 40">
          <a:extLst>
            <a:ext uri="{FF2B5EF4-FFF2-40B4-BE49-F238E27FC236}">
              <a16:creationId xmlns:a16="http://schemas.microsoft.com/office/drawing/2014/main" id="{9703BFA2-A5C7-421B-B8C9-CEDFD9E47203}"/>
            </a:ext>
          </a:extLst>
        </xdr:cNvPr>
        <xdr:cNvSpPr txBox="1"/>
      </xdr:nvSpPr>
      <xdr:spPr>
        <a:xfrm rot="16200000">
          <a:off x="5715" y="44329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21</xdr:row>
      <xdr:rowOff>0</xdr:rowOff>
    </xdr:from>
    <xdr:to>
      <xdr:col>13</xdr:col>
      <xdr:colOff>11430</xdr:colOff>
      <xdr:row>21</xdr:row>
      <xdr:rowOff>0</xdr:rowOff>
    </xdr:to>
    <xdr:sp macro="" textlink="">
      <xdr:nvSpPr>
        <xdr:cNvPr id="42" name="TextBox 41">
          <a:extLst>
            <a:ext uri="{FF2B5EF4-FFF2-40B4-BE49-F238E27FC236}">
              <a16:creationId xmlns:a16="http://schemas.microsoft.com/office/drawing/2014/main" id="{36AB732E-7744-47A6-9E01-13DC83D10D6B}"/>
            </a:ext>
          </a:extLst>
        </xdr:cNvPr>
        <xdr:cNvSpPr txBox="1"/>
      </xdr:nvSpPr>
      <xdr:spPr>
        <a:xfrm rot="16200000">
          <a:off x="5716" y="44329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9" name="TextBox 8">
          <a:extLst>
            <a:ext uri="{FF2B5EF4-FFF2-40B4-BE49-F238E27FC236}">
              <a16:creationId xmlns:a16="http://schemas.microsoft.com/office/drawing/2014/main" id="{00000000-0008-0000-08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0" name="TextBox 9">
          <a:extLst>
            <a:ext uri="{FF2B5EF4-FFF2-40B4-BE49-F238E27FC236}">
              <a16:creationId xmlns:a16="http://schemas.microsoft.com/office/drawing/2014/main" id="{00000000-0008-0000-08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AA559543-82E9-4FD2-AC35-88B8199A8B94}"/>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3" name="TextBox 2">
          <a:extLst>
            <a:ext uri="{FF2B5EF4-FFF2-40B4-BE49-F238E27FC236}">
              <a16:creationId xmlns:a16="http://schemas.microsoft.com/office/drawing/2014/main" id="{607D048C-BAB5-482C-B2D8-8A911F47F9A2}"/>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4" name="TextBox 3">
          <a:extLst>
            <a:ext uri="{FF2B5EF4-FFF2-40B4-BE49-F238E27FC236}">
              <a16:creationId xmlns:a16="http://schemas.microsoft.com/office/drawing/2014/main" id="{FD7970A0-4B16-40AB-BDB5-203D8D1F04D8}"/>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5" name="TextBox 4">
          <a:extLst>
            <a:ext uri="{FF2B5EF4-FFF2-40B4-BE49-F238E27FC236}">
              <a16:creationId xmlns:a16="http://schemas.microsoft.com/office/drawing/2014/main" id="{4C7AC615-346F-4EEA-9AB2-3B4AF9CDACCC}"/>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6" name="TextBox 5">
          <a:extLst>
            <a:ext uri="{FF2B5EF4-FFF2-40B4-BE49-F238E27FC236}">
              <a16:creationId xmlns:a16="http://schemas.microsoft.com/office/drawing/2014/main" id="{D71CDCCF-5978-4826-AB4A-42DAD411A86B}"/>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7" name="TextBox 6">
          <a:extLst>
            <a:ext uri="{FF2B5EF4-FFF2-40B4-BE49-F238E27FC236}">
              <a16:creationId xmlns:a16="http://schemas.microsoft.com/office/drawing/2014/main" id="{B084645F-6CCE-4D84-8D02-3E8D12DCD1C5}"/>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19053</xdr:rowOff>
    </xdr:to>
    <xdr:sp macro="" textlink="">
      <xdr:nvSpPr>
        <xdr:cNvPr id="8" name="TextBox 7">
          <a:extLst>
            <a:ext uri="{FF2B5EF4-FFF2-40B4-BE49-F238E27FC236}">
              <a16:creationId xmlns:a16="http://schemas.microsoft.com/office/drawing/2014/main" id="{103B0516-9B48-4459-90A8-0C85FABDE5C6}"/>
            </a:ext>
          </a:extLst>
        </xdr:cNvPr>
        <xdr:cNvSpPr txBox="1"/>
      </xdr:nvSpPr>
      <xdr:spPr>
        <a:xfrm rot="16200000">
          <a:off x="-1054577" y="2228375"/>
          <a:ext cx="27311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18</xdr:row>
      <xdr:rowOff>0</xdr:rowOff>
    </xdr:from>
    <xdr:to>
      <xdr:col>1</xdr:col>
      <xdr:colOff>11429</xdr:colOff>
      <xdr:row>18</xdr:row>
      <xdr:rowOff>0</xdr:rowOff>
    </xdr:to>
    <xdr:sp macro="" textlink="">
      <xdr:nvSpPr>
        <xdr:cNvPr id="9" name="TextBox 8">
          <a:extLst>
            <a:ext uri="{FF2B5EF4-FFF2-40B4-BE49-F238E27FC236}">
              <a16:creationId xmlns:a16="http://schemas.microsoft.com/office/drawing/2014/main" id="{6610A0A0-36FB-41A8-8EFE-5418A8FF0C59}"/>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0</xdr:rowOff>
    </xdr:from>
    <xdr:to>
      <xdr:col>1</xdr:col>
      <xdr:colOff>11430</xdr:colOff>
      <xdr:row>18</xdr:row>
      <xdr:rowOff>0</xdr:rowOff>
    </xdr:to>
    <xdr:sp macro="" textlink="">
      <xdr:nvSpPr>
        <xdr:cNvPr id="10" name="TextBox 9">
          <a:extLst>
            <a:ext uri="{FF2B5EF4-FFF2-40B4-BE49-F238E27FC236}">
              <a16:creationId xmlns:a16="http://schemas.microsoft.com/office/drawing/2014/main" id="{B3EB5BF8-9ADE-4175-9600-4596AB901C51}"/>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4</xdr:row>
      <xdr:rowOff>19053</xdr:rowOff>
    </xdr:to>
    <xdr:sp macro="" textlink="">
      <xdr:nvSpPr>
        <xdr:cNvPr id="2" name="TextBox 1">
          <a:extLst>
            <a:ext uri="{FF2B5EF4-FFF2-40B4-BE49-F238E27FC236}">
              <a16:creationId xmlns:a16="http://schemas.microsoft.com/office/drawing/2014/main" id="{02E59753-0AEA-4A4A-9777-E00BA8A25C8E}"/>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5</xdr:row>
      <xdr:rowOff>0</xdr:rowOff>
    </xdr:from>
    <xdr:to>
      <xdr:col>1</xdr:col>
      <xdr:colOff>0</xdr:colOff>
      <xdr:row>5</xdr:row>
      <xdr:rowOff>0</xdr:rowOff>
    </xdr:to>
    <xdr:sp macro="" textlink="">
      <xdr:nvSpPr>
        <xdr:cNvPr id="3" name="TextBox 2">
          <a:extLst>
            <a:ext uri="{FF2B5EF4-FFF2-40B4-BE49-F238E27FC236}">
              <a16:creationId xmlns:a16="http://schemas.microsoft.com/office/drawing/2014/main" id="{C34E33DE-D27E-4BBC-B365-482995E187E8}"/>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5</xdr:row>
      <xdr:rowOff>0</xdr:rowOff>
    </xdr:from>
    <xdr:to>
      <xdr:col>1</xdr:col>
      <xdr:colOff>0</xdr:colOff>
      <xdr:row>5</xdr:row>
      <xdr:rowOff>0</xdr:rowOff>
    </xdr:to>
    <xdr:sp macro="" textlink="">
      <xdr:nvSpPr>
        <xdr:cNvPr id="4" name="TextBox 3">
          <a:extLst>
            <a:ext uri="{FF2B5EF4-FFF2-40B4-BE49-F238E27FC236}">
              <a16:creationId xmlns:a16="http://schemas.microsoft.com/office/drawing/2014/main" id="{CEBFB79D-A6C6-49CD-9A91-33D8F18FE7B4}"/>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4</xdr:row>
      <xdr:rowOff>19053</xdr:rowOff>
    </xdr:to>
    <xdr:sp macro="" textlink="">
      <xdr:nvSpPr>
        <xdr:cNvPr id="5" name="TextBox 4">
          <a:extLst>
            <a:ext uri="{FF2B5EF4-FFF2-40B4-BE49-F238E27FC236}">
              <a16:creationId xmlns:a16="http://schemas.microsoft.com/office/drawing/2014/main" id="{0B2BA198-5C16-461B-A682-AE93B6ACD8B7}"/>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5</xdr:row>
      <xdr:rowOff>0</xdr:rowOff>
    </xdr:from>
    <xdr:to>
      <xdr:col>1</xdr:col>
      <xdr:colOff>0</xdr:colOff>
      <xdr:row>5</xdr:row>
      <xdr:rowOff>0</xdr:rowOff>
    </xdr:to>
    <xdr:sp macro="" textlink="">
      <xdr:nvSpPr>
        <xdr:cNvPr id="6" name="TextBox 5">
          <a:extLst>
            <a:ext uri="{FF2B5EF4-FFF2-40B4-BE49-F238E27FC236}">
              <a16:creationId xmlns:a16="http://schemas.microsoft.com/office/drawing/2014/main" id="{9D31C8AF-F77A-475C-BAA9-695F1138C2E8}"/>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5</xdr:row>
      <xdr:rowOff>0</xdr:rowOff>
    </xdr:from>
    <xdr:to>
      <xdr:col>1</xdr:col>
      <xdr:colOff>0</xdr:colOff>
      <xdr:row>5</xdr:row>
      <xdr:rowOff>0</xdr:rowOff>
    </xdr:to>
    <xdr:sp macro="" textlink="">
      <xdr:nvSpPr>
        <xdr:cNvPr id="7" name="TextBox 6">
          <a:extLst>
            <a:ext uri="{FF2B5EF4-FFF2-40B4-BE49-F238E27FC236}">
              <a16:creationId xmlns:a16="http://schemas.microsoft.com/office/drawing/2014/main" id="{D11EB145-69D1-44C9-B3F0-74D821DEAEBF}"/>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4</xdr:row>
      <xdr:rowOff>19053</xdr:rowOff>
    </xdr:to>
    <xdr:sp macro="" textlink="">
      <xdr:nvSpPr>
        <xdr:cNvPr id="8" name="TextBox 7">
          <a:extLst>
            <a:ext uri="{FF2B5EF4-FFF2-40B4-BE49-F238E27FC236}">
              <a16:creationId xmlns:a16="http://schemas.microsoft.com/office/drawing/2014/main" id="{3D46BCE2-6312-4533-8F43-49809F35D6B0}"/>
            </a:ext>
          </a:extLst>
        </xdr:cNvPr>
        <xdr:cNvSpPr txBox="1"/>
      </xdr:nvSpPr>
      <xdr:spPr>
        <a:xfrm rot="16200000">
          <a:off x="-1054577" y="2228375"/>
          <a:ext cx="27311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5</xdr:row>
      <xdr:rowOff>0</xdr:rowOff>
    </xdr:from>
    <xdr:to>
      <xdr:col>1</xdr:col>
      <xdr:colOff>0</xdr:colOff>
      <xdr:row>5</xdr:row>
      <xdr:rowOff>0</xdr:rowOff>
    </xdr:to>
    <xdr:sp macro="" textlink="">
      <xdr:nvSpPr>
        <xdr:cNvPr id="9" name="TextBox 8">
          <a:extLst>
            <a:ext uri="{FF2B5EF4-FFF2-40B4-BE49-F238E27FC236}">
              <a16:creationId xmlns:a16="http://schemas.microsoft.com/office/drawing/2014/main" id="{399E46C2-D2E4-42AA-81AA-AFC1C1CAAAD1}"/>
            </a:ext>
          </a:extLst>
        </xdr:cNvPr>
        <xdr:cNvSpPr txBox="1"/>
      </xdr:nvSpPr>
      <xdr:spPr>
        <a:xfrm rot="16200000">
          <a:off x="310515" y="372173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5</xdr:row>
      <xdr:rowOff>0</xdr:rowOff>
    </xdr:from>
    <xdr:to>
      <xdr:col>1</xdr:col>
      <xdr:colOff>0</xdr:colOff>
      <xdr:row>5</xdr:row>
      <xdr:rowOff>0</xdr:rowOff>
    </xdr:to>
    <xdr:sp macro="" textlink="">
      <xdr:nvSpPr>
        <xdr:cNvPr id="10" name="TextBox 9">
          <a:extLst>
            <a:ext uri="{FF2B5EF4-FFF2-40B4-BE49-F238E27FC236}">
              <a16:creationId xmlns:a16="http://schemas.microsoft.com/office/drawing/2014/main" id="{E1662586-DE14-4C23-8390-9FDA1314DC28}"/>
            </a:ext>
          </a:extLst>
        </xdr:cNvPr>
        <xdr:cNvSpPr txBox="1"/>
      </xdr:nvSpPr>
      <xdr:spPr>
        <a:xfrm rot="16200000">
          <a:off x="310516" y="372173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535214</xdr:colOff>
      <xdr:row>1</xdr:row>
      <xdr:rowOff>9071</xdr:rowOff>
    </xdr:from>
    <xdr:to>
      <xdr:col>18</xdr:col>
      <xdr:colOff>220190</xdr:colOff>
      <xdr:row>53</xdr:row>
      <xdr:rowOff>9071</xdr:rowOff>
    </xdr:to>
    <xdr:pic>
      <xdr:nvPicPr>
        <xdr:cNvPr id="6" name="Picture 5">
          <a:extLst>
            <a:ext uri="{FF2B5EF4-FFF2-40B4-BE49-F238E27FC236}">
              <a16:creationId xmlns:a16="http://schemas.microsoft.com/office/drawing/2014/main" id="{217B2E86-182B-40ED-8266-35E38318D72F}"/>
            </a:ext>
          </a:extLst>
        </xdr:cNvPr>
        <xdr:cNvPicPr>
          <a:picLocks noChangeAspect="1"/>
        </xdr:cNvPicPr>
      </xdr:nvPicPr>
      <xdr:blipFill>
        <a:blip xmlns:r="http://schemas.openxmlformats.org/officeDocument/2006/relationships" r:embed="rId1"/>
        <a:stretch>
          <a:fillRect/>
        </a:stretch>
      </xdr:blipFill>
      <xdr:spPr>
        <a:xfrm>
          <a:off x="7626047" y="178404"/>
          <a:ext cx="6437143" cy="8456084"/>
        </a:xfrm>
        <a:prstGeom prst="rect">
          <a:avLst/>
        </a:prstGeom>
        <a:ln w="25400">
          <a:solidFill>
            <a:schemeClr val="tx1"/>
          </a:solidFill>
        </a:ln>
      </xdr:spPr>
    </xdr:pic>
    <xdr:clientData/>
  </xdr:twoCellAnchor>
  <xdr:twoCellAnchor>
    <xdr:from>
      <xdr:col>14</xdr:col>
      <xdr:colOff>208643</xdr:colOff>
      <xdr:row>35</xdr:row>
      <xdr:rowOff>144379</xdr:rowOff>
    </xdr:from>
    <xdr:to>
      <xdr:col>15</xdr:col>
      <xdr:colOff>263072</xdr:colOff>
      <xdr:row>36</xdr:row>
      <xdr:rowOff>127000</xdr:rowOff>
    </xdr:to>
    <xdr:sp macro="" textlink="">
      <xdr:nvSpPr>
        <xdr:cNvPr id="22" name="Rectangle 21">
          <a:extLst>
            <a:ext uri="{FF2B5EF4-FFF2-40B4-BE49-F238E27FC236}">
              <a16:creationId xmlns:a16="http://schemas.microsoft.com/office/drawing/2014/main" id="{00000000-0008-0000-0900-000016000000}"/>
            </a:ext>
          </a:extLst>
        </xdr:cNvPr>
        <xdr:cNvSpPr/>
      </xdr:nvSpPr>
      <xdr:spPr>
        <a:xfrm>
          <a:off x="11293929" y="5859379"/>
          <a:ext cx="662214" cy="145907"/>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85272</xdr:colOff>
      <xdr:row>36</xdr:row>
      <xdr:rowOff>36285</xdr:rowOff>
    </xdr:from>
    <xdr:to>
      <xdr:col>12</xdr:col>
      <xdr:colOff>480786</xdr:colOff>
      <xdr:row>49</xdr:row>
      <xdr:rowOff>81643</xdr:rowOff>
    </xdr:to>
    <xdr:sp macro="" textlink="">
      <xdr:nvSpPr>
        <xdr:cNvPr id="15" name="Rectangle 44">
          <a:extLst>
            <a:ext uri="{FF2B5EF4-FFF2-40B4-BE49-F238E27FC236}">
              <a16:creationId xmlns:a16="http://schemas.microsoft.com/office/drawing/2014/main" id="{00000000-0008-0000-0900-00000F000000}"/>
            </a:ext>
          </a:extLst>
        </xdr:cNvPr>
        <xdr:cNvSpPr/>
      </xdr:nvSpPr>
      <xdr:spPr>
        <a:xfrm>
          <a:off x="7523843" y="5914571"/>
          <a:ext cx="2826657" cy="2168072"/>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22412</xdr:colOff>
      <xdr:row>36</xdr:row>
      <xdr:rowOff>2311</xdr:rowOff>
    </xdr:from>
    <xdr:to>
      <xdr:col>23</xdr:col>
      <xdr:colOff>11906</xdr:colOff>
      <xdr:row>42</xdr:row>
      <xdr:rowOff>22412</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3222941" y="5769605"/>
          <a:ext cx="4740789" cy="983807"/>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36286</xdr:colOff>
      <xdr:row>4</xdr:row>
      <xdr:rowOff>72571</xdr:rowOff>
    </xdr:from>
    <xdr:to>
      <xdr:col>16</xdr:col>
      <xdr:colOff>45357</xdr:colOff>
      <xdr:row>4</xdr:row>
      <xdr:rowOff>85271</xdr:rowOff>
    </xdr:to>
    <xdr:cxnSp macro="">
      <xdr:nvCxnSpPr>
        <xdr:cNvPr id="4" name="Connector: Elbow 3">
          <a:extLst>
            <a:ext uri="{FF2B5EF4-FFF2-40B4-BE49-F238E27FC236}">
              <a16:creationId xmlns:a16="http://schemas.microsoft.com/office/drawing/2014/main" id="{00000000-0008-0000-0900-000004000000}"/>
            </a:ext>
          </a:extLst>
        </xdr:cNvPr>
        <xdr:cNvCxnSpPr/>
      </xdr:nvCxnSpPr>
      <xdr:spPr>
        <a:xfrm>
          <a:off x="3828143" y="725714"/>
          <a:ext cx="8518071" cy="12700"/>
        </a:xfrm>
        <a:prstGeom prst="bentConnector3">
          <a:avLst>
            <a:gd name="adj1" fmla="val 94728"/>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136072</xdr:colOff>
      <xdr:row>20</xdr:row>
      <xdr:rowOff>83778</xdr:rowOff>
    </xdr:from>
    <xdr:to>
      <xdr:col>19</xdr:col>
      <xdr:colOff>4225</xdr:colOff>
      <xdr:row>24</xdr:row>
      <xdr:rowOff>158751</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3652501" y="3349492"/>
          <a:ext cx="475938" cy="728116"/>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18143</xdr:colOff>
      <xdr:row>5</xdr:row>
      <xdr:rowOff>145143</xdr:rowOff>
    </xdr:from>
    <xdr:to>
      <xdr:col>8</xdr:col>
      <xdr:colOff>54429</xdr:colOff>
      <xdr:row>24</xdr:row>
      <xdr:rowOff>99786</xdr:rowOff>
    </xdr:to>
    <xdr:cxnSp macro="">
      <xdr:nvCxnSpPr>
        <xdr:cNvPr id="75" name="Connector: Elbow 74">
          <a:extLst>
            <a:ext uri="{FF2B5EF4-FFF2-40B4-BE49-F238E27FC236}">
              <a16:creationId xmlns:a16="http://schemas.microsoft.com/office/drawing/2014/main" id="{00000000-0008-0000-0900-00004B000000}"/>
            </a:ext>
          </a:extLst>
        </xdr:cNvPr>
        <xdr:cNvCxnSpPr>
          <a:cxnSpLocks/>
        </xdr:cNvCxnSpPr>
      </xdr:nvCxnSpPr>
      <xdr:spPr>
        <a:xfrm>
          <a:off x="3810000" y="961572"/>
          <a:ext cx="3683000" cy="3057071"/>
        </a:xfrm>
        <a:prstGeom prst="bentConnector3">
          <a:avLst>
            <a:gd name="adj1" fmla="val 36453"/>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11</xdr:row>
      <xdr:rowOff>72571</xdr:rowOff>
    </xdr:from>
    <xdr:to>
      <xdr:col>8</xdr:col>
      <xdr:colOff>45358</xdr:colOff>
      <xdr:row>22</xdr:row>
      <xdr:rowOff>45357</xdr:rowOff>
    </xdr:to>
    <xdr:cxnSp macro="">
      <xdr:nvCxnSpPr>
        <xdr:cNvPr id="96" name="Connector: Elbow 95">
          <a:extLst>
            <a:ext uri="{FF2B5EF4-FFF2-40B4-BE49-F238E27FC236}">
              <a16:creationId xmlns:a16="http://schemas.microsoft.com/office/drawing/2014/main" id="{00000000-0008-0000-0900-000060000000}"/>
            </a:ext>
          </a:extLst>
        </xdr:cNvPr>
        <xdr:cNvCxnSpPr/>
      </xdr:nvCxnSpPr>
      <xdr:spPr>
        <a:xfrm>
          <a:off x="3791857" y="1868714"/>
          <a:ext cx="3692072" cy="1768929"/>
        </a:xfrm>
        <a:prstGeom prst="bentConnector3">
          <a:avLst>
            <a:gd name="adj1" fmla="val 5688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137584</xdr:colOff>
      <xdr:row>39</xdr:row>
      <xdr:rowOff>7069</xdr:rowOff>
    </xdr:from>
    <xdr:to>
      <xdr:col>19</xdr:col>
      <xdr:colOff>22412</xdr:colOff>
      <xdr:row>40</xdr:row>
      <xdr:rowOff>10583</xdr:rowOff>
    </xdr:to>
    <xdr:cxnSp macro="">
      <xdr:nvCxnSpPr>
        <xdr:cNvPr id="111" name="Connector: Elbow 110">
          <a:extLst>
            <a:ext uri="{FF2B5EF4-FFF2-40B4-BE49-F238E27FC236}">
              <a16:creationId xmlns:a16="http://schemas.microsoft.com/office/drawing/2014/main" id="{00000000-0008-0000-0900-00006F000000}"/>
            </a:ext>
          </a:extLst>
        </xdr:cNvPr>
        <xdr:cNvCxnSpPr>
          <a:stCxn id="59" idx="1"/>
        </xdr:cNvCxnSpPr>
      </xdr:nvCxnSpPr>
      <xdr:spPr>
        <a:xfrm rot="10800000" flipV="1">
          <a:off x="12752917" y="6388819"/>
          <a:ext cx="498662" cy="172847"/>
        </a:xfrm>
        <a:prstGeom prst="bentConnector3">
          <a:avLst>
            <a:gd name="adj1" fmla="val 50000"/>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580571</xdr:colOff>
      <xdr:row>34</xdr:row>
      <xdr:rowOff>140428</xdr:rowOff>
    </xdr:from>
    <xdr:to>
      <xdr:col>17</xdr:col>
      <xdr:colOff>308428</xdr:colOff>
      <xdr:row>35</xdr:row>
      <xdr:rowOff>136072</xdr:rowOff>
    </xdr:to>
    <xdr:sp macro="" textlink="">
      <xdr:nvSpPr>
        <xdr:cNvPr id="119" name="Rectangle 118">
          <a:extLst>
            <a:ext uri="{FF2B5EF4-FFF2-40B4-BE49-F238E27FC236}">
              <a16:creationId xmlns:a16="http://schemas.microsoft.com/office/drawing/2014/main" id="{00000000-0008-0000-0900-000077000000}"/>
            </a:ext>
          </a:extLst>
        </xdr:cNvPr>
        <xdr:cNvSpPr/>
      </xdr:nvSpPr>
      <xdr:spPr>
        <a:xfrm>
          <a:off x="12881428" y="5692142"/>
          <a:ext cx="335643" cy="158930"/>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596239</xdr:colOff>
      <xdr:row>2</xdr:row>
      <xdr:rowOff>16084</xdr:rowOff>
    </xdr:from>
    <xdr:to>
      <xdr:col>23</xdr:col>
      <xdr:colOff>9071</xdr:colOff>
      <xdr:row>10</xdr:row>
      <xdr:rowOff>136072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4112668" y="342655"/>
          <a:ext cx="4774046" cy="142627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10</xdr:col>
      <xdr:colOff>432324</xdr:colOff>
      <xdr:row>38</xdr:row>
      <xdr:rowOff>33853</xdr:rowOff>
    </xdr:from>
    <xdr:to>
      <xdr:col>11</xdr:col>
      <xdr:colOff>553358</xdr:colOff>
      <xdr:row>39</xdr:row>
      <xdr:rowOff>18143</xdr:rowOff>
    </xdr:to>
    <xdr:sp macro="" textlink="">
      <xdr:nvSpPr>
        <xdr:cNvPr id="74" name="Rectangle 73">
          <a:extLst>
            <a:ext uri="{FF2B5EF4-FFF2-40B4-BE49-F238E27FC236}">
              <a16:creationId xmlns:a16="http://schemas.microsoft.com/office/drawing/2014/main" id="{00000000-0008-0000-0900-00004A000000}"/>
            </a:ext>
          </a:extLst>
        </xdr:cNvPr>
        <xdr:cNvSpPr/>
      </xdr:nvSpPr>
      <xdr:spPr>
        <a:xfrm>
          <a:off x="9086467" y="6238710"/>
          <a:ext cx="728820" cy="147576"/>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15</xdr:row>
      <xdr:rowOff>9072</xdr:rowOff>
    </xdr:from>
    <xdr:to>
      <xdr:col>8</xdr:col>
      <xdr:colOff>36286</xdr:colOff>
      <xdr:row>23</xdr:row>
      <xdr:rowOff>0</xdr:rowOff>
    </xdr:to>
    <xdr:cxnSp macro="">
      <xdr:nvCxnSpPr>
        <xdr:cNvPr id="87" name="Connector: Elbow 86">
          <a:extLst>
            <a:ext uri="{FF2B5EF4-FFF2-40B4-BE49-F238E27FC236}">
              <a16:creationId xmlns:a16="http://schemas.microsoft.com/office/drawing/2014/main" id="{00000000-0008-0000-0900-000057000000}"/>
            </a:ext>
          </a:extLst>
        </xdr:cNvPr>
        <xdr:cNvCxnSpPr/>
      </xdr:nvCxnSpPr>
      <xdr:spPr>
        <a:xfrm>
          <a:off x="3791857" y="2458358"/>
          <a:ext cx="3683000" cy="1297213"/>
        </a:xfrm>
        <a:prstGeom prst="bentConnector3">
          <a:avLst>
            <a:gd name="adj1" fmla="val 50000"/>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584200</xdr:colOff>
      <xdr:row>22</xdr:row>
      <xdr:rowOff>59038</xdr:rowOff>
    </xdr:from>
    <xdr:to>
      <xdr:col>11</xdr:col>
      <xdr:colOff>326571</xdr:colOff>
      <xdr:row>23</xdr:row>
      <xdr:rowOff>46568</xdr:rowOff>
    </xdr:to>
    <xdr:sp macro="" textlink="">
      <xdr:nvSpPr>
        <xdr:cNvPr id="101" name="Rectangle 100">
          <a:extLst>
            <a:ext uri="{FF2B5EF4-FFF2-40B4-BE49-F238E27FC236}">
              <a16:creationId xmlns:a16="http://schemas.microsoft.com/office/drawing/2014/main" id="{00000000-0008-0000-0900-000065000000}"/>
            </a:ext>
          </a:extLst>
        </xdr:cNvPr>
        <xdr:cNvSpPr/>
      </xdr:nvSpPr>
      <xdr:spPr>
        <a:xfrm>
          <a:off x="8288867" y="3689121"/>
          <a:ext cx="1583871" cy="146280"/>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508409</xdr:colOff>
      <xdr:row>2</xdr:row>
      <xdr:rowOff>5744</xdr:rowOff>
    </xdr:from>
    <xdr:to>
      <xdr:col>17</xdr:col>
      <xdr:colOff>517071</xdr:colOff>
      <xdr:row>3</xdr:row>
      <xdr:rowOff>18143</xdr:rowOff>
    </xdr:to>
    <xdr:sp macro="" textlink="">
      <xdr:nvSpPr>
        <xdr:cNvPr id="70" name="Rectangle 69">
          <a:extLst>
            <a:ext uri="{FF2B5EF4-FFF2-40B4-BE49-F238E27FC236}">
              <a16:creationId xmlns:a16="http://schemas.microsoft.com/office/drawing/2014/main" id="{00000000-0008-0000-0900-000046000000}"/>
            </a:ext>
          </a:extLst>
        </xdr:cNvPr>
        <xdr:cNvSpPr/>
      </xdr:nvSpPr>
      <xdr:spPr>
        <a:xfrm>
          <a:off x="12201480" y="332315"/>
          <a:ext cx="1224234" cy="175685"/>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80084</xdr:colOff>
      <xdr:row>3</xdr:row>
      <xdr:rowOff>109221</xdr:rowOff>
    </xdr:from>
    <xdr:to>
      <xdr:col>17</xdr:col>
      <xdr:colOff>256236</xdr:colOff>
      <xdr:row>4</xdr:row>
      <xdr:rowOff>151856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2380941" y="599078"/>
          <a:ext cx="783938" cy="205921"/>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456293</xdr:colOff>
      <xdr:row>20</xdr:row>
      <xdr:rowOff>81038</xdr:rowOff>
    </xdr:from>
    <xdr:to>
      <xdr:col>10</xdr:col>
      <xdr:colOff>175380</xdr:colOff>
      <xdr:row>21</xdr:row>
      <xdr:rowOff>45357</xdr:rowOff>
    </xdr:to>
    <xdr:sp macro="" textlink="">
      <xdr:nvSpPr>
        <xdr:cNvPr id="71" name="Rectangle 70">
          <a:extLst>
            <a:ext uri="{FF2B5EF4-FFF2-40B4-BE49-F238E27FC236}">
              <a16:creationId xmlns:a16="http://schemas.microsoft.com/office/drawing/2014/main" id="{00000000-0008-0000-0900-000047000000}"/>
            </a:ext>
          </a:extLst>
        </xdr:cNvPr>
        <xdr:cNvSpPr/>
      </xdr:nvSpPr>
      <xdr:spPr>
        <a:xfrm>
          <a:off x="8774793" y="3393621"/>
          <a:ext cx="332920" cy="123069"/>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509513</xdr:colOff>
      <xdr:row>21</xdr:row>
      <xdr:rowOff>65766</xdr:rowOff>
    </xdr:from>
    <xdr:to>
      <xdr:col>11</xdr:col>
      <xdr:colOff>328085</xdr:colOff>
      <xdr:row>22</xdr:row>
      <xdr:rowOff>55939</xdr:rowOff>
    </xdr:to>
    <xdr:sp macro="" textlink="">
      <xdr:nvSpPr>
        <xdr:cNvPr id="54" name="Rectangle 53">
          <a:extLst>
            <a:ext uri="{FF2B5EF4-FFF2-40B4-BE49-F238E27FC236}">
              <a16:creationId xmlns:a16="http://schemas.microsoft.com/office/drawing/2014/main" id="{00000000-0008-0000-0900-000036000000}"/>
            </a:ext>
          </a:extLst>
        </xdr:cNvPr>
        <xdr:cNvSpPr/>
      </xdr:nvSpPr>
      <xdr:spPr>
        <a:xfrm>
          <a:off x="8828013" y="3537099"/>
          <a:ext cx="1046239" cy="14892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23905</xdr:colOff>
      <xdr:row>17</xdr:row>
      <xdr:rowOff>99787</xdr:rowOff>
    </xdr:from>
    <xdr:to>
      <xdr:col>18</xdr:col>
      <xdr:colOff>136072</xdr:colOff>
      <xdr:row>32</xdr:row>
      <xdr:rowOff>54429</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10501405" y="2875644"/>
          <a:ext cx="3151096" cy="24039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354194</xdr:colOff>
      <xdr:row>39</xdr:row>
      <xdr:rowOff>96067</xdr:rowOff>
    </xdr:from>
    <xdr:to>
      <xdr:col>11</xdr:col>
      <xdr:colOff>346575</xdr:colOff>
      <xdr:row>40</xdr:row>
      <xdr:rowOff>77970</xdr:rowOff>
    </xdr:to>
    <xdr:sp macro="" textlink="">
      <xdr:nvSpPr>
        <xdr:cNvPr id="17" name="Rectangle 16">
          <a:extLst>
            <a:ext uri="{FF2B5EF4-FFF2-40B4-BE49-F238E27FC236}">
              <a16:creationId xmlns:a16="http://schemas.microsoft.com/office/drawing/2014/main" id="{00000000-0008-0000-0900-000011000000}"/>
            </a:ext>
          </a:extLst>
        </xdr:cNvPr>
        <xdr:cNvSpPr/>
      </xdr:nvSpPr>
      <xdr:spPr>
        <a:xfrm>
          <a:off x="9008337" y="6464210"/>
          <a:ext cx="600167" cy="145189"/>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146956</xdr:colOff>
      <xdr:row>33</xdr:row>
      <xdr:rowOff>120769</xdr:rowOff>
    </xdr:from>
    <xdr:to>
      <xdr:col>3</xdr:col>
      <xdr:colOff>517070</xdr:colOff>
      <xdr:row>50</xdr:row>
      <xdr:rowOff>136071</xdr:rowOff>
    </xdr:to>
    <xdr:sp macro="" textlink="">
      <xdr:nvSpPr>
        <xdr:cNvPr id="45" name="Rectangle 44">
          <a:extLst>
            <a:ext uri="{FF2B5EF4-FFF2-40B4-BE49-F238E27FC236}">
              <a16:creationId xmlns:a16="http://schemas.microsoft.com/office/drawing/2014/main" id="{7CB37328-83FC-4851-9759-0D59F60C20E8}"/>
            </a:ext>
          </a:extLst>
        </xdr:cNvPr>
        <xdr:cNvSpPr/>
      </xdr:nvSpPr>
      <xdr:spPr>
        <a:xfrm>
          <a:off x="146956" y="5509198"/>
          <a:ext cx="4769757" cy="2791159"/>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42156</xdr:colOff>
      <xdr:row>33</xdr:row>
      <xdr:rowOff>9247</xdr:rowOff>
    </xdr:from>
    <xdr:to>
      <xdr:col>18</xdr:col>
      <xdr:colOff>127002</xdr:colOff>
      <xdr:row>46</xdr:row>
      <xdr:rowOff>99785</xdr:rowOff>
    </xdr:to>
    <xdr:sp macro="" textlink="">
      <xdr:nvSpPr>
        <xdr:cNvPr id="46" name="Rectangle 45">
          <a:extLst>
            <a:ext uri="{FF2B5EF4-FFF2-40B4-BE49-F238E27FC236}">
              <a16:creationId xmlns:a16="http://schemas.microsoft.com/office/drawing/2014/main" id="{47F150D6-7540-48F2-BE8C-AD803EA9FAC7}"/>
            </a:ext>
          </a:extLst>
        </xdr:cNvPr>
        <xdr:cNvSpPr/>
      </xdr:nvSpPr>
      <xdr:spPr>
        <a:xfrm>
          <a:off x="10519656" y="5397676"/>
          <a:ext cx="3123775" cy="2213252"/>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451758</xdr:colOff>
      <xdr:row>36</xdr:row>
      <xdr:rowOff>142564</xdr:rowOff>
    </xdr:from>
    <xdr:to>
      <xdr:col>15</xdr:col>
      <xdr:colOff>544286</xdr:colOff>
      <xdr:row>37</xdr:row>
      <xdr:rowOff>145143</xdr:rowOff>
    </xdr:to>
    <xdr:sp macro="" textlink="">
      <xdr:nvSpPr>
        <xdr:cNvPr id="48" name="Rectangle 47">
          <a:extLst>
            <a:ext uri="{FF2B5EF4-FFF2-40B4-BE49-F238E27FC236}">
              <a16:creationId xmlns:a16="http://schemas.microsoft.com/office/drawing/2014/main" id="{CCCE26CB-FDF8-41DD-8E0A-8A6725421996}"/>
            </a:ext>
          </a:extLst>
        </xdr:cNvPr>
        <xdr:cNvSpPr/>
      </xdr:nvSpPr>
      <xdr:spPr>
        <a:xfrm>
          <a:off x="11537044" y="6020850"/>
          <a:ext cx="700313" cy="165864"/>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997857</xdr:colOff>
      <xdr:row>2</xdr:row>
      <xdr:rowOff>99786</xdr:rowOff>
    </xdr:from>
    <xdr:to>
      <xdr:col>15</xdr:col>
      <xdr:colOff>498929</xdr:colOff>
      <xdr:row>3</xdr:row>
      <xdr:rowOff>90714</xdr:rowOff>
    </xdr:to>
    <xdr:cxnSp macro="">
      <xdr:nvCxnSpPr>
        <xdr:cNvPr id="49" name="Connector: Elbow 48">
          <a:extLst>
            <a:ext uri="{FF2B5EF4-FFF2-40B4-BE49-F238E27FC236}">
              <a16:creationId xmlns:a16="http://schemas.microsoft.com/office/drawing/2014/main" id="{404BC8AA-F845-43B1-AB74-86C3C24B350A}"/>
            </a:ext>
          </a:extLst>
        </xdr:cNvPr>
        <xdr:cNvCxnSpPr/>
      </xdr:nvCxnSpPr>
      <xdr:spPr>
        <a:xfrm flipV="1">
          <a:off x="3782786" y="426357"/>
          <a:ext cx="8409214" cy="154214"/>
        </a:xfrm>
        <a:prstGeom prst="bentConnector3">
          <a:avLst>
            <a:gd name="adj1" fmla="val 95739"/>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124082</xdr:colOff>
      <xdr:row>19</xdr:row>
      <xdr:rowOff>95765</xdr:rowOff>
    </xdr:from>
    <xdr:to>
      <xdr:col>17</xdr:col>
      <xdr:colOff>116462</xdr:colOff>
      <xdr:row>20</xdr:row>
      <xdr:rowOff>77669</xdr:rowOff>
    </xdr:to>
    <xdr:sp macro="" textlink="">
      <xdr:nvSpPr>
        <xdr:cNvPr id="53" name="Rectangle 52">
          <a:extLst>
            <a:ext uri="{FF2B5EF4-FFF2-40B4-BE49-F238E27FC236}">
              <a16:creationId xmlns:a16="http://schemas.microsoft.com/office/drawing/2014/main" id="{B491D2E8-F9BA-4064-B7C8-045B1ED24524}"/>
            </a:ext>
          </a:extLst>
        </xdr:cNvPr>
        <xdr:cNvSpPr/>
      </xdr:nvSpPr>
      <xdr:spPr>
        <a:xfrm>
          <a:off x="12739415" y="3249598"/>
          <a:ext cx="606214" cy="140654"/>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0</xdr:colOff>
      <xdr:row>24</xdr:row>
      <xdr:rowOff>9071</xdr:rowOff>
    </xdr:from>
    <xdr:to>
      <xdr:col>10</xdr:col>
      <xdr:colOff>569732</xdr:colOff>
      <xdr:row>24</xdr:row>
      <xdr:rowOff>146913</xdr:rowOff>
    </xdr:to>
    <xdr:sp macro="" textlink="">
      <xdr:nvSpPr>
        <xdr:cNvPr id="55" name="Rectangle 54">
          <a:extLst>
            <a:ext uri="{FF2B5EF4-FFF2-40B4-BE49-F238E27FC236}">
              <a16:creationId xmlns:a16="http://schemas.microsoft.com/office/drawing/2014/main" id="{142C57D9-48D2-47D6-AD25-8355D1236284}"/>
            </a:ext>
          </a:extLst>
        </xdr:cNvPr>
        <xdr:cNvSpPr/>
      </xdr:nvSpPr>
      <xdr:spPr>
        <a:xfrm>
          <a:off x="7656286" y="3927928"/>
          <a:ext cx="569732" cy="137842"/>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9071</xdr:colOff>
      <xdr:row>4</xdr:row>
      <xdr:rowOff>72572</xdr:rowOff>
    </xdr:from>
    <xdr:to>
      <xdr:col>8</xdr:col>
      <xdr:colOff>27214</xdr:colOff>
      <xdr:row>21</xdr:row>
      <xdr:rowOff>54429</xdr:rowOff>
    </xdr:to>
    <xdr:cxnSp macro="">
      <xdr:nvCxnSpPr>
        <xdr:cNvPr id="73" name="Connector: Elbow 72">
          <a:extLst>
            <a:ext uri="{FF2B5EF4-FFF2-40B4-BE49-F238E27FC236}">
              <a16:creationId xmlns:a16="http://schemas.microsoft.com/office/drawing/2014/main" id="{463F5DAD-31AB-4AC0-90DC-9B31C20E5651}"/>
            </a:ext>
          </a:extLst>
        </xdr:cNvPr>
        <xdr:cNvCxnSpPr/>
      </xdr:nvCxnSpPr>
      <xdr:spPr>
        <a:xfrm>
          <a:off x="3800928" y="725715"/>
          <a:ext cx="3664857" cy="2757714"/>
        </a:xfrm>
        <a:prstGeom prst="bentConnector3">
          <a:avLst>
            <a:gd name="adj1" fmla="val 59653"/>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9071</xdr:colOff>
      <xdr:row>12</xdr:row>
      <xdr:rowOff>16329</xdr:rowOff>
    </xdr:from>
    <xdr:to>
      <xdr:col>22</xdr:col>
      <xdr:colOff>1505856</xdr:colOff>
      <xdr:row>28</xdr:row>
      <xdr:rowOff>146958</xdr:rowOff>
    </xdr:to>
    <xdr:graphicFrame macro="">
      <xdr:nvGraphicFramePr>
        <xdr:cNvPr id="3" name="Chart 2">
          <a:extLst>
            <a:ext uri="{FF2B5EF4-FFF2-40B4-BE49-F238E27FC236}">
              <a16:creationId xmlns:a16="http://schemas.microsoft.com/office/drawing/2014/main" id="{0516D2E9-8BBE-424E-995C-42BD2085DD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4225</xdr:colOff>
      <xdr:row>11</xdr:row>
      <xdr:rowOff>149412</xdr:rowOff>
    </xdr:from>
    <xdr:to>
      <xdr:col>22</xdr:col>
      <xdr:colOff>1505856</xdr:colOff>
      <xdr:row>29</xdr:row>
      <xdr:rowOff>18143</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4128439" y="1945555"/>
          <a:ext cx="4749203" cy="28078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0</xdr:col>
      <xdr:colOff>172357</xdr:colOff>
      <xdr:row>33</xdr:row>
      <xdr:rowOff>145142</xdr:rowOff>
    </xdr:from>
    <xdr:to>
      <xdr:col>3</xdr:col>
      <xdr:colOff>498928</xdr:colOff>
      <xdr:row>50</xdr:row>
      <xdr:rowOff>136071</xdr:rowOff>
    </xdr:to>
    <xdr:graphicFrame macro="">
      <xdr:nvGraphicFramePr>
        <xdr:cNvPr id="35" name="Chart 34">
          <a:extLst>
            <a:ext uri="{FF2B5EF4-FFF2-40B4-BE49-F238E27FC236}">
              <a16:creationId xmlns:a16="http://schemas.microsoft.com/office/drawing/2014/main" id="{8EED7AB6-D468-423F-807C-3F2EEBF3A6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508000</xdr:colOff>
      <xdr:row>41</xdr:row>
      <xdr:rowOff>108857</xdr:rowOff>
    </xdr:from>
    <xdr:to>
      <xdr:col>7</xdr:col>
      <xdr:colOff>391584</xdr:colOff>
      <xdr:row>41</xdr:row>
      <xdr:rowOff>148167</xdr:rowOff>
    </xdr:to>
    <xdr:cxnSp macro="">
      <xdr:nvCxnSpPr>
        <xdr:cNvPr id="42" name="Connector: Elbow 41">
          <a:extLst>
            <a:ext uri="{FF2B5EF4-FFF2-40B4-BE49-F238E27FC236}">
              <a16:creationId xmlns:a16="http://schemas.microsoft.com/office/drawing/2014/main" id="{1CC5DFCC-B015-4FFD-9732-5E42BAB7FC09}"/>
            </a:ext>
          </a:extLst>
        </xdr:cNvPr>
        <xdr:cNvCxnSpPr/>
      </xdr:nvCxnSpPr>
      <xdr:spPr>
        <a:xfrm>
          <a:off x="5143500" y="6818690"/>
          <a:ext cx="2338917" cy="39310"/>
        </a:xfrm>
        <a:prstGeom prst="bentConnector3">
          <a:avLst>
            <a:gd name="adj1" fmla="val 97059"/>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426357</xdr:colOff>
      <xdr:row>35</xdr:row>
      <xdr:rowOff>3540</xdr:rowOff>
    </xdr:from>
    <xdr:to>
      <xdr:col>14</xdr:col>
      <xdr:colOff>317547</xdr:colOff>
      <xdr:row>35</xdr:row>
      <xdr:rowOff>117930</xdr:rowOff>
    </xdr:to>
    <xdr:sp macro="" textlink="">
      <xdr:nvSpPr>
        <xdr:cNvPr id="47" name="Rectangle 46">
          <a:extLst>
            <a:ext uri="{FF2B5EF4-FFF2-40B4-BE49-F238E27FC236}">
              <a16:creationId xmlns:a16="http://schemas.microsoft.com/office/drawing/2014/main" id="{63523E4F-96DA-42A2-A74B-B59CE77435EB}"/>
            </a:ext>
          </a:extLst>
        </xdr:cNvPr>
        <xdr:cNvSpPr/>
      </xdr:nvSpPr>
      <xdr:spPr>
        <a:xfrm>
          <a:off x="10903857" y="5718540"/>
          <a:ext cx="498976" cy="11439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1767417</xdr:colOff>
      <xdr:row>37</xdr:row>
      <xdr:rowOff>139096</xdr:rowOff>
    </xdr:from>
    <xdr:to>
      <xdr:col>8</xdr:col>
      <xdr:colOff>352275</xdr:colOff>
      <xdr:row>45</xdr:row>
      <xdr:rowOff>127000</xdr:rowOff>
    </xdr:to>
    <xdr:cxnSp macro="">
      <xdr:nvCxnSpPr>
        <xdr:cNvPr id="50" name="Connector: Elbow 49">
          <a:extLst>
            <a:ext uri="{FF2B5EF4-FFF2-40B4-BE49-F238E27FC236}">
              <a16:creationId xmlns:a16="http://schemas.microsoft.com/office/drawing/2014/main" id="{ABA1A6E2-FF68-4E67-823E-48FA2280B1EA}"/>
            </a:ext>
          </a:extLst>
        </xdr:cNvPr>
        <xdr:cNvCxnSpPr/>
      </xdr:nvCxnSpPr>
      <xdr:spPr>
        <a:xfrm flipV="1">
          <a:off x="1767417" y="6192763"/>
          <a:ext cx="6289525" cy="1279070"/>
        </a:xfrm>
        <a:prstGeom prst="bentConnector3">
          <a:avLst>
            <a:gd name="adj1" fmla="val 50000"/>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771070</xdr:colOff>
      <xdr:row>45</xdr:row>
      <xdr:rowOff>110658</xdr:rowOff>
    </xdr:from>
    <xdr:to>
      <xdr:col>0</xdr:col>
      <xdr:colOff>1714499</xdr:colOff>
      <xdr:row>47</xdr:row>
      <xdr:rowOff>0</xdr:rowOff>
    </xdr:to>
    <xdr:sp macro="" textlink="">
      <xdr:nvSpPr>
        <xdr:cNvPr id="52" name="Rectangle 51">
          <a:extLst>
            <a:ext uri="{FF2B5EF4-FFF2-40B4-BE49-F238E27FC236}">
              <a16:creationId xmlns:a16="http://schemas.microsoft.com/office/drawing/2014/main" id="{E59CC1AB-E1A5-4F58-9ECB-6235EF5961A1}"/>
            </a:ext>
          </a:extLst>
        </xdr:cNvPr>
        <xdr:cNvSpPr/>
      </xdr:nvSpPr>
      <xdr:spPr>
        <a:xfrm>
          <a:off x="771070" y="7455491"/>
          <a:ext cx="943429" cy="206842"/>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553365</xdr:colOff>
      <xdr:row>37</xdr:row>
      <xdr:rowOff>72579</xdr:rowOff>
    </xdr:from>
    <xdr:to>
      <xdr:col>20</xdr:col>
      <xdr:colOff>96631</xdr:colOff>
      <xdr:row>38</xdr:row>
      <xdr:rowOff>27609</xdr:rowOff>
    </xdr:to>
    <xdr:cxnSp macro="">
      <xdr:nvCxnSpPr>
        <xdr:cNvPr id="56" name="Connector: Elbow 55">
          <a:extLst>
            <a:ext uri="{FF2B5EF4-FFF2-40B4-BE49-F238E27FC236}">
              <a16:creationId xmlns:a16="http://schemas.microsoft.com/office/drawing/2014/main" id="{8B8C749F-B93C-42E5-A9CE-1E17B6024588}"/>
            </a:ext>
          </a:extLst>
        </xdr:cNvPr>
        <xdr:cNvCxnSpPr/>
      </xdr:nvCxnSpPr>
      <xdr:spPr>
        <a:xfrm rot="10800000">
          <a:off x="12238745" y="6063666"/>
          <a:ext cx="2580223" cy="113780"/>
        </a:xfrm>
        <a:prstGeom prst="bentConnector3">
          <a:avLst>
            <a:gd name="adj1" fmla="val 50000"/>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123976</xdr:colOff>
      <xdr:row>19</xdr:row>
      <xdr:rowOff>80735</xdr:rowOff>
    </xdr:from>
    <xdr:to>
      <xdr:col>9</xdr:col>
      <xdr:colOff>468690</xdr:colOff>
      <xdr:row>20</xdr:row>
      <xdr:rowOff>74084</xdr:rowOff>
    </xdr:to>
    <xdr:sp macro="" textlink="">
      <xdr:nvSpPr>
        <xdr:cNvPr id="61" name="Rectangle 60">
          <a:extLst>
            <a:ext uri="{FF2B5EF4-FFF2-40B4-BE49-F238E27FC236}">
              <a16:creationId xmlns:a16="http://schemas.microsoft.com/office/drawing/2014/main" id="{3F849838-084D-4A63-81A7-246D14061806}"/>
            </a:ext>
          </a:extLst>
        </xdr:cNvPr>
        <xdr:cNvSpPr/>
      </xdr:nvSpPr>
      <xdr:spPr>
        <a:xfrm>
          <a:off x="8442476" y="3234568"/>
          <a:ext cx="344714" cy="152099"/>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587828</xdr:colOff>
      <xdr:row>0</xdr:row>
      <xdr:rowOff>70754</xdr:rowOff>
    </xdr:from>
    <xdr:to>
      <xdr:col>8</xdr:col>
      <xdr:colOff>9072</xdr:colOff>
      <xdr:row>20</xdr:row>
      <xdr:rowOff>36285</xdr:rowOff>
    </xdr:to>
    <xdr:cxnSp macro="">
      <xdr:nvCxnSpPr>
        <xdr:cNvPr id="62" name="Connector: Elbow 61">
          <a:extLst>
            <a:ext uri="{FF2B5EF4-FFF2-40B4-BE49-F238E27FC236}">
              <a16:creationId xmlns:a16="http://schemas.microsoft.com/office/drawing/2014/main" id="{84FAD3AD-1B31-4B46-BCB5-591F68FC6E28}"/>
            </a:ext>
          </a:extLst>
        </xdr:cNvPr>
        <xdr:cNvCxnSpPr/>
      </xdr:nvCxnSpPr>
      <xdr:spPr>
        <a:xfrm rot="16200000" flipH="1">
          <a:off x="5209720" y="1064076"/>
          <a:ext cx="3231245" cy="1244601"/>
        </a:xfrm>
        <a:prstGeom prst="bentConnector3">
          <a:avLst>
            <a:gd name="adj1" fmla="val 99410"/>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42333</xdr:colOff>
      <xdr:row>6</xdr:row>
      <xdr:rowOff>0</xdr:rowOff>
    </xdr:from>
    <xdr:to>
      <xdr:col>16</xdr:col>
      <xdr:colOff>426357</xdr:colOff>
      <xdr:row>19</xdr:row>
      <xdr:rowOff>63500</xdr:rowOff>
    </xdr:to>
    <xdr:cxnSp macro="">
      <xdr:nvCxnSpPr>
        <xdr:cNvPr id="64" name="Connector: Elbow 63">
          <a:extLst>
            <a:ext uri="{FF2B5EF4-FFF2-40B4-BE49-F238E27FC236}">
              <a16:creationId xmlns:a16="http://schemas.microsoft.com/office/drawing/2014/main" id="{55A5EB9E-201E-4F0A-AE72-4B293663AAEB}"/>
            </a:ext>
          </a:extLst>
        </xdr:cNvPr>
        <xdr:cNvCxnSpPr/>
      </xdr:nvCxnSpPr>
      <xdr:spPr>
        <a:xfrm>
          <a:off x="4064000" y="1005417"/>
          <a:ext cx="8977690" cy="2211916"/>
        </a:xfrm>
        <a:prstGeom prst="bentConnector3">
          <a:avLst>
            <a:gd name="adj1" fmla="val 50000"/>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9071</xdr:colOff>
      <xdr:row>34</xdr:row>
      <xdr:rowOff>90714</xdr:rowOff>
    </xdr:from>
    <xdr:to>
      <xdr:col>19</xdr:col>
      <xdr:colOff>2</xdr:colOff>
      <xdr:row>36</xdr:row>
      <xdr:rowOff>54428</xdr:rowOff>
    </xdr:to>
    <xdr:cxnSp macro="">
      <xdr:nvCxnSpPr>
        <xdr:cNvPr id="129" name="Connector: Elbow 128">
          <a:extLst>
            <a:ext uri="{FF2B5EF4-FFF2-40B4-BE49-F238E27FC236}">
              <a16:creationId xmlns:a16="http://schemas.microsoft.com/office/drawing/2014/main" id="{3CF11541-8D22-49DA-A925-046696F283A4}"/>
            </a:ext>
          </a:extLst>
        </xdr:cNvPr>
        <xdr:cNvCxnSpPr/>
      </xdr:nvCxnSpPr>
      <xdr:spPr>
        <a:xfrm rot="10800000" flipV="1">
          <a:off x="13525500" y="5642428"/>
          <a:ext cx="598716" cy="290286"/>
        </a:xfrm>
        <a:prstGeom prst="bentConnector3">
          <a:avLst>
            <a:gd name="adj1" fmla="val 50000"/>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74386</xdr:colOff>
      <xdr:row>17</xdr:row>
      <xdr:rowOff>108857</xdr:rowOff>
    </xdr:from>
    <xdr:to>
      <xdr:col>12</xdr:col>
      <xdr:colOff>469900</xdr:colOff>
      <xdr:row>35</xdr:row>
      <xdr:rowOff>99785</xdr:rowOff>
    </xdr:to>
    <xdr:sp macro="" textlink="">
      <xdr:nvSpPr>
        <xdr:cNvPr id="134" name="Rectangle 44">
          <a:extLst>
            <a:ext uri="{FF2B5EF4-FFF2-40B4-BE49-F238E27FC236}">
              <a16:creationId xmlns:a16="http://schemas.microsoft.com/office/drawing/2014/main" id="{F5C8656D-8821-452F-84A0-F1207DE485F9}"/>
            </a:ext>
          </a:extLst>
        </xdr:cNvPr>
        <xdr:cNvSpPr/>
      </xdr:nvSpPr>
      <xdr:spPr>
        <a:xfrm>
          <a:off x="7512957" y="2884714"/>
          <a:ext cx="2826657" cy="2930071"/>
        </a:xfrm>
        <a:prstGeom prst="rect">
          <a:avLst/>
        </a:prstGeom>
        <a:noFill/>
        <a:ln>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172357</xdr:colOff>
      <xdr:row>17</xdr:row>
      <xdr:rowOff>108857</xdr:rowOff>
    </xdr:from>
    <xdr:to>
      <xdr:col>3</xdr:col>
      <xdr:colOff>508000</xdr:colOff>
      <xdr:row>32</xdr:row>
      <xdr:rowOff>18143</xdr:rowOff>
    </xdr:to>
    <xdr:graphicFrame macro="">
      <xdr:nvGraphicFramePr>
        <xdr:cNvPr id="135" name="Chart 134">
          <a:extLst>
            <a:ext uri="{FF2B5EF4-FFF2-40B4-BE49-F238E27FC236}">
              <a16:creationId xmlns:a16="http://schemas.microsoft.com/office/drawing/2014/main" id="{97124501-D05F-4C73-92A4-CA59474CE1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154214</xdr:colOff>
      <xdr:row>17</xdr:row>
      <xdr:rowOff>97973</xdr:rowOff>
    </xdr:from>
    <xdr:to>
      <xdr:col>3</xdr:col>
      <xdr:colOff>517071</xdr:colOff>
      <xdr:row>32</xdr:row>
      <xdr:rowOff>27215</xdr:rowOff>
    </xdr:to>
    <xdr:sp macro="" textlink="">
      <xdr:nvSpPr>
        <xdr:cNvPr id="136" name="Rectangle 44">
          <a:extLst>
            <a:ext uri="{FF2B5EF4-FFF2-40B4-BE49-F238E27FC236}">
              <a16:creationId xmlns:a16="http://schemas.microsoft.com/office/drawing/2014/main" id="{761C76D2-594A-46A9-927B-AC535B69FB93}"/>
            </a:ext>
          </a:extLst>
        </xdr:cNvPr>
        <xdr:cNvSpPr/>
      </xdr:nvSpPr>
      <xdr:spPr>
        <a:xfrm>
          <a:off x="154214" y="2873830"/>
          <a:ext cx="4762500" cy="2378528"/>
        </a:xfrm>
        <a:prstGeom prst="rect">
          <a:avLst/>
        </a:prstGeom>
        <a:noFill/>
        <a:ln>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605972</xdr:colOff>
      <xdr:row>37</xdr:row>
      <xdr:rowOff>24637</xdr:rowOff>
    </xdr:from>
    <xdr:to>
      <xdr:col>20</xdr:col>
      <xdr:colOff>1297213</xdr:colOff>
      <xdr:row>38</xdr:row>
      <xdr:rowOff>0</xdr:rowOff>
    </xdr:to>
    <xdr:sp macro="" textlink="">
      <xdr:nvSpPr>
        <xdr:cNvPr id="142" name="Rectangle 141">
          <a:extLst>
            <a:ext uri="{FF2B5EF4-FFF2-40B4-BE49-F238E27FC236}">
              <a16:creationId xmlns:a16="http://schemas.microsoft.com/office/drawing/2014/main" id="{83CE8E59-6672-48E3-9DA2-0551BEEA4F27}"/>
            </a:ext>
          </a:extLst>
        </xdr:cNvPr>
        <xdr:cNvSpPr/>
      </xdr:nvSpPr>
      <xdr:spPr>
        <a:xfrm>
          <a:off x="14730186" y="6066208"/>
          <a:ext cx="1299027" cy="138649"/>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471715</xdr:colOff>
      <xdr:row>2</xdr:row>
      <xdr:rowOff>154214</xdr:rowOff>
    </xdr:from>
    <xdr:to>
      <xdr:col>8</xdr:col>
      <xdr:colOff>9072</xdr:colOff>
      <xdr:row>20</xdr:row>
      <xdr:rowOff>81643</xdr:rowOff>
    </xdr:to>
    <xdr:cxnSp macro="">
      <xdr:nvCxnSpPr>
        <xdr:cNvPr id="51" name="Connector: Elbow 50">
          <a:extLst>
            <a:ext uri="{FF2B5EF4-FFF2-40B4-BE49-F238E27FC236}">
              <a16:creationId xmlns:a16="http://schemas.microsoft.com/office/drawing/2014/main" id="{4456B6E1-5A5E-43F9-A773-AE28E50691D7}"/>
            </a:ext>
          </a:extLst>
        </xdr:cNvPr>
        <xdr:cNvCxnSpPr/>
      </xdr:nvCxnSpPr>
      <xdr:spPr>
        <a:xfrm rot="16200000" flipH="1">
          <a:off x="5334000" y="1233714"/>
          <a:ext cx="2866572" cy="1360714"/>
        </a:xfrm>
        <a:prstGeom prst="bentConnector3">
          <a:avLst>
            <a:gd name="adj1" fmla="val 101582"/>
          </a:avLst>
        </a:prstGeom>
        <a:ln w="28575">
          <a:solidFill>
            <a:schemeClr val="bg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603250</xdr:colOff>
      <xdr:row>20</xdr:row>
      <xdr:rowOff>89504</xdr:rowOff>
    </xdr:from>
    <xdr:to>
      <xdr:col>9</xdr:col>
      <xdr:colOff>333828</xdr:colOff>
      <xdr:row>21</xdr:row>
      <xdr:rowOff>63500</xdr:rowOff>
    </xdr:to>
    <xdr:sp macro="" textlink="">
      <xdr:nvSpPr>
        <xdr:cNvPr id="57" name="Rectangle 56">
          <a:extLst>
            <a:ext uri="{FF2B5EF4-FFF2-40B4-BE49-F238E27FC236}">
              <a16:creationId xmlns:a16="http://schemas.microsoft.com/office/drawing/2014/main" id="{65594A0E-A0AB-4604-88AB-0D0640EB8A57}"/>
            </a:ext>
          </a:extLst>
        </xdr:cNvPr>
        <xdr:cNvSpPr/>
      </xdr:nvSpPr>
      <xdr:spPr>
        <a:xfrm>
          <a:off x="8307917" y="3402087"/>
          <a:ext cx="344411" cy="132746"/>
        </a:xfrm>
        <a:prstGeom prst="rect">
          <a:avLst/>
        </a:prstGeom>
        <a:noFill/>
        <a:ln>
          <a:solidFill>
            <a:schemeClr val="bg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0</xdr:rowOff>
    </xdr:to>
    <xdr:sp macro="" textlink="">
      <xdr:nvSpPr>
        <xdr:cNvPr id="2" name="TextBox 1">
          <a:extLst>
            <a:ext uri="{FF2B5EF4-FFF2-40B4-BE49-F238E27FC236}">
              <a16:creationId xmlns:a16="http://schemas.microsoft.com/office/drawing/2014/main" id="{E67E579C-DE74-4719-B292-D56D37FD02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17</xdr:row>
      <xdr:rowOff>0</xdr:rowOff>
    </xdr:from>
    <xdr:to>
      <xdr:col>1</xdr:col>
      <xdr:colOff>11429</xdr:colOff>
      <xdr:row>17</xdr:row>
      <xdr:rowOff>0</xdr:rowOff>
    </xdr:to>
    <xdr:sp macro="" textlink="">
      <xdr:nvSpPr>
        <xdr:cNvPr id="3" name="TextBox 2">
          <a:extLst>
            <a:ext uri="{FF2B5EF4-FFF2-40B4-BE49-F238E27FC236}">
              <a16:creationId xmlns:a16="http://schemas.microsoft.com/office/drawing/2014/main" id="{B2450B59-F4D7-4110-B49F-07D29B7BE0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17</xdr:row>
      <xdr:rowOff>0</xdr:rowOff>
    </xdr:from>
    <xdr:to>
      <xdr:col>1</xdr:col>
      <xdr:colOff>11430</xdr:colOff>
      <xdr:row>17</xdr:row>
      <xdr:rowOff>0</xdr:rowOff>
    </xdr:to>
    <xdr:sp macro="" textlink="">
      <xdr:nvSpPr>
        <xdr:cNvPr id="4" name="TextBox 3">
          <a:extLst>
            <a:ext uri="{FF2B5EF4-FFF2-40B4-BE49-F238E27FC236}">
              <a16:creationId xmlns:a16="http://schemas.microsoft.com/office/drawing/2014/main" id="{C275F3DC-6FF4-47EF-8AA5-43554DB7BE4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0</xdr:rowOff>
    </xdr:to>
    <xdr:sp macro="" textlink="">
      <xdr:nvSpPr>
        <xdr:cNvPr id="5" name="TextBox 4">
          <a:extLst>
            <a:ext uri="{FF2B5EF4-FFF2-40B4-BE49-F238E27FC236}">
              <a16:creationId xmlns:a16="http://schemas.microsoft.com/office/drawing/2014/main" id="{2B442A9E-053A-4FBC-B7D7-3FB983F64C7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17</xdr:row>
      <xdr:rowOff>0</xdr:rowOff>
    </xdr:from>
    <xdr:to>
      <xdr:col>1</xdr:col>
      <xdr:colOff>11429</xdr:colOff>
      <xdr:row>17</xdr:row>
      <xdr:rowOff>0</xdr:rowOff>
    </xdr:to>
    <xdr:sp macro="" textlink="">
      <xdr:nvSpPr>
        <xdr:cNvPr id="6" name="TextBox 5">
          <a:extLst>
            <a:ext uri="{FF2B5EF4-FFF2-40B4-BE49-F238E27FC236}">
              <a16:creationId xmlns:a16="http://schemas.microsoft.com/office/drawing/2014/main" id="{F405A4CC-1F2D-425D-BC22-D8795980A7A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17</xdr:row>
      <xdr:rowOff>0</xdr:rowOff>
    </xdr:from>
    <xdr:to>
      <xdr:col>1</xdr:col>
      <xdr:colOff>11430</xdr:colOff>
      <xdr:row>17</xdr:row>
      <xdr:rowOff>0</xdr:rowOff>
    </xdr:to>
    <xdr:sp macro="" textlink="">
      <xdr:nvSpPr>
        <xdr:cNvPr id="7" name="TextBox 6">
          <a:extLst>
            <a:ext uri="{FF2B5EF4-FFF2-40B4-BE49-F238E27FC236}">
              <a16:creationId xmlns:a16="http://schemas.microsoft.com/office/drawing/2014/main" id="{EA10D3FC-E041-40BB-A504-3AC8E8946C7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17</xdr:row>
      <xdr:rowOff>0</xdr:rowOff>
    </xdr:to>
    <xdr:sp macro="" textlink="">
      <xdr:nvSpPr>
        <xdr:cNvPr id="8" name="TextBox 7">
          <a:extLst>
            <a:ext uri="{FF2B5EF4-FFF2-40B4-BE49-F238E27FC236}">
              <a16:creationId xmlns:a16="http://schemas.microsoft.com/office/drawing/2014/main" id="{A53D90AC-1240-44A2-B633-D9D2AACF18B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17</xdr:row>
      <xdr:rowOff>0</xdr:rowOff>
    </xdr:from>
    <xdr:to>
      <xdr:col>1</xdr:col>
      <xdr:colOff>11429</xdr:colOff>
      <xdr:row>17</xdr:row>
      <xdr:rowOff>0</xdr:rowOff>
    </xdr:to>
    <xdr:sp macro="" textlink="">
      <xdr:nvSpPr>
        <xdr:cNvPr id="9" name="TextBox 8">
          <a:extLst>
            <a:ext uri="{FF2B5EF4-FFF2-40B4-BE49-F238E27FC236}">
              <a16:creationId xmlns:a16="http://schemas.microsoft.com/office/drawing/2014/main" id="{2D68CDE1-B041-41F3-A99C-3CEBC5C0D33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17</xdr:row>
      <xdr:rowOff>0</xdr:rowOff>
    </xdr:from>
    <xdr:to>
      <xdr:col>1</xdr:col>
      <xdr:colOff>11430</xdr:colOff>
      <xdr:row>17</xdr:row>
      <xdr:rowOff>0</xdr:rowOff>
    </xdr:to>
    <xdr:sp macro="" textlink="">
      <xdr:nvSpPr>
        <xdr:cNvPr id="10" name="TextBox 9">
          <a:extLst>
            <a:ext uri="{FF2B5EF4-FFF2-40B4-BE49-F238E27FC236}">
              <a16:creationId xmlns:a16="http://schemas.microsoft.com/office/drawing/2014/main" id="{56869755-4059-49EB-B70A-67F26191969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34</xdr:row>
      <xdr:rowOff>0</xdr:rowOff>
    </xdr:from>
    <xdr:to>
      <xdr:col>1</xdr:col>
      <xdr:colOff>11429</xdr:colOff>
      <xdr:row>34</xdr:row>
      <xdr:rowOff>0</xdr:rowOff>
    </xdr:to>
    <xdr:sp macro="" textlink="">
      <xdr:nvSpPr>
        <xdr:cNvPr id="11" name="TextBox 10">
          <a:extLst>
            <a:ext uri="{FF2B5EF4-FFF2-40B4-BE49-F238E27FC236}">
              <a16:creationId xmlns:a16="http://schemas.microsoft.com/office/drawing/2014/main" id="{6A63E3AF-B6A6-4D17-8335-51DC094FD479}"/>
            </a:ext>
          </a:extLst>
        </xdr:cNvPr>
        <xdr:cNvSpPr txBox="1"/>
      </xdr:nvSpPr>
      <xdr:spPr>
        <a:xfrm rot="16200000">
          <a:off x="310515" y="35629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34</xdr:row>
      <xdr:rowOff>0</xdr:rowOff>
    </xdr:from>
    <xdr:to>
      <xdr:col>1</xdr:col>
      <xdr:colOff>11430</xdr:colOff>
      <xdr:row>34</xdr:row>
      <xdr:rowOff>0</xdr:rowOff>
    </xdr:to>
    <xdr:sp macro="" textlink="">
      <xdr:nvSpPr>
        <xdr:cNvPr id="12" name="TextBox 11">
          <a:extLst>
            <a:ext uri="{FF2B5EF4-FFF2-40B4-BE49-F238E27FC236}">
              <a16:creationId xmlns:a16="http://schemas.microsoft.com/office/drawing/2014/main" id="{3FA607CF-7AC0-4B3C-A13E-32EE334DC5F2}"/>
            </a:ext>
          </a:extLst>
        </xdr:cNvPr>
        <xdr:cNvSpPr txBox="1"/>
      </xdr:nvSpPr>
      <xdr:spPr>
        <a:xfrm rot="16200000">
          <a:off x="310516" y="35629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34</xdr:row>
      <xdr:rowOff>0</xdr:rowOff>
    </xdr:from>
    <xdr:to>
      <xdr:col>1</xdr:col>
      <xdr:colOff>11429</xdr:colOff>
      <xdr:row>34</xdr:row>
      <xdr:rowOff>0</xdr:rowOff>
    </xdr:to>
    <xdr:sp macro="" textlink="">
      <xdr:nvSpPr>
        <xdr:cNvPr id="13" name="TextBox 12">
          <a:extLst>
            <a:ext uri="{FF2B5EF4-FFF2-40B4-BE49-F238E27FC236}">
              <a16:creationId xmlns:a16="http://schemas.microsoft.com/office/drawing/2014/main" id="{1F70AFB6-CDA8-41AC-ACB7-01F07965267A}"/>
            </a:ext>
          </a:extLst>
        </xdr:cNvPr>
        <xdr:cNvSpPr txBox="1"/>
      </xdr:nvSpPr>
      <xdr:spPr>
        <a:xfrm rot="16200000">
          <a:off x="310515" y="35629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34</xdr:row>
      <xdr:rowOff>0</xdr:rowOff>
    </xdr:from>
    <xdr:to>
      <xdr:col>1</xdr:col>
      <xdr:colOff>11430</xdr:colOff>
      <xdr:row>34</xdr:row>
      <xdr:rowOff>0</xdr:rowOff>
    </xdr:to>
    <xdr:sp macro="" textlink="">
      <xdr:nvSpPr>
        <xdr:cNvPr id="14" name="TextBox 13">
          <a:extLst>
            <a:ext uri="{FF2B5EF4-FFF2-40B4-BE49-F238E27FC236}">
              <a16:creationId xmlns:a16="http://schemas.microsoft.com/office/drawing/2014/main" id="{DF73FE0E-047E-43E7-83CD-86AB0D913B91}"/>
            </a:ext>
          </a:extLst>
        </xdr:cNvPr>
        <xdr:cNvSpPr txBox="1"/>
      </xdr:nvSpPr>
      <xdr:spPr>
        <a:xfrm rot="16200000">
          <a:off x="310516" y="35629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0</xdr:colOff>
      <xdr:row>34</xdr:row>
      <xdr:rowOff>0</xdr:rowOff>
    </xdr:from>
    <xdr:to>
      <xdr:col>1</xdr:col>
      <xdr:colOff>11429</xdr:colOff>
      <xdr:row>34</xdr:row>
      <xdr:rowOff>0</xdr:rowOff>
    </xdr:to>
    <xdr:sp macro="" textlink="">
      <xdr:nvSpPr>
        <xdr:cNvPr id="15" name="TextBox 14">
          <a:extLst>
            <a:ext uri="{FF2B5EF4-FFF2-40B4-BE49-F238E27FC236}">
              <a16:creationId xmlns:a16="http://schemas.microsoft.com/office/drawing/2014/main" id="{ED39314D-9DED-44AF-B786-D6D233417DC7}"/>
            </a:ext>
          </a:extLst>
        </xdr:cNvPr>
        <xdr:cNvSpPr txBox="1"/>
      </xdr:nvSpPr>
      <xdr:spPr>
        <a:xfrm rot="16200000">
          <a:off x="310515" y="35629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34</xdr:row>
      <xdr:rowOff>0</xdr:rowOff>
    </xdr:from>
    <xdr:to>
      <xdr:col>1</xdr:col>
      <xdr:colOff>11430</xdr:colOff>
      <xdr:row>34</xdr:row>
      <xdr:rowOff>0</xdr:rowOff>
    </xdr:to>
    <xdr:sp macro="" textlink="">
      <xdr:nvSpPr>
        <xdr:cNvPr id="16" name="TextBox 15">
          <a:extLst>
            <a:ext uri="{FF2B5EF4-FFF2-40B4-BE49-F238E27FC236}">
              <a16:creationId xmlns:a16="http://schemas.microsoft.com/office/drawing/2014/main" id="{B3EB98C1-F3D0-459B-BF76-3C84466F41ED}"/>
            </a:ext>
          </a:extLst>
        </xdr:cNvPr>
        <xdr:cNvSpPr txBox="1"/>
      </xdr:nvSpPr>
      <xdr:spPr>
        <a:xfrm rot="16200000">
          <a:off x="310516" y="35629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T7"/>
  <sheetViews>
    <sheetView tabSelected="1" zoomScale="80" zoomScaleNormal="80" workbookViewId="0">
      <pane ySplit="3" topLeftCell="A4" activePane="bottomLeft" state="frozen"/>
      <selection pane="bottomLeft" activeCell="J3" sqref="J3"/>
    </sheetView>
  </sheetViews>
  <sheetFormatPr defaultColWidth="8.7265625" defaultRowHeight="14.5" x14ac:dyDescent="0.35"/>
  <cols>
    <col min="1" max="1" width="34.81640625" style="88" customWidth="1"/>
    <col min="2" max="2" width="23" style="87" customWidth="1"/>
    <col min="3" max="3" width="50.1796875" style="86" customWidth="1"/>
    <col min="4" max="16384" width="8.7265625" style="85"/>
  </cols>
  <sheetData>
    <row r="1" spans="1:20" ht="102" customHeight="1" x14ac:dyDescent="0.6">
      <c r="A1" s="94" t="s">
        <v>136</v>
      </c>
      <c r="F1" s="94" t="s">
        <v>137</v>
      </c>
      <c r="T1" s="94" t="s">
        <v>138</v>
      </c>
    </row>
    <row r="2" spans="1:20" ht="23.5" customHeight="1" thickBot="1" x14ac:dyDescent="0.65">
      <c r="A2" s="94"/>
      <c r="F2" s="94"/>
    </row>
    <row r="3" spans="1:20" ht="15" thickBot="1" x14ac:dyDescent="0.4">
      <c r="A3" s="91" t="s">
        <v>139</v>
      </c>
      <c r="B3" s="90" t="s">
        <v>140</v>
      </c>
      <c r="C3" s="89" t="s">
        <v>141</v>
      </c>
    </row>
    <row r="4" spans="1:20" ht="63" customHeight="1" x14ac:dyDescent="0.25">
      <c r="A4" s="282" t="s">
        <v>151</v>
      </c>
      <c r="B4" s="282"/>
      <c r="C4" s="282"/>
    </row>
    <row r="5" spans="1:20" x14ac:dyDescent="0.35">
      <c r="A5" s="279" t="s">
        <v>142</v>
      </c>
      <c r="B5" s="253" t="s">
        <v>143</v>
      </c>
      <c r="C5" s="254"/>
    </row>
    <row r="6" spans="1:20" x14ac:dyDescent="0.35">
      <c r="A6" s="280"/>
      <c r="B6" s="253" t="s">
        <v>144</v>
      </c>
      <c r="C6" s="254"/>
    </row>
    <row r="7" spans="1:20" x14ac:dyDescent="0.35">
      <c r="A7" s="281"/>
      <c r="B7" s="253" t="s">
        <v>145</v>
      </c>
      <c r="C7" s="254"/>
    </row>
  </sheetData>
  <mergeCells count="2">
    <mergeCell ref="A5:A7"/>
    <mergeCell ref="A4:C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J184"/>
  <sheetViews>
    <sheetView zoomScale="60" zoomScaleNormal="60" workbookViewId="0">
      <selection activeCell="G52" sqref="G52"/>
    </sheetView>
  </sheetViews>
  <sheetFormatPr defaultColWidth="9.1796875" defaultRowHeight="12.5" x14ac:dyDescent="0.25"/>
  <cols>
    <col min="1" max="1" width="11.26953125" style="1" customWidth="1"/>
    <col min="2" max="2" width="21" style="1" customWidth="1"/>
    <col min="3" max="3" width="10.81640625" style="1" customWidth="1"/>
    <col min="4" max="4" width="5.1796875" style="1" customWidth="1"/>
    <col min="5" max="5" width="11.1796875" style="1" customWidth="1"/>
    <col min="6" max="6" width="8.7265625" style="1" customWidth="1"/>
    <col min="7" max="7" width="11.54296875" style="1" customWidth="1"/>
    <col min="8" max="8" width="5.1796875" style="1" customWidth="1"/>
    <col min="9" max="9" width="12.1796875" style="1" customWidth="1"/>
    <col min="10" max="10" width="9.7265625" style="1" customWidth="1"/>
    <col min="11" max="11" width="12.1796875" style="1" customWidth="1"/>
    <col min="12" max="12" width="9" style="1" customWidth="1"/>
    <col min="13" max="13" width="12.1796875" style="1" customWidth="1"/>
    <col min="14" max="14" width="7.81640625" style="1" customWidth="1"/>
    <col min="15" max="15" width="12.26953125" style="1" customWidth="1"/>
    <col min="16" max="16" width="8.54296875" style="1" customWidth="1"/>
    <col min="17" max="17" width="12.81640625" style="1" customWidth="1"/>
    <col min="18" max="18" width="9.1796875" style="1"/>
    <col min="19" max="19" width="12.453125" style="1" customWidth="1"/>
    <col min="20" max="20" width="9.1796875" style="1"/>
    <col min="21" max="21" width="12.1796875" style="1" customWidth="1"/>
    <col min="22" max="22" width="9.1796875" style="1"/>
    <col min="23" max="23" width="10.81640625" style="1" customWidth="1"/>
    <col min="24" max="24" width="9.1796875" style="1"/>
    <col min="25" max="25" width="10.1796875" style="1" customWidth="1"/>
    <col min="26" max="26" width="9.1796875" style="1"/>
    <col min="27" max="27" width="10.81640625" style="1" customWidth="1"/>
    <col min="28" max="28" width="9.1796875" style="1"/>
    <col min="29" max="29" width="10.1796875" style="1" customWidth="1"/>
    <col min="30" max="16384" width="9.1796875" style="1"/>
  </cols>
  <sheetData>
    <row r="1" spans="1:61" ht="13" x14ac:dyDescent="0.3">
      <c r="B1" s="5" t="s">
        <v>0</v>
      </c>
    </row>
    <row r="2" spans="1:61" ht="13" x14ac:dyDescent="0.3">
      <c r="B2" s="2" t="s">
        <v>1</v>
      </c>
    </row>
    <row r="3" spans="1:61" x14ac:dyDescent="0.25">
      <c r="B3" s="1" t="s">
        <v>2</v>
      </c>
      <c r="D3" s="6"/>
      <c r="E3" s="6" t="s">
        <v>3</v>
      </c>
      <c r="I3" s="6" t="s">
        <v>4</v>
      </c>
    </row>
    <row r="4" spans="1:61" ht="52.5" customHeight="1" x14ac:dyDescent="0.3">
      <c r="B4" s="130"/>
      <c r="C4" s="67" t="s">
        <v>5</v>
      </c>
      <c r="E4" s="130"/>
      <c r="F4" s="67" t="s">
        <v>6</v>
      </c>
      <c r="I4" s="130"/>
      <c r="J4" s="67" t="s">
        <v>7</v>
      </c>
    </row>
    <row r="5" spans="1:61" x14ac:dyDescent="0.25">
      <c r="A5" s="283"/>
      <c r="B5" s="283"/>
    </row>
    <row r="6" spans="1:61" ht="13" x14ac:dyDescent="0.3">
      <c r="A6" s="283"/>
      <c r="B6" s="283"/>
      <c r="I6" s="284" t="s">
        <v>149</v>
      </c>
      <c r="J6" s="285"/>
      <c r="K6" s="285"/>
      <c r="L6" s="285"/>
      <c r="M6" s="285"/>
      <c r="N6" s="285"/>
      <c r="O6" s="285"/>
      <c r="P6" s="285"/>
      <c r="Q6" s="285"/>
      <c r="R6" s="285"/>
      <c r="S6" s="285"/>
      <c r="T6" s="285"/>
      <c r="U6" s="286"/>
    </row>
    <row r="7" spans="1:61" ht="73.5" customHeight="1" x14ac:dyDescent="0.3">
      <c r="A7" s="156"/>
      <c r="B7" s="201"/>
      <c r="C7" s="67" t="s">
        <v>8</v>
      </c>
      <c r="E7" s="67" t="s">
        <v>9</v>
      </c>
      <c r="G7" s="67" t="s">
        <v>10</v>
      </c>
      <c r="H7" s="6"/>
      <c r="I7" s="67" t="s">
        <v>11</v>
      </c>
      <c r="J7" s="2"/>
      <c r="K7" s="67" t="s">
        <v>11</v>
      </c>
      <c r="L7" s="7"/>
      <c r="M7" s="67" t="s">
        <v>11</v>
      </c>
      <c r="N7" s="7"/>
      <c r="O7" s="67" t="s">
        <v>11</v>
      </c>
      <c r="P7" s="7"/>
      <c r="Q7" s="67" t="s">
        <v>11</v>
      </c>
      <c r="S7" s="67" t="s">
        <v>11</v>
      </c>
      <c r="U7" s="67" t="s">
        <v>11</v>
      </c>
      <c r="W7" s="67" t="s">
        <v>12</v>
      </c>
      <c r="Y7" s="67" t="s">
        <v>12</v>
      </c>
      <c r="AA7" s="67" t="s">
        <v>12</v>
      </c>
      <c r="AC7" s="67" t="s">
        <v>12</v>
      </c>
      <c r="AE7" s="67" t="s">
        <v>12</v>
      </c>
      <c r="AG7" s="67" t="s">
        <v>12</v>
      </c>
      <c r="AI7" s="67" t="s">
        <v>12</v>
      </c>
      <c r="AK7" s="67" t="s">
        <v>12</v>
      </c>
      <c r="AM7" s="67" t="s">
        <v>12</v>
      </c>
      <c r="AO7" s="67" t="s">
        <v>12</v>
      </c>
      <c r="AQ7" s="67" t="s">
        <v>12</v>
      </c>
      <c r="AS7" s="67" t="s">
        <v>12</v>
      </c>
      <c r="AU7" s="67" t="s">
        <v>12</v>
      </c>
      <c r="AW7" s="67" t="s">
        <v>12</v>
      </c>
      <c r="AY7" s="67" t="s">
        <v>12</v>
      </c>
      <c r="BA7" s="67" t="s">
        <v>12</v>
      </c>
      <c r="BC7" s="67" t="s">
        <v>12</v>
      </c>
      <c r="BE7" s="67" t="s">
        <v>12</v>
      </c>
      <c r="BG7" s="67" t="s">
        <v>12</v>
      </c>
      <c r="BI7" s="67" t="s">
        <v>12</v>
      </c>
    </row>
    <row r="8" spans="1:61" ht="60" x14ac:dyDescent="0.3">
      <c r="A8" s="154" t="s">
        <v>13</v>
      </c>
      <c r="B8" s="3" t="s">
        <v>14</v>
      </c>
      <c r="C8" s="3" t="s">
        <v>15</v>
      </c>
      <c r="D8" s="3"/>
      <c r="E8" s="64" t="s">
        <v>16</v>
      </c>
      <c r="F8" s="3"/>
      <c r="G8" s="3" t="s">
        <v>17</v>
      </c>
      <c r="I8" s="123" t="s">
        <v>18</v>
      </c>
      <c r="J8" s="3"/>
      <c r="K8" s="123" t="s">
        <v>19</v>
      </c>
      <c r="L8" s="3"/>
      <c r="M8" s="123" t="s">
        <v>20</v>
      </c>
      <c r="N8" s="3"/>
      <c r="O8" s="123" t="s">
        <v>21</v>
      </c>
      <c r="P8" s="3"/>
      <c r="Q8" s="123" t="s">
        <v>22</v>
      </c>
      <c r="R8" s="48"/>
      <c r="S8" s="49" t="s">
        <v>23</v>
      </c>
      <c r="T8" s="67" t="s">
        <v>24</v>
      </c>
      <c r="U8" s="49" t="s">
        <v>23</v>
      </c>
      <c r="V8" s="67" t="s">
        <v>25</v>
      </c>
      <c r="W8" s="123" t="s">
        <v>26</v>
      </c>
      <c r="X8" s="3"/>
      <c r="Y8" s="77" t="s">
        <v>27</v>
      </c>
      <c r="Z8" s="3"/>
      <c r="AA8" s="77" t="s">
        <v>28</v>
      </c>
      <c r="AC8" s="77" t="s">
        <v>29</v>
      </c>
      <c r="AD8" s="3"/>
      <c r="AE8" s="77" t="s">
        <v>30</v>
      </c>
      <c r="AF8" s="3"/>
      <c r="AG8" s="77" t="s">
        <v>31</v>
      </c>
      <c r="AH8" s="3"/>
      <c r="AI8" s="77" t="s">
        <v>32</v>
      </c>
      <c r="AJ8" s="3"/>
      <c r="AK8" s="77" t="s">
        <v>33</v>
      </c>
      <c r="AL8" s="63"/>
      <c r="AM8" s="77" t="s">
        <v>34</v>
      </c>
      <c r="AN8" s="63"/>
      <c r="AO8" s="77" t="s">
        <v>35</v>
      </c>
      <c r="AQ8" s="77" t="s">
        <v>36</v>
      </c>
      <c r="AS8" s="77" t="s">
        <v>37</v>
      </c>
      <c r="AU8" s="77" t="s">
        <v>38</v>
      </c>
      <c r="AW8" s="77" t="s">
        <v>39</v>
      </c>
      <c r="AY8" s="77" t="s">
        <v>40</v>
      </c>
      <c r="BA8" s="77" t="s">
        <v>41</v>
      </c>
      <c r="BC8" s="77" t="s">
        <v>42</v>
      </c>
      <c r="BE8" s="77" t="s">
        <v>43</v>
      </c>
      <c r="BG8" s="77" t="s">
        <v>44</v>
      </c>
      <c r="BI8" s="77" t="s">
        <v>45</v>
      </c>
    </row>
    <row r="9" spans="1:61" ht="14" x14ac:dyDescent="0.25">
      <c r="A9" s="155"/>
      <c r="B9" s="8" t="s">
        <v>46</v>
      </c>
      <c r="C9" s="122"/>
      <c r="D9" s="8"/>
      <c r="E9" s="122"/>
      <c r="F9" s="8"/>
      <c r="G9" s="131"/>
      <c r="I9" s="124"/>
      <c r="J9" s="11"/>
      <c r="K9" s="124"/>
      <c r="L9" s="96"/>
      <c r="M9" s="124"/>
      <c r="N9" s="96"/>
      <c r="O9" s="124"/>
      <c r="P9" s="78"/>
      <c r="Q9" s="124"/>
      <c r="S9" s="124"/>
      <c r="U9" s="124"/>
      <c r="W9" s="124"/>
      <c r="X9" s="111"/>
      <c r="Y9" s="124"/>
      <c r="Z9" s="111"/>
      <c r="AA9" s="124"/>
      <c r="AB9" s="63"/>
      <c r="AC9" s="124"/>
      <c r="AD9" s="11"/>
      <c r="AE9" s="124"/>
      <c r="AF9" s="11"/>
      <c r="AG9" s="166"/>
      <c r="AH9" s="11"/>
      <c r="AI9" s="165"/>
      <c r="AJ9" s="127"/>
      <c r="AK9" s="166"/>
      <c r="AL9" s="63"/>
      <c r="AM9" s="164"/>
      <c r="AN9" s="63"/>
      <c r="AO9" s="166"/>
      <c r="AP9" s="63"/>
      <c r="AQ9" s="165"/>
      <c r="AR9" s="63"/>
      <c r="AS9" s="164"/>
      <c r="AT9" s="63"/>
      <c r="AU9" s="165"/>
      <c r="AV9" s="63"/>
      <c r="AW9" s="164"/>
      <c r="AX9" s="63"/>
      <c r="AY9" s="164"/>
      <c r="AZ9" s="63"/>
      <c r="BA9" s="164"/>
      <c r="BB9" s="63"/>
      <c r="BC9" s="164"/>
      <c r="BD9" s="63"/>
      <c r="BE9" s="164"/>
      <c r="BF9" s="63"/>
      <c r="BG9" s="164"/>
      <c r="BH9" s="63"/>
      <c r="BI9" s="164"/>
    </row>
    <row r="10" spans="1:61" ht="15.5" x14ac:dyDescent="0.25">
      <c r="A10" s="273"/>
      <c r="B10" s="95" t="s">
        <v>47</v>
      </c>
      <c r="C10" s="122"/>
      <c r="D10" s="9"/>
      <c r="E10" s="122"/>
      <c r="F10" s="9"/>
      <c r="G10" s="131"/>
      <c r="I10" s="124"/>
      <c r="J10" s="11"/>
      <c r="K10" s="124"/>
      <c r="L10" s="96"/>
      <c r="M10" s="124"/>
      <c r="N10" s="96"/>
      <c r="O10" s="124"/>
      <c r="P10"/>
      <c r="Q10" s="124"/>
      <c r="S10" s="124"/>
      <c r="U10" s="124"/>
      <c r="W10" s="124"/>
      <c r="X10" s="128"/>
      <c r="Y10" s="124"/>
      <c r="Z10" s="128"/>
      <c r="AA10" s="124"/>
      <c r="AB10" s="63"/>
      <c r="AC10" s="124"/>
      <c r="AD10" s="11"/>
      <c r="AE10" s="124"/>
      <c r="AF10" s="11"/>
      <c r="AG10" s="166"/>
      <c r="AH10" s="11"/>
      <c r="AI10" s="165"/>
      <c r="AJ10" s="63"/>
      <c r="AK10" s="166"/>
      <c r="AL10" s="63"/>
      <c r="AM10" s="164"/>
      <c r="AN10" s="63"/>
      <c r="AO10" s="166"/>
      <c r="AP10" s="63"/>
      <c r="AQ10" s="165"/>
      <c r="AR10" s="63"/>
      <c r="AS10" s="164"/>
      <c r="AT10" s="63"/>
      <c r="AU10" s="165"/>
      <c r="AV10" s="63"/>
      <c r="AW10" s="164"/>
      <c r="AX10" s="63"/>
      <c r="AY10" s="164"/>
      <c r="AZ10" s="63"/>
      <c r="BA10" s="164"/>
      <c r="BB10" s="63"/>
      <c r="BC10" s="164"/>
      <c r="BD10" s="63"/>
      <c r="BE10" s="164"/>
      <c r="BF10" s="63"/>
      <c r="BG10" s="164"/>
      <c r="BH10" s="63"/>
      <c r="BI10" s="164"/>
    </row>
    <row r="11" spans="1:61" ht="14" x14ac:dyDescent="0.25">
      <c r="A11" s="155"/>
      <c r="B11" s="95" t="s">
        <v>48</v>
      </c>
      <c r="C11" s="122"/>
      <c r="D11" s="8"/>
      <c r="E11" s="122"/>
      <c r="F11" s="8"/>
      <c r="G11" s="131"/>
      <c r="I11" s="124"/>
      <c r="J11" s="11"/>
      <c r="K11" s="124"/>
      <c r="L11" s="96"/>
      <c r="M11" s="124"/>
      <c r="N11" s="96"/>
      <c r="O11" s="124"/>
      <c r="P11"/>
      <c r="Q11" s="124"/>
      <c r="S11" s="124"/>
      <c r="U11" s="124"/>
      <c r="W11" s="124"/>
      <c r="X11" s="111"/>
      <c r="Y11" s="124"/>
      <c r="Z11" s="111"/>
      <c r="AA11" s="124"/>
      <c r="AB11" s="63"/>
      <c r="AC11" s="124"/>
      <c r="AD11" s="11"/>
      <c r="AE11" s="124"/>
      <c r="AF11" s="11"/>
      <c r="AG11" s="166"/>
      <c r="AH11" s="11"/>
      <c r="AI11" s="165"/>
      <c r="AJ11" s="63"/>
      <c r="AK11" s="166"/>
      <c r="AL11" s="63"/>
      <c r="AM11" s="164"/>
      <c r="AN11" s="63"/>
      <c r="AO11" s="166"/>
      <c r="AP11" s="63"/>
      <c r="AQ11" s="165"/>
      <c r="AR11" s="63"/>
      <c r="AS11" s="164"/>
      <c r="AT11" s="63"/>
      <c r="AU11" s="165"/>
      <c r="AV11" s="63"/>
      <c r="AW11" s="164"/>
      <c r="AX11" s="63"/>
      <c r="AY11" s="164"/>
      <c r="AZ11" s="63"/>
      <c r="BA11" s="164"/>
      <c r="BB11" s="63"/>
      <c r="BC11" s="164"/>
      <c r="BD11" s="63"/>
      <c r="BE11" s="164"/>
      <c r="BF11" s="63"/>
      <c r="BG11" s="164"/>
      <c r="BH11" s="63"/>
      <c r="BI11" s="164"/>
    </row>
    <row r="12" spans="1:61" ht="14" x14ac:dyDescent="0.25">
      <c r="A12" s="147"/>
      <c r="B12" s="95" t="s">
        <v>49</v>
      </c>
      <c r="C12" s="122"/>
      <c r="D12" s="8"/>
      <c r="E12" s="122"/>
      <c r="F12" s="8"/>
      <c r="G12" s="131"/>
      <c r="I12" s="124"/>
      <c r="J12" s="11"/>
      <c r="K12" s="124"/>
      <c r="L12" s="96"/>
      <c r="M12" s="124"/>
      <c r="N12" s="96"/>
      <c r="O12" s="124"/>
      <c r="P12"/>
      <c r="Q12" s="124"/>
      <c r="S12" s="124"/>
      <c r="U12" s="124"/>
      <c r="W12" s="124"/>
      <c r="X12" s="111"/>
      <c r="Y12" s="124"/>
      <c r="Z12" s="111"/>
      <c r="AA12" s="124"/>
      <c r="AB12" s="63"/>
      <c r="AC12" s="124"/>
      <c r="AD12" s="11"/>
      <c r="AE12" s="124"/>
      <c r="AF12" s="11"/>
      <c r="AG12" s="166"/>
      <c r="AH12" s="11"/>
      <c r="AI12" s="165"/>
      <c r="AJ12" s="63"/>
      <c r="AK12" s="166"/>
      <c r="AL12" s="63"/>
      <c r="AM12" s="164"/>
      <c r="AN12" s="63"/>
      <c r="AO12" s="166"/>
      <c r="AP12" s="63"/>
      <c r="AQ12" s="165"/>
      <c r="AR12" s="63"/>
      <c r="AS12" s="164"/>
      <c r="AT12" s="63"/>
      <c r="AU12" s="165"/>
      <c r="AV12" s="63"/>
      <c r="AW12" s="164"/>
      <c r="AX12" s="63"/>
      <c r="AY12" s="164"/>
      <c r="AZ12" s="63"/>
      <c r="BA12" s="164"/>
      <c r="BB12" s="63"/>
      <c r="BC12" s="164"/>
      <c r="BD12" s="63"/>
      <c r="BE12" s="164"/>
      <c r="BF12" s="63"/>
      <c r="BG12" s="164"/>
      <c r="BH12" s="63"/>
      <c r="BI12" s="164"/>
    </row>
    <row r="13" spans="1:61" ht="14" x14ac:dyDescent="0.25">
      <c r="A13" s="147"/>
      <c r="B13" s="95" t="s">
        <v>50</v>
      </c>
      <c r="C13" s="122"/>
      <c r="D13" s="8"/>
      <c r="E13" s="122"/>
      <c r="F13" s="8"/>
      <c r="G13" s="131"/>
      <c r="I13" s="124"/>
      <c r="J13" s="11"/>
      <c r="K13" s="124"/>
      <c r="L13" s="96"/>
      <c r="M13" s="124"/>
      <c r="N13" s="96"/>
      <c r="O13" s="124"/>
      <c r="P13"/>
      <c r="Q13" s="124"/>
      <c r="S13" s="124"/>
      <c r="U13" s="124"/>
      <c r="W13" s="124"/>
      <c r="X13" s="111"/>
      <c r="Y13" s="124"/>
      <c r="Z13" s="111"/>
      <c r="AA13" s="124"/>
      <c r="AB13" s="63"/>
      <c r="AC13" s="124"/>
      <c r="AD13" s="11"/>
      <c r="AE13" s="124"/>
      <c r="AF13" s="11"/>
      <c r="AG13" s="166"/>
      <c r="AH13" s="11"/>
      <c r="AI13" s="165"/>
      <c r="AJ13" s="63"/>
      <c r="AK13" s="166"/>
      <c r="AL13" s="63"/>
      <c r="AM13" s="164"/>
      <c r="AN13" s="63"/>
      <c r="AO13" s="166"/>
      <c r="AP13" s="63"/>
      <c r="AQ13" s="165"/>
      <c r="AR13" s="63"/>
      <c r="AS13" s="164"/>
      <c r="AT13" s="63"/>
      <c r="AU13" s="165"/>
      <c r="AV13" s="63"/>
      <c r="AW13" s="164"/>
      <c r="AX13" s="63"/>
      <c r="AY13" s="164"/>
      <c r="AZ13" s="63"/>
      <c r="BA13" s="164"/>
      <c r="BB13" s="63"/>
      <c r="BC13" s="164"/>
      <c r="BD13" s="63"/>
      <c r="BE13" s="164"/>
      <c r="BF13" s="63"/>
      <c r="BG13" s="164"/>
      <c r="BH13" s="63"/>
      <c r="BI13" s="164"/>
    </row>
    <row r="14" spans="1:61" ht="14.15" customHeight="1" x14ac:dyDescent="0.25">
      <c r="A14" s="147"/>
      <c r="B14" s="95" t="s">
        <v>51</v>
      </c>
      <c r="C14" s="122"/>
      <c r="D14" s="8"/>
      <c r="E14" s="122"/>
      <c r="F14" s="8"/>
      <c r="G14" s="131"/>
      <c r="I14" s="124"/>
      <c r="J14" s="11"/>
      <c r="K14" s="124"/>
      <c r="L14" s="96"/>
      <c r="M14" s="124"/>
      <c r="N14" s="96"/>
      <c r="O14" s="124"/>
      <c r="P14"/>
      <c r="Q14" s="124"/>
      <c r="S14" s="124"/>
      <c r="U14" s="124"/>
      <c r="W14" s="124"/>
      <c r="X14" s="111"/>
      <c r="Y14" s="124"/>
      <c r="Z14" s="111"/>
      <c r="AA14" s="124"/>
      <c r="AB14" s="63"/>
      <c r="AC14" s="124"/>
      <c r="AD14" s="11"/>
      <c r="AE14" s="124"/>
      <c r="AF14" s="11"/>
      <c r="AG14" s="166"/>
      <c r="AH14" s="11"/>
      <c r="AI14" s="165"/>
      <c r="AJ14" s="63"/>
      <c r="AK14" s="166"/>
      <c r="AL14" s="63"/>
      <c r="AM14" s="164"/>
      <c r="AN14" s="63"/>
      <c r="AO14" s="166"/>
      <c r="AP14" s="63"/>
      <c r="AQ14" s="165"/>
      <c r="AR14" s="63"/>
      <c r="AS14" s="164"/>
      <c r="AT14" s="63"/>
      <c r="AU14" s="165"/>
      <c r="AV14" s="63"/>
      <c r="AW14" s="164"/>
      <c r="AX14" s="63"/>
      <c r="AY14" s="164"/>
      <c r="AZ14" s="63"/>
      <c r="BA14" s="164"/>
      <c r="BB14" s="63"/>
      <c r="BC14" s="164"/>
      <c r="BD14" s="63"/>
      <c r="BE14" s="164"/>
      <c r="BF14" s="63"/>
      <c r="BG14" s="164"/>
      <c r="BH14" s="63"/>
      <c r="BI14" s="164"/>
    </row>
    <row r="15" spans="1:61" ht="14" x14ac:dyDescent="0.25">
      <c r="A15" s="147"/>
      <c r="B15" s="95" t="s">
        <v>52</v>
      </c>
      <c r="C15" s="122"/>
      <c r="D15" s="8"/>
      <c r="E15" s="122"/>
      <c r="F15" s="8"/>
      <c r="G15" s="131"/>
      <c r="I15" s="124"/>
      <c r="J15" s="11"/>
      <c r="K15" s="124"/>
      <c r="L15" s="96"/>
      <c r="M15" s="124"/>
      <c r="N15" s="96"/>
      <c r="O15" s="124"/>
      <c r="P15"/>
      <c r="Q15" s="124"/>
      <c r="S15" s="124"/>
      <c r="U15" s="124"/>
      <c r="W15" s="124"/>
      <c r="X15" s="111"/>
      <c r="Y15" s="124"/>
      <c r="Z15" s="111"/>
      <c r="AA15" s="124"/>
      <c r="AB15" s="63"/>
      <c r="AC15" s="124"/>
      <c r="AD15" s="11"/>
      <c r="AE15" s="124"/>
      <c r="AF15" s="11"/>
      <c r="AG15" s="166"/>
      <c r="AH15" s="11"/>
      <c r="AI15" s="165"/>
      <c r="AJ15" s="63"/>
      <c r="AK15" s="166"/>
      <c r="AL15" s="63"/>
      <c r="AM15" s="164"/>
      <c r="AN15" s="63"/>
      <c r="AO15" s="166"/>
      <c r="AP15" s="63"/>
      <c r="AQ15" s="165"/>
      <c r="AR15" s="63"/>
      <c r="AS15" s="164"/>
      <c r="AT15" s="63"/>
      <c r="AU15" s="165"/>
      <c r="AV15" s="63"/>
      <c r="AW15" s="164"/>
      <c r="AX15" s="63"/>
      <c r="AY15" s="164"/>
      <c r="AZ15" s="63"/>
      <c r="BA15" s="164"/>
      <c r="BB15" s="63"/>
      <c r="BC15" s="164"/>
      <c r="BD15" s="63"/>
      <c r="BE15" s="164"/>
      <c r="BF15" s="63"/>
      <c r="BG15" s="164"/>
      <c r="BH15" s="63"/>
      <c r="BI15" s="164"/>
    </row>
    <row r="16" spans="1:61" ht="14" x14ac:dyDescent="0.25">
      <c r="A16" s="147"/>
      <c r="B16" s="95" t="s">
        <v>53</v>
      </c>
      <c r="C16" s="122"/>
      <c r="D16" s="8"/>
      <c r="E16" s="122"/>
      <c r="F16" s="8"/>
      <c r="G16" s="131"/>
      <c r="I16" s="124"/>
      <c r="J16" s="11"/>
      <c r="K16" s="124"/>
      <c r="L16" s="96"/>
      <c r="M16" s="124"/>
      <c r="N16" s="96"/>
      <c r="O16" s="124"/>
      <c r="P16"/>
      <c r="Q16" s="124"/>
      <c r="S16" s="124"/>
      <c r="U16" s="124"/>
      <c r="W16" s="124"/>
      <c r="X16" s="111"/>
      <c r="Y16" s="124"/>
      <c r="Z16" s="111"/>
      <c r="AA16" s="124"/>
      <c r="AB16" s="63"/>
      <c r="AC16" s="124"/>
      <c r="AD16" s="11"/>
      <c r="AE16" s="124"/>
      <c r="AF16" s="11"/>
      <c r="AG16" s="166"/>
      <c r="AH16" s="11"/>
      <c r="AI16" s="165"/>
      <c r="AJ16" s="63"/>
      <c r="AK16" s="166"/>
      <c r="AL16" s="63"/>
      <c r="AM16" s="164"/>
      <c r="AN16" s="63"/>
      <c r="AO16" s="166"/>
      <c r="AP16" s="63"/>
      <c r="AQ16" s="165"/>
      <c r="AR16" s="63"/>
      <c r="AS16" s="164"/>
      <c r="AT16" s="63"/>
      <c r="AU16" s="165"/>
      <c r="AV16" s="63"/>
      <c r="AW16" s="164"/>
      <c r="AX16" s="63"/>
      <c r="AY16" s="164"/>
      <c r="AZ16" s="63"/>
      <c r="BA16" s="164"/>
      <c r="BB16" s="63"/>
      <c r="BC16" s="164"/>
      <c r="BD16" s="63"/>
      <c r="BE16" s="164"/>
      <c r="BF16" s="63"/>
      <c r="BG16" s="164"/>
      <c r="BH16" s="63"/>
      <c r="BI16" s="164"/>
    </row>
    <row r="17" spans="1:62" ht="14" x14ac:dyDescent="0.25">
      <c r="A17" s="147"/>
      <c r="B17" s="95" t="s">
        <v>54</v>
      </c>
      <c r="C17" s="122"/>
      <c r="D17" s="8"/>
      <c r="E17" s="122"/>
      <c r="F17" s="8"/>
      <c r="G17" s="131"/>
      <c r="I17" s="124"/>
      <c r="J17" s="11"/>
      <c r="K17" s="124"/>
      <c r="L17" s="96"/>
      <c r="M17" s="124"/>
      <c r="N17" s="96"/>
      <c r="O17" s="124"/>
      <c r="P17"/>
      <c r="Q17" s="124"/>
      <c r="S17" s="124"/>
      <c r="U17" s="124"/>
      <c r="W17" s="124"/>
      <c r="X17" s="111"/>
      <c r="Y17" s="124"/>
      <c r="Z17" s="111"/>
      <c r="AA17" s="124"/>
      <c r="AB17" s="63"/>
      <c r="AC17" s="124"/>
      <c r="AD17" s="11"/>
      <c r="AE17" s="124"/>
      <c r="AF17" s="11"/>
      <c r="AG17" s="166"/>
      <c r="AH17" s="11"/>
      <c r="AI17" s="165"/>
      <c r="AJ17" s="63"/>
      <c r="AK17" s="166"/>
      <c r="AL17" s="63"/>
      <c r="AM17" s="164"/>
      <c r="AN17" s="63"/>
      <c r="AO17" s="166"/>
      <c r="AP17" s="63"/>
      <c r="AQ17" s="165"/>
      <c r="AR17" s="63"/>
      <c r="AS17" s="164"/>
      <c r="AT17" s="63"/>
      <c r="AU17" s="165"/>
      <c r="AV17" s="63"/>
      <c r="AW17" s="164"/>
      <c r="AX17" s="63"/>
      <c r="AY17" s="164"/>
      <c r="AZ17" s="63"/>
      <c r="BA17" s="164"/>
      <c r="BB17" s="63"/>
      <c r="BC17" s="164"/>
      <c r="BD17" s="63"/>
      <c r="BE17" s="164"/>
      <c r="BF17" s="63"/>
      <c r="BG17" s="164"/>
      <c r="BH17" s="63"/>
      <c r="BI17" s="164"/>
    </row>
    <row r="18" spans="1:62" ht="14" x14ac:dyDescent="0.25">
      <c r="A18" s="147"/>
      <c r="B18" s="95" t="s">
        <v>55</v>
      </c>
      <c r="C18" s="122"/>
      <c r="D18" s="8"/>
      <c r="E18" s="122"/>
      <c r="F18" s="8"/>
      <c r="G18" s="131"/>
      <c r="I18" s="124"/>
      <c r="J18" s="11"/>
      <c r="K18" s="124"/>
      <c r="L18" s="96"/>
      <c r="M18" s="124"/>
      <c r="N18" s="96"/>
      <c r="O18" s="124"/>
      <c r="P18"/>
      <c r="Q18" s="124"/>
      <c r="S18" s="124"/>
      <c r="U18" s="124"/>
      <c r="W18" s="124"/>
      <c r="X18" s="111"/>
      <c r="Y18" s="124"/>
      <c r="Z18" s="111"/>
      <c r="AA18" s="124"/>
      <c r="AB18" s="63"/>
      <c r="AC18" s="124"/>
      <c r="AD18" s="11"/>
      <c r="AE18" s="124"/>
      <c r="AF18" s="11"/>
      <c r="AG18" s="166"/>
      <c r="AH18" s="11"/>
      <c r="AI18" s="165"/>
      <c r="AJ18" s="63"/>
      <c r="AK18" s="166"/>
      <c r="AL18" s="63"/>
      <c r="AM18" s="164"/>
      <c r="AN18" s="63"/>
      <c r="AO18" s="166"/>
      <c r="AP18" s="63"/>
      <c r="AQ18" s="165"/>
      <c r="AR18" s="63"/>
      <c r="AS18" s="164"/>
      <c r="AT18" s="63"/>
      <c r="AU18" s="165"/>
      <c r="AV18" s="63"/>
      <c r="AW18" s="164"/>
      <c r="AX18" s="63"/>
      <c r="AY18" s="164"/>
      <c r="AZ18" s="63"/>
      <c r="BA18" s="164"/>
      <c r="BB18" s="63"/>
      <c r="BC18" s="164"/>
      <c r="BD18" s="63"/>
      <c r="BE18" s="164"/>
      <c r="BF18" s="63"/>
      <c r="BG18" s="164"/>
      <c r="BH18" s="63"/>
      <c r="BI18" s="164"/>
    </row>
    <row r="19" spans="1:62" ht="14" x14ac:dyDescent="0.25">
      <c r="A19" s="147"/>
      <c r="B19" s="95" t="s">
        <v>56</v>
      </c>
      <c r="C19" s="122"/>
      <c r="D19" s="8"/>
      <c r="E19" s="122"/>
      <c r="F19" s="8"/>
      <c r="G19" s="131"/>
      <c r="I19" s="124"/>
      <c r="J19" s="11"/>
      <c r="K19" s="124"/>
      <c r="L19" s="96"/>
      <c r="M19" s="124"/>
      <c r="N19" s="96"/>
      <c r="O19" s="124"/>
      <c r="P19"/>
      <c r="Q19" s="124"/>
      <c r="S19" s="124"/>
      <c r="U19" s="124"/>
      <c r="W19" s="124"/>
      <c r="X19" s="111"/>
      <c r="Y19" s="124"/>
      <c r="Z19" s="111"/>
      <c r="AA19" s="124"/>
      <c r="AB19" s="63"/>
      <c r="AC19" s="124"/>
      <c r="AD19" s="11"/>
      <c r="AE19" s="124"/>
      <c r="AF19" s="11"/>
      <c r="AG19" s="166"/>
      <c r="AH19" s="11"/>
      <c r="AI19" s="165"/>
      <c r="AJ19" s="63"/>
      <c r="AK19" s="166"/>
      <c r="AL19" s="63"/>
      <c r="AM19" s="164"/>
      <c r="AN19" s="63"/>
      <c r="AO19" s="166"/>
      <c r="AP19" s="63"/>
      <c r="AQ19" s="165"/>
      <c r="AR19" s="63"/>
      <c r="AS19" s="164"/>
      <c r="AT19" s="63"/>
      <c r="AU19" s="165"/>
      <c r="AV19" s="63"/>
      <c r="AW19" s="164"/>
      <c r="AX19" s="63"/>
      <c r="AY19" s="164"/>
      <c r="AZ19" s="63"/>
      <c r="BA19" s="164"/>
      <c r="BB19" s="63"/>
      <c r="BC19" s="164"/>
      <c r="BD19" s="63"/>
      <c r="BE19" s="164"/>
      <c r="BF19" s="63"/>
      <c r="BG19" s="164"/>
      <c r="BH19" s="63"/>
      <c r="BI19" s="164"/>
    </row>
    <row r="20" spans="1:62" ht="14" x14ac:dyDescent="0.25">
      <c r="A20" s="147"/>
      <c r="B20" s="95" t="s">
        <v>57</v>
      </c>
      <c r="C20" s="122"/>
      <c r="D20" s="8"/>
      <c r="E20" s="122"/>
      <c r="F20" s="8"/>
      <c r="G20" s="131"/>
      <c r="I20" s="124"/>
      <c r="J20" s="11"/>
      <c r="K20" s="124"/>
      <c r="L20" s="96"/>
      <c r="M20" s="124"/>
      <c r="N20" s="96"/>
      <c r="O20" s="124"/>
      <c r="P20"/>
      <c r="Q20" s="124"/>
      <c r="S20" s="124"/>
      <c r="U20" s="124"/>
      <c r="W20" s="124"/>
      <c r="X20" s="111"/>
      <c r="Y20" s="124"/>
      <c r="Z20" s="111"/>
      <c r="AA20" s="124"/>
      <c r="AB20" s="63"/>
      <c r="AC20" s="124"/>
      <c r="AD20" s="11"/>
      <c r="AE20" s="124"/>
      <c r="AF20" s="11"/>
      <c r="AG20" s="166"/>
      <c r="AH20" s="11"/>
      <c r="AI20" s="165"/>
      <c r="AJ20" s="63"/>
      <c r="AK20" s="166"/>
      <c r="AL20" s="63"/>
      <c r="AM20" s="164"/>
      <c r="AN20" s="63"/>
      <c r="AO20" s="166"/>
      <c r="AP20" s="63"/>
      <c r="AQ20" s="165"/>
      <c r="AR20" s="63"/>
      <c r="AS20" s="164"/>
      <c r="AT20" s="63"/>
      <c r="AU20" s="165"/>
      <c r="AV20" s="63"/>
      <c r="AW20" s="164"/>
      <c r="AX20" s="63"/>
      <c r="AY20" s="164"/>
      <c r="AZ20" s="63"/>
      <c r="BA20" s="164"/>
      <c r="BB20" s="63"/>
      <c r="BC20" s="164"/>
      <c r="BD20" s="63"/>
      <c r="BE20" s="164"/>
      <c r="BF20" s="63"/>
      <c r="BG20" s="164"/>
      <c r="BH20" s="63"/>
      <c r="BI20" s="164"/>
    </row>
    <row r="21" spans="1:62" ht="14" x14ac:dyDescent="0.25">
      <c r="A21" s="147"/>
      <c r="B21" s="8" t="s">
        <v>58</v>
      </c>
      <c r="C21" s="122"/>
      <c r="D21" s="8"/>
      <c r="E21" s="122"/>
      <c r="F21" s="8"/>
      <c r="G21" s="131"/>
      <c r="I21" s="124"/>
      <c r="J21" s="11"/>
      <c r="K21" s="124"/>
      <c r="L21" s="96"/>
      <c r="M21" s="124"/>
      <c r="N21" s="96"/>
      <c r="O21" s="124"/>
      <c r="P21"/>
      <c r="Q21" s="124"/>
      <c r="S21" s="124"/>
      <c r="U21" s="124"/>
      <c r="W21" s="124"/>
      <c r="X21" s="111"/>
      <c r="Y21" s="124"/>
      <c r="Z21" s="111"/>
      <c r="AA21" s="124"/>
      <c r="AB21" s="63"/>
      <c r="AC21" s="124"/>
      <c r="AD21" s="11"/>
      <c r="AE21" s="124"/>
      <c r="AF21" s="11"/>
      <c r="AG21" s="166"/>
      <c r="AH21" s="11"/>
      <c r="AI21" s="165"/>
      <c r="AJ21" s="63"/>
      <c r="AK21" s="166"/>
      <c r="AL21" s="63"/>
      <c r="AM21" s="164"/>
      <c r="AN21" s="63"/>
      <c r="AO21" s="166"/>
      <c r="AP21" s="63"/>
      <c r="AQ21" s="165"/>
      <c r="AR21" s="63"/>
      <c r="AS21" s="164"/>
      <c r="AT21" s="63"/>
      <c r="AU21" s="165"/>
      <c r="AV21" s="63"/>
      <c r="AW21" s="164"/>
      <c r="AX21" s="63"/>
      <c r="AY21" s="164"/>
      <c r="AZ21" s="63"/>
      <c r="BA21" s="164"/>
      <c r="BB21" s="63"/>
      <c r="BC21" s="164"/>
      <c r="BD21" s="63"/>
      <c r="BE21" s="164"/>
      <c r="BF21" s="63"/>
      <c r="BG21" s="164"/>
      <c r="BH21" s="63"/>
      <c r="BI21" s="164"/>
    </row>
    <row r="22" spans="1:62" ht="13" x14ac:dyDescent="0.3">
      <c r="A22" s="148"/>
      <c r="B22" s="167" t="s">
        <v>59</v>
      </c>
      <c r="C22" s="4">
        <f t="shared" ref="C22:BI22" si="0">SUM(C9:C21)</f>
        <v>0</v>
      </c>
      <c r="D22" s="160"/>
      <c r="E22" s="4">
        <f t="shared" si="0"/>
        <v>0</v>
      </c>
      <c r="F22" s="160"/>
      <c r="G22" s="4">
        <f t="shared" si="0"/>
        <v>0</v>
      </c>
      <c r="H22" s="63"/>
      <c r="I22" s="4">
        <f t="shared" si="0"/>
        <v>0</v>
      </c>
      <c r="J22" s="162"/>
      <c r="K22" s="4">
        <f t="shared" si="0"/>
        <v>0</v>
      </c>
      <c r="L22" s="65"/>
      <c r="M22" s="4">
        <f t="shared" si="0"/>
        <v>0</v>
      </c>
      <c r="N22" s="65"/>
      <c r="O22" s="4">
        <f t="shared" si="0"/>
        <v>0</v>
      </c>
      <c r="P22" s="65"/>
      <c r="Q22" s="4">
        <f t="shared" si="0"/>
        <v>0</v>
      </c>
      <c r="R22" s="4"/>
      <c r="S22" s="4">
        <f t="shared" si="0"/>
        <v>0</v>
      </c>
      <c r="T22" s="4"/>
      <c r="U22" s="4">
        <f t="shared" si="0"/>
        <v>0</v>
      </c>
      <c r="W22" s="4">
        <f t="shared" si="0"/>
        <v>0</v>
      </c>
      <c r="X22" s="75"/>
      <c r="Y22" s="4">
        <f t="shared" si="0"/>
        <v>0</v>
      </c>
      <c r="Z22" s="75"/>
      <c r="AA22" s="4">
        <f t="shared" si="0"/>
        <v>0</v>
      </c>
      <c r="AB22" s="75"/>
      <c r="AC22" s="4">
        <f t="shared" si="0"/>
        <v>0</v>
      </c>
      <c r="AD22" s="75"/>
      <c r="AE22" s="4">
        <f t="shared" si="0"/>
        <v>0</v>
      </c>
      <c r="AF22" s="75"/>
      <c r="AG22" s="4">
        <f t="shared" si="0"/>
        <v>0</v>
      </c>
      <c r="AH22" s="75"/>
      <c r="AI22" s="4">
        <f t="shared" si="0"/>
        <v>0</v>
      </c>
      <c r="AJ22" s="75"/>
      <c r="AK22" s="4">
        <f t="shared" si="0"/>
        <v>0</v>
      </c>
      <c r="AL22" s="75"/>
      <c r="AM22" s="4">
        <f t="shared" si="0"/>
        <v>0</v>
      </c>
      <c r="AN22" s="75"/>
      <c r="AO22" s="4">
        <f t="shared" si="0"/>
        <v>0</v>
      </c>
      <c r="AP22" s="75"/>
      <c r="AQ22" s="4">
        <f t="shared" si="0"/>
        <v>0</v>
      </c>
      <c r="AR22" s="75"/>
      <c r="AS22" s="4">
        <f t="shared" si="0"/>
        <v>0</v>
      </c>
      <c r="AT22" s="75"/>
      <c r="AU22" s="4">
        <f t="shared" si="0"/>
        <v>0</v>
      </c>
      <c r="AV22" s="75"/>
      <c r="AW22" s="4">
        <f t="shared" si="0"/>
        <v>0</v>
      </c>
      <c r="AX22" s="63"/>
      <c r="AY22" s="4">
        <f t="shared" si="0"/>
        <v>0</v>
      </c>
      <c r="AZ22" s="63"/>
      <c r="BA22" s="4">
        <f t="shared" si="0"/>
        <v>0</v>
      </c>
      <c r="BB22" s="63"/>
      <c r="BC22" s="4">
        <f t="shared" si="0"/>
        <v>0</v>
      </c>
      <c r="BD22" s="63"/>
      <c r="BE22" s="4">
        <f t="shared" si="0"/>
        <v>0</v>
      </c>
      <c r="BF22" s="63"/>
      <c r="BG22" s="4">
        <f t="shared" si="0"/>
        <v>0</v>
      </c>
      <c r="BH22" s="63"/>
      <c r="BI22" s="4">
        <f t="shared" si="0"/>
        <v>0</v>
      </c>
      <c r="BJ22" s="63"/>
    </row>
    <row r="23" spans="1:62" ht="14" x14ac:dyDescent="0.3">
      <c r="A23" s="148"/>
      <c r="B23" s="5"/>
      <c r="C23" s="159"/>
      <c r="D23" s="160"/>
      <c r="E23" s="159"/>
      <c r="F23" s="160"/>
      <c r="G23" s="121"/>
      <c r="H23" s="63"/>
      <c r="I23" s="161"/>
      <c r="J23" s="162"/>
      <c r="K23" s="161"/>
      <c r="L23" s="65"/>
      <c r="M23" s="163"/>
      <c r="N23" s="65"/>
      <c r="O23" s="163"/>
      <c r="P23" s="65"/>
      <c r="Q23" s="163"/>
      <c r="R23" s="4"/>
      <c r="S23" s="4"/>
      <c r="T23" s="4"/>
      <c r="U23" s="4"/>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63"/>
      <c r="AY23" s="75"/>
      <c r="AZ23" s="63"/>
      <c r="BA23" s="75"/>
      <c r="BB23" s="63"/>
      <c r="BC23" s="75"/>
      <c r="BD23" s="63"/>
      <c r="BE23" s="75"/>
      <c r="BF23" s="63"/>
      <c r="BG23" s="75"/>
      <c r="BH23" s="63"/>
      <c r="BI23" s="75"/>
    </row>
    <row r="24" spans="1:62" x14ac:dyDescent="0.25">
      <c r="G24" s="121"/>
    </row>
    <row r="25" spans="1:62" ht="60" x14ac:dyDescent="0.3">
      <c r="A25" s="156"/>
      <c r="B25" s="156"/>
      <c r="C25" s="67" t="s">
        <v>8</v>
      </c>
      <c r="E25" s="67" t="s">
        <v>9</v>
      </c>
      <c r="G25" s="67" t="s">
        <v>10</v>
      </c>
      <c r="H25" s="6"/>
      <c r="I25" s="67" t="s">
        <v>11</v>
      </c>
      <c r="J25" s="2"/>
      <c r="K25" s="67" t="s">
        <v>11</v>
      </c>
      <c r="L25" s="7"/>
      <c r="M25" s="67" t="s">
        <v>11</v>
      </c>
      <c r="N25" s="7"/>
      <c r="O25" s="67" t="s">
        <v>11</v>
      </c>
      <c r="P25" s="7"/>
      <c r="Q25" s="67" t="s">
        <v>11</v>
      </c>
      <c r="S25" s="67" t="s">
        <v>11</v>
      </c>
      <c r="U25" s="67" t="s">
        <v>11</v>
      </c>
    </row>
    <row r="26" spans="1:62" ht="60" x14ac:dyDescent="0.3">
      <c r="A26" s="154" t="s">
        <v>60</v>
      </c>
      <c r="B26" s="168" t="s">
        <v>14</v>
      </c>
      <c r="C26" s="168" t="s">
        <v>15</v>
      </c>
      <c r="D26" s="168"/>
      <c r="E26" s="169" t="s">
        <v>16</v>
      </c>
      <c r="F26" s="168"/>
      <c r="G26" s="168" t="s">
        <v>17</v>
      </c>
      <c r="H26" s="170"/>
      <c r="I26" s="171" t="s">
        <v>18</v>
      </c>
      <c r="J26" s="168"/>
      <c r="K26" s="171" t="s">
        <v>19</v>
      </c>
      <c r="L26" s="168"/>
      <c r="M26" s="171" t="s">
        <v>20</v>
      </c>
      <c r="N26" s="168"/>
      <c r="O26" s="171" t="s">
        <v>21</v>
      </c>
      <c r="P26" s="168"/>
      <c r="Q26" s="171" t="s">
        <v>22</v>
      </c>
      <c r="R26" s="172"/>
      <c r="S26" s="173" t="s">
        <v>23</v>
      </c>
      <c r="T26" s="174" t="s">
        <v>61</v>
      </c>
      <c r="U26" s="173" t="s">
        <v>23</v>
      </c>
      <c r="V26" s="67" t="s">
        <v>62</v>
      </c>
    </row>
    <row r="27" spans="1:62" ht="14" x14ac:dyDescent="0.25">
      <c r="A27" s="198"/>
      <c r="B27" s="175" t="s">
        <v>46</v>
      </c>
      <c r="C27" s="176"/>
      <c r="D27" s="175"/>
      <c r="E27" s="176"/>
      <c r="F27" s="175"/>
      <c r="G27" s="177"/>
      <c r="H27" s="170"/>
      <c r="I27" s="178"/>
      <c r="J27" s="179"/>
      <c r="K27" s="178"/>
      <c r="L27" s="180"/>
      <c r="M27" s="178"/>
      <c r="N27" s="180"/>
      <c r="O27" s="178"/>
      <c r="P27" s="181"/>
      <c r="Q27" s="178"/>
      <c r="R27" s="170"/>
      <c r="S27" s="177"/>
      <c r="T27" s="170"/>
      <c r="U27" s="182"/>
    </row>
    <row r="28" spans="1:62" ht="15.5" x14ac:dyDescent="0.25">
      <c r="A28" s="274"/>
      <c r="B28" s="183" t="s">
        <v>47</v>
      </c>
      <c r="C28" s="176"/>
      <c r="D28" s="184"/>
      <c r="E28" s="176"/>
      <c r="F28" s="184"/>
      <c r="G28" s="177"/>
      <c r="H28" s="170"/>
      <c r="I28" s="178"/>
      <c r="J28" s="179"/>
      <c r="K28" s="178"/>
      <c r="L28" s="180"/>
      <c r="M28" s="178"/>
      <c r="N28" s="180"/>
      <c r="O28" s="178"/>
      <c r="P28" s="185"/>
      <c r="Q28" s="178"/>
      <c r="R28" s="170"/>
      <c r="S28" s="177"/>
      <c r="T28" s="170"/>
      <c r="U28" s="186"/>
    </row>
    <row r="29" spans="1:62" ht="14" x14ac:dyDescent="0.25">
      <c r="A29" s="198"/>
      <c r="B29" s="183" t="s">
        <v>48</v>
      </c>
      <c r="C29" s="176"/>
      <c r="D29" s="175"/>
      <c r="E29" s="176"/>
      <c r="F29" s="175"/>
      <c r="G29" s="177"/>
      <c r="H29" s="170"/>
      <c r="I29" s="178"/>
      <c r="J29" s="179"/>
      <c r="K29" s="178"/>
      <c r="L29" s="180"/>
      <c r="M29" s="178"/>
      <c r="N29" s="180"/>
      <c r="O29" s="178"/>
      <c r="P29" s="185"/>
      <c r="Q29" s="178"/>
      <c r="R29" s="170"/>
      <c r="S29" s="177"/>
      <c r="T29" s="170"/>
      <c r="U29" s="186"/>
    </row>
    <row r="30" spans="1:62" ht="14" x14ac:dyDescent="0.25">
      <c r="A30" s="199"/>
      <c r="B30" s="183" t="s">
        <v>49</v>
      </c>
      <c r="C30" s="176"/>
      <c r="D30" s="175"/>
      <c r="E30" s="176"/>
      <c r="F30" s="175"/>
      <c r="G30" s="177"/>
      <c r="H30" s="170"/>
      <c r="I30" s="178"/>
      <c r="J30" s="179"/>
      <c r="K30" s="178"/>
      <c r="L30" s="180"/>
      <c r="M30" s="178"/>
      <c r="N30" s="180"/>
      <c r="O30" s="178"/>
      <c r="P30" s="185"/>
      <c r="Q30" s="178"/>
      <c r="R30" s="170"/>
      <c r="S30" s="177"/>
      <c r="T30" s="170"/>
      <c r="U30" s="186"/>
    </row>
    <row r="31" spans="1:62" ht="14" x14ac:dyDescent="0.25">
      <c r="A31" s="199"/>
      <c r="B31" s="183" t="s">
        <v>50</v>
      </c>
      <c r="C31" s="176"/>
      <c r="D31" s="175"/>
      <c r="E31" s="176"/>
      <c r="F31" s="175"/>
      <c r="G31" s="177"/>
      <c r="H31" s="170"/>
      <c r="I31" s="178"/>
      <c r="J31" s="179"/>
      <c r="K31" s="178"/>
      <c r="L31" s="180"/>
      <c r="M31" s="178"/>
      <c r="N31" s="180"/>
      <c r="O31" s="178"/>
      <c r="P31" s="185"/>
      <c r="Q31" s="178"/>
      <c r="R31" s="170"/>
      <c r="S31" s="177"/>
      <c r="T31" s="170"/>
      <c r="U31" s="186"/>
    </row>
    <row r="32" spans="1:62" ht="14" x14ac:dyDescent="0.25">
      <c r="A32" s="199"/>
      <c r="B32" s="183" t="s">
        <v>51</v>
      </c>
      <c r="C32" s="176"/>
      <c r="D32" s="175"/>
      <c r="E32" s="176"/>
      <c r="F32" s="175"/>
      <c r="G32" s="177"/>
      <c r="H32" s="170"/>
      <c r="I32" s="178"/>
      <c r="J32" s="179"/>
      <c r="K32" s="178"/>
      <c r="L32" s="180"/>
      <c r="M32" s="178"/>
      <c r="N32" s="180"/>
      <c r="O32" s="178"/>
      <c r="P32" s="185"/>
      <c r="Q32" s="178"/>
      <c r="R32" s="170"/>
      <c r="S32" s="177"/>
      <c r="T32" s="170"/>
      <c r="U32" s="186"/>
    </row>
    <row r="33" spans="1:22" ht="14" x14ac:dyDescent="0.25">
      <c r="A33" s="199"/>
      <c r="B33" s="183" t="s">
        <v>52</v>
      </c>
      <c r="C33" s="176"/>
      <c r="D33" s="175"/>
      <c r="E33" s="176"/>
      <c r="F33" s="175"/>
      <c r="G33" s="177"/>
      <c r="H33" s="170"/>
      <c r="I33" s="178"/>
      <c r="J33" s="179"/>
      <c r="K33" s="178"/>
      <c r="L33" s="180"/>
      <c r="M33" s="178"/>
      <c r="N33" s="180"/>
      <c r="O33" s="178"/>
      <c r="P33" s="185"/>
      <c r="Q33" s="178"/>
      <c r="R33" s="170"/>
      <c r="S33" s="177"/>
      <c r="T33" s="170"/>
      <c r="U33" s="186"/>
    </row>
    <row r="34" spans="1:22" ht="14" x14ac:dyDescent="0.25">
      <c r="A34" s="199"/>
      <c r="B34" s="183" t="s">
        <v>53</v>
      </c>
      <c r="C34" s="176"/>
      <c r="D34" s="175"/>
      <c r="E34" s="176"/>
      <c r="F34" s="175"/>
      <c r="G34" s="177"/>
      <c r="H34" s="170"/>
      <c r="I34" s="178"/>
      <c r="J34" s="179"/>
      <c r="K34" s="178"/>
      <c r="L34" s="180"/>
      <c r="M34" s="178"/>
      <c r="N34" s="180"/>
      <c r="O34" s="178"/>
      <c r="P34" s="185"/>
      <c r="Q34" s="178"/>
      <c r="R34" s="170"/>
      <c r="S34" s="177"/>
      <c r="T34" s="170"/>
      <c r="U34" s="186"/>
    </row>
    <row r="35" spans="1:22" ht="14" x14ac:dyDescent="0.25">
      <c r="A35" s="199"/>
      <c r="B35" s="183" t="s">
        <v>54</v>
      </c>
      <c r="C35" s="176"/>
      <c r="D35" s="175"/>
      <c r="E35" s="176"/>
      <c r="F35" s="175"/>
      <c r="G35" s="177"/>
      <c r="H35" s="170"/>
      <c r="I35" s="178"/>
      <c r="J35" s="179"/>
      <c r="K35" s="178"/>
      <c r="L35" s="180"/>
      <c r="M35" s="178"/>
      <c r="N35" s="180"/>
      <c r="O35" s="178"/>
      <c r="P35" s="185"/>
      <c r="Q35" s="178"/>
      <c r="R35" s="170"/>
      <c r="S35" s="177"/>
      <c r="T35" s="170"/>
      <c r="U35" s="186"/>
    </row>
    <row r="36" spans="1:22" ht="14" x14ac:dyDescent="0.25">
      <c r="A36" s="199"/>
      <c r="B36" s="183" t="s">
        <v>55</v>
      </c>
      <c r="C36" s="176"/>
      <c r="D36" s="175"/>
      <c r="E36" s="176"/>
      <c r="F36" s="175"/>
      <c r="G36" s="177"/>
      <c r="H36" s="170"/>
      <c r="I36" s="178"/>
      <c r="J36" s="179"/>
      <c r="K36" s="178"/>
      <c r="L36" s="180"/>
      <c r="M36" s="178"/>
      <c r="N36" s="180"/>
      <c r="O36" s="178"/>
      <c r="P36" s="185"/>
      <c r="Q36" s="178"/>
      <c r="R36" s="170"/>
      <c r="S36" s="177"/>
      <c r="T36" s="170"/>
      <c r="U36" s="186"/>
    </row>
    <row r="37" spans="1:22" ht="14" x14ac:dyDescent="0.25">
      <c r="A37" s="199"/>
      <c r="B37" s="183" t="s">
        <v>56</v>
      </c>
      <c r="C37" s="176"/>
      <c r="D37" s="175"/>
      <c r="E37" s="176"/>
      <c r="F37" s="175"/>
      <c r="G37" s="177"/>
      <c r="H37" s="170"/>
      <c r="I37" s="178"/>
      <c r="J37" s="179"/>
      <c r="K37" s="178"/>
      <c r="L37" s="180"/>
      <c r="M37" s="178"/>
      <c r="N37" s="180"/>
      <c r="O37" s="178"/>
      <c r="P37" s="185"/>
      <c r="Q37" s="178"/>
      <c r="R37" s="170"/>
      <c r="S37" s="177"/>
      <c r="T37" s="170"/>
      <c r="U37" s="186"/>
    </row>
    <row r="38" spans="1:22" ht="14" x14ac:dyDescent="0.25">
      <c r="A38" s="199"/>
      <c r="B38" s="183" t="s">
        <v>57</v>
      </c>
      <c r="C38" s="176"/>
      <c r="D38" s="175"/>
      <c r="E38" s="187"/>
      <c r="F38" s="175"/>
      <c r="G38" s="188"/>
      <c r="H38" s="170"/>
      <c r="I38" s="189"/>
      <c r="J38" s="179"/>
      <c r="K38" s="189"/>
      <c r="L38" s="180"/>
      <c r="M38" s="189"/>
      <c r="N38" s="180"/>
      <c r="O38" s="189"/>
      <c r="P38" s="185"/>
      <c r="Q38" s="189"/>
      <c r="R38" s="170"/>
      <c r="S38" s="177"/>
      <c r="T38" s="170"/>
      <c r="U38" s="186"/>
    </row>
    <row r="39" spans="1:22" ht="14" x14ac:dyDescent="0.25">
      <c r="A39" s="199"/>
      <c r="B39" s="175" t="s">
        <v>58</v>
      </c>
      <c r="C39" s="176"/>
      <c r="D39" s="175"/>
      <c r="E39" s="176"/>
      <c r="F39" s="175"/>
      <c r="G39" s="190"/>
      <c r="H39" s="170"/>
      <c r="I39" s="178"/>
      <c r="J39" s="179"/>
      <c r="K39" s="178"/>
      <c r="L39" s="180"/>
      <c r="M39" s="178"/>
      <c r="N39" s="180"/>
      <c r="O39" s="178"/>
      <c r="P39" s="185"/>
      <c r="Q39" s="191"/>
      <c r="R39" s="170"/>
      <c r="S39" s="177"/>
      <c r="T39" s="170"/>
      <c r="U39" s="186"/>
    </row>
    <row r="40" spans="1:22" ht="13" x14ac:dyDescent="0.3">
      <c r="A40" s="200"/>
      <c r="B40" s="192" t="s">
        <v>59</v>
      </c>
      <c r="C40" s="193">
        <f t="shared" ref="C40" si="1">SUM(C27:C39)</f>
        <v>0</v>
      </c>
      <c r="D40" s="194"/>
      <c r="E40" s="193">
        <f t="shared" ref="E40" si="2">SUM(E27:E39)</f>
        <v>0</v>
      </c>
      <c r="F40" s="194"/>
      <c r="G40" s="193">
        <f t="shared" ref="G40" si="3">SUM(G27:G39)</f>
        <v>0</v>
      </c>
      <c r="H40" s="195"/>
      <c r="I40" s="193">
        <f t="shared" ref="I40" si="4">SUM(I27:I39)</f>
        <v>0</v>
      </c>
      <c r="J40" s="196"/>
      <c r="K40" s="193">
        <f t="shared" ref="K40" si="5">SUM(K27:K39)</f>
        <v>0</v>
      </c>
      <c r="L40" s="197"/>
      <c r="M40" s="193">
        <f t="shared" ref="M40" si="6">SUM(M27:M39)</f>
        <v>0</v>
      </c>
      <c r="N40" s="197"/>
      <c r="O40" s="193">
        <f t="shared" ref="O40" si="7">SUM(O27:O39)</f>
        <v>0</v>
      </c>
      <c r="P40" s="197"/>
      <c r="Q40" s="193">
        <f t="shared" ref="Q40" si="8">SUM(Q27:Q39)</f>
        <v>0</v>
      </c>
      <c r="R40" s="193"/>
      <c r="S40" s="193">
        <f t="shared" ref="S40" si="9">SUM(S27:S39)</f>
        <v>0</v>
      </c>
      <c r="T40" s="193"/>
      <c r="U40" s="193">
        <f t="shared" ref="U40" si="10">SUM(U27:U39)</f>
        <v>0</v>
      </c>
    </row>
    <row r="43" spans="1:22" ht="60" x14ac:dyDescent="0.3">
      <c r="A43" s="156"/>
      <c r="B43" s="156"/>
      <c r="C43" s="67" t="s">
        <v>8</v>
      </c>
      <c r="E43" s="67" t="s">
        <v>9</v>
      </c>
      <c r="G43" s="67" t="s">
        <v>10</v>
      </c>
      <c r="H43" s="6"/>
      <c r="I43" s="67" t="s">
        <v>11</v>
      </c>
      <c r="J43" s="2"/>
      <c r="K43" s="67" t="s">
        <v>11</v>
      </c>
      <c r="L43" s="7"/>
      <c r="M43" s="67" t="s">
        <v>11</v>
      </c>
      <c r="N43" s="7"/>
      <c r="O43" s="67" t="s">
        <v>11</v>
      </c>
      <c r="P43" s="7"/>
      <c r="Q43" s="67" t="s">
        <v>11</v>
      </c>
      <c r="S43" s="67" t="s">
        <v>11</v>
      </c>
      <c r="U43" s="67" t="s">
        <v>11</v>
      </c>
    </row>
    <row r="44" spans="1:22" ht="60" x14ac:dyDescent="0.3">
      <c r="A44" s="154" t="s">
        <v>60</v>
      </c>
      <c r="B44" s="3" t="s">
        <v>14</v>
      </c>
      <c r="C44" s="3" t="s">
        <v>15</v>
      </c>
      <c r="D44" s="3"/>
      <c r="E44" s="64" t="s">
        <v>16</v>
      </c>
      <c r="F44" s="3"/>
      <c r="G44" s="3" t="s">
        <v>17</v>
      </c>
      <c r="I44" s="123" t="s">
        <v>18</v>
      </c>
      <c r="J44" s="3"/>
      <c r="K44" s="123" t="s">
        <v>19</v>
      </c>
      <c r="L44" s="3"/>
      <c r="M44" s="123" t="s">
        <v>20</v>
      </c>
      <c r="N44" s="3"/>
      <c r="O44" s="123" t="s">
        <v>21</v>
      </c>
      <c r="P44" s="3"/>
      <c r="Q44" s="123" t="s">
        <v>22</v>
      </c>
      <c r="R44" s="48"/>
      <c r="S44" s="49" t="s">
        <v>23</v>
      </c>
      <c r="T44" s="67" t="s">
        <v>61</v>
      </c>
      <c r="U44" s="49" t="s">
        <v>23</v>
      </c>
      <c r="V44" s="67" t="s">
        <v>62</v>
      </c>
    </row>
    <row r="45" spans="1:22" ht="14" x14ac:dyDescent="0.25">
      <c r="A45" s="155"/>
      <c r="B45" s="8" t="s">
        <v>46</v>
      </c>
      <c r="C45" s="122"/>
      <c r="D45" s="8"/>
      <c r="E45" s="122"/>
      <c r="F45" s="8"/>
      <c r="G45" s="131"/>
      <c r="I45" s="124"/>
      <c r="J45" s="11"/>
      <c r="K45" s="124"/>
      <c r="L45" s="96"/>
      <c r="M45" s="124"/>
      <c r="N45" s="96"/>
      <c r="O45" s="124"/>
      <c r="P45" s="78"/>
      <c r="Q45" s="124"/>
      <c r="S45" s="131"/>
      <c r="U45" s="76"/>
    </row>
    <row r="46" spans="1:22" ht="15.5" x14ac:dyDescent="0.25">
      <c r="A46" s="273"/>
      <c r="B46" s="95" t="s">
        <v>47</v>
      </c>
      <c r="C46" s="122"/>
      <c r="D46" s="9"/>
      <c r="E46" s="122"/>
      <c r="F46" s="9"/>
      <c r="G46" s="131"/>
      <c r="I46" s="124"/>
      <c r="J46" s="11"/>
      <c r="K46" s="124"/>
      <c r="L46" s="96"/>
      <c r="M46" s="124"/>
      <c r="N46" s="96"/>
      <c r="O46" s="124"/>
      <c r="P46"/>
      <c r="Q46" s="124"/>
      <c r="S46" s="131"/>
      <c r="U46" s="132"/>
    </row>
    <row r="47" spans="1:22" ht="14" x14ac:dyDescent="0.25">
      <c r="A47" s="155"/>
      <c r="B47" s="95" t="s">
        <v>48</v>
      </c>
      <c r="C47" s="122"/>
      <c r="D47" s="8"/>
      <c r="E47" s="122"/>
      <c r="F47" s="8"/>
      <c r="G47" s="131"/>
      <c r="I47" s="124"/>
      <c r="J47" s="11"/>
      <c r="K47" s="124"/>
      <c r="L47" s="96"/>
      <c r="M47" s="124"/>
      <c r="N47" s="96"/>
      <c r="O47" s="124"/>
      <c r="P47"/>
      <c r="Q47" s="124"/>
      <c r="S47" s="131"/>
      <c r="U47" s="132"/>
    </row>
    <row r="48" spans="1:22" ht="14" x14ac:dyDescent="0.25">
      <c r="A48" s="147"/>
      <c r="B48" s="95" t="s">
        <v>49</v>
      </c>
      <c r="C48" s="122"/>
      <c r="D48" s="8"/>
      <c r="E48" s="122"/>
      <c r="F48" s="8"/>
      <c r="G48" s="131"/>
      <c r="I48" s="124"/>
      <c r="J48" s="11"/>
      <c r="K48" s="124"/>
      <c r="L48" s="96"/>
      <c r="M48" s="124"/>
      <c r="N48" s="96"/>
      <c r="O48" s="124"/>
      <c r="P48"/>
      <c r="Q48" s="124"/>
      <c r="S48" s="131"/>
      <c r="U48" s="132"/>
    </row>
    <row r="49" spans="1:22" ht="14" x14ac:dyDescent="0.25">
      <c r="A49" s="147"/>
      <c r="B49" s="95" t="s">
        <v>50</v>
      </c>
      <c r="C49" s="122"/>
      <c r="D49" s="8"/>
      <c r="E49" s="122"/>
      <c r="F49" s="8"/>
      <c r="G49" s="131"/>
      <c r="I49" s="124"/>
      <c r="J49" s="11"/>
      <c r="K49" s="124"/>
      <c r="L49" s="96"/>
      <c r="M49" s="124"/>
      <c r="N49" s="96"/>
      <c r="O49" s="124"/>
      <c r="P49"/>
      <c r="Q49" s="124"/>
      <c r="S49" s="131"/>
      <c r="U49" s="132"/>
    </row>
    <row r="50" spans="1:22" ht="14" x14ac:dyDescent="0.25">
      <c r="A50" s="147"/>
      <c r="B50" s="95" t="s">
        <v>51</v>
      </c>
      <c r="C50" s="122"/>
      <c r="D50" s="8"/>
      <c r="E50" s="122"/>
      <c r="F50" s="8"/>
      <c r="G50" s="131"/>
      <c r="I50" s="124"/>
      <c r="J50" s="11"/>
      <c r="K50" s="124"/>
      <c r="L50" s="96"/>
      <c r="M50" s="124"/>
      <c r="N50" s="96"/>
      <c r="O50" s="124"/>
      <c r="P50"/>
      <c r="Q50" s="124"/>
      <c r="S50" s="131"/>
      <c r="U50" s="132"/>
    </row>
    <row r="51" spans="1:22" ht="14" x14ac:dyDescent="0.25">
      <c r="A51" s="147"/>
      <c r="B51" s="95" t="s">
        <v>52</v>
      </c>
      <c r="C51" s="122"/>
      <c r="D51" s="8"/>
      <c r="E51" s="122"/>
      <c r="F51" s="8"/>
      <c r="G51" s="131"/>
      <c r="I51" s="124"/>
      <c r="J51" s="11"/>
      <c r="K51" s="124"/>
      <c r="L51" s="96"/>
      <c r="M51" s="124"/>
      <c r="N51" s="96"/>
      <c r="O51" s="124"/>
      <c r="P51"/>
      <c r="Q51" s="124"/>
      <c r="S51" s="131"/>
      <c r="U51" s="132"/>
    </row>
    <row r="52" spans="1:22" ht="14" x14ac:dyDescent="0.25">
      <c r="A52" s="147"/>
      <c r="B52" s="95" t="s">
        <v>53</v>
      </c>
      <c r="C52" s="122"/>
      <c r="D52" s="8"/>
      <c r="E52" s="122"/>
      <c r="F52" s="8"/>
      <c r="G52" s="131"/>
      <c r="I52" s="124"/>
      <c r="J52" s="11"/>
      <c r="K52" s="124"/>
      <c r="L52" s="96"/>
      <c r="M52" s="124"/>
      <c r="N52" s="96"/>
      <c r="O52" s="124"/>
      <c r="P52"/>
      <c r="Q52" s="124"/>
      <c r="S52" s="131"/>
      <c r="U52" s="132"/>
    </row>
    <row r="53" spans="1:22" ht="14" x14ac:dyDescent="0.25">
      <c r="A53" s="147"/>
      <c r="B53" s="95" t="s">
        <v>54</v>
      </c>
      <c r="C53" s="122"/>
      <c r="D53" s="8"/>
      <c r="E53" s="122"/>
      <c r="F53" s="8"/>
      <c r="G53" s="131"/>
      <c r="I53" s="124"/>
      <c r="J53" s="11"/>
      <c r="K53" s="124"/>
      <c r="L53" s="96"/>
      <c r="M53" s="124"/>
      <c r="N53" s="96"/>
      <c r="O53" s="124"/>
      <c r="P53"/>
      <c r="Q53" s="124"/>
      <c r="S53" s="131"/>
      <c r="U53" s="132"/>
    </row>
    <row r="54" spans="1:22" ht="14" x14ac:dyDescent="0.25">
      <c r="A54" s="147"/>
      <c r="B54" s="95" t="s">
        <v>55</v>
      </c>
      <c r="C54" s="122"/>
      <c r="D54" s="8"/>
      <c r="E54" s="122"/>
      <c r="F54" s="8"/>
      <c r="G54" s="131"/>
      <c r="I54" s="124"/>
      <c r="J54" s="11"/>
      <c r="K54" s="124"/>
      <c r="L54" s="96"/>
      <c r="M54" s="124"/>
      <c r="N54" s="96"/>
      <c r="O54" s="124"/>
      <c r="P54"/>
      <c r="Q54" s="124"/>
      <c r="S54" s="131"/>
      <c r="U54" s="132"/>
    </row>
    <row r="55" spans="1:22" ht="14" x14ac:dyDescent="0.25">
      <c r="A55" s="147"/>
      <c r="B55" s="95" t="s">
        <v>56</v>
      </c>
      <c r="C55" s="122"/>
      <c r="D55" s="8"/>
      <c r="E55" s="122"/>
      <c r="F55" s="8"/>
      <c r="G55" s="131"/>
      <c r="I55" s="124"/>
      <c r="J55" s="11"/>
      <c r="K55" s="124"/>
      <c r="L55" s="96"/>
      <c r="M55" s="124"/>
      <c r="N55" s="96"/>
      <c r="O55" s="124"/>
      <c r="P55"/>
      <c r="Q55" s="124"/>
      <c r="S55" s="131"/>
      <c r="U55" s="132"/>
    </row>
    <row r="56" spans="1:22" ht="14" x14ac:dyDescent="0.25">
      <c r="A56" s="147"/>
      <c r="B56" s="95" t="s">
        <v>57</v>
      </c>
      <c r="C56" s="122"/>
      <c r="D56" s="8"/>
      <c r="E56" s="157"/>
      <c r="F56" s="8"/>
      <c r="G56" s="133"/>
      <c r="I56" s="158"/>
      <c r="J56" s="11"/>
      <c r="K56" s="158"/>
      <c r="L56" s="96"/>
      <c r="M56" s="158"/>
      <c r="N56" s="96"/>
      <c r="O56" s="158"/>
      <c r="P56"/>
      <c r="Q56" s="158"/>
      <c r="S56" s="131"/>
      <c r="U56" s="132"/>
    </row>
    <row r="57" spans="1:22" ht="14" x14ac:dyDescent="0.25">
      <c r="A57" s="147"/>
      <c r="B57" s="8" t="s">
        <v>58</v>
      </c>
      <c r="C57" s="122"/>
      <c r="D57" s="8"/>
      <c r="E57" s="122"/>
      <c r="F57" s="8"/>
      <c r="G57" s="126"/>
      <c r="I57" s="124"/>
      <c r="J57" s="11"/>
      <c r="K57" s="124"/>
      <c r="L57" s="96"/>
      <c r="M57" s="124"/>
      <c r="N57" s="96"/>
      <c r="O57" s="124"/>
      <c r="P57"/>
      <c r="Q57" s="125"/>
      <c r="S57" s="131"/>
      <c r="U57" s="132"/>
    </row>
    <row r="58" spans="1:22" ht="13" x14ac:dyDescent="0.3">
      <c r="A58" s="148"/>
      <c r="B58" s="167" t="s">
        <v>59</v>
      </c>
      <c r="C58" s="4">
        <f t="shared" ref="C58" si="11">SUM(C45:C57)</f>
        <v>0</v>
      </c>
      <c r="D58" s="160"/>
      <c r="E58" s="4">
        <f t="shared" ref="E58" si="12">SUM(E45:E57)</f>
        <v>0</v>
      </c>
      <c r="F58" s="160"/>
      <c r="G58" s="4">
        <f t="shared" ref="G58" si="13">SUM(G45:G57)</f>
        <v>0</v>
      </c>
      <c r="H58" s="63"/>
      <c r="I58" s="4">
        <f t="shared" ref="I58" si="14">SUM(I45:I57)</f>
        <v>0</v>
      </c>
      <c r="J58" s="162"/>
      <c r="K58" s="4">
        <f t="shared" ref="K58" si="15">SUM(K45:K57)</f>
        <v>0</v>
      </c>
      <c r="L58" s="65"/>
      <c r="M58" s="4">
        <f t="shared" ref="M58" si="16">SUM(M45:M57)</f>
        <v>0</v>
      </c>
      <c r="N58" s="65"/>
      <c r="O58" s="4">
        <f t="shared" ref="O58" si="17">SUM(O45:O57)</f>
        <v>0</v>
      </c>
      <c r="P58" s="65"/>
      <c r="Q58" s="4">
        <f t="shared" ref="Q58" si="18">SUM(Q45:Q57)</f>
        <v>0</v>
      </c>
      <c r="R58" s="4"/>
      <c r="S58" s="4">
        <f t="shared" ref="S58" si="19">SUM(S45:S57)</f>
        <v>0</v>
      </c>
      <c r="T58" s="4"/>
      <c r="U58" s="4">
        <f t="shared" ref="U58" si="20">SUM(U45:U57)</f>
        <v>0</v>
      </c>
    </row>
    <row r="61" spans="1:22" ht="60" x14ac:dyDescent="0.3">
      <c r="A61" s="156"/>
      <c r="B61" s="156"/>
      <c r="C61" s="67" t="s">
        <v>8</v>
      </c>
      <c r="E61" s="67" t="s">
        <v>9</v>
      </c>
      <c r="G61" s="67" t="s">
        <v>10</v>
      </c>
      <c r="H61" s="6"/>
      <c r="I61" s="67" t="s">
        <v>11</v>
      </c>
      <c r="J61" s="2"/>
      <c r="K61" s="67" t="s">
        <v>11</v>
      </c>
      <c r="L61" s="7"/>
      <c r="M61" s="67" t="s">
        <v>11</v>
      </c>
      <c r="N61" s="7"/>
      <c r="O61" s="67" t="s">
        <v>11</v>
      </c>
      <c r="P61" s="7"/>
      <c r="Q61" s="67" t="s">
        <v>11</v>
      </c>
      <c r="S61" s="67" t="s">
        <v>11</v>
      </c>
      <c r="U61" s="67" t="s">
        <v>11</v>
      </c>
    </row>
    <row r="62" spans="1:22" ht="60" x14ac:dyDescent="0.3">
      <c r="A62" s="154" t="s">
        <v>60</v>
      </c>
      <c r="B62" s="168" t="s">
        <v>14</v>
      </c>
      <c r="C62" s="168" t="s">
        <v>15</v>
      </c>
      <c r="D62" s="168"/>
      <c r="E62" s="169" t="s">
        <v>16</v>
      </c>
      <c r="F62" s="168"/>
      <c r="G62" s="168" t="s">
        <v>17</v>
      </c>
      <c r="H62" s="170"/>
      <c r="I62" s="171" t="s">
        <v>18</v>
      </c>
      <c r="J62" s="168"/>
      <c r="K62" s="171" t="s">
        <v>19</v>
      </c>
      <c r="L62" s="168"/>
      <c r="M62" s="171" t="s">
        <v>20</v>
      </c>
      <c r="N62" s="168"/>
      <c r="O62" s="171" t="s">
        <v>21</v>
      </c>
      <c r="P62" s="168"/>
      <c r="Q62" s="171" t="s">
        <v>22</v>
      </c>
      <c r="R62" s="172"/>
      <c r="S62" s="173" t="s">
        <v>23</v>
      </c>
      <c r="T62" s="67" t="s">
        <v>61</v>
      </c>
      <c r="U62" s="173" t="s">
        <v>23</v>
      </c>
      <c r="V62" s="67" t="s">
        <v>62</v>
      </c>
    </row>
    <row r="63" spans="1:22" ht="14" x14ac:dyDescent="0.25">
      <c r="A63" s="198"/>
      <c r="B63" s="175" t="s">
        <v>46</v>
      </c>
      <c r="C63" s="176"/>
      <c r="D63" s="175"/>
      <c r="E63" s="176"/>
      <c r="F63" s="175"/>
      <c r="G63" s="177"/>
      <c r="H63" s="170"/>
      <c r="I63" s="178"/>
      <c r="J63" s="179"/>
      <c r="K63" s="178"/>
      <c r="L63" s="180"/>
      <c r="M63" s="178"/>
      <c r="N63" s="180"/>
      <c r="O63" s="178"/>
      <c r="P63" s="181"/>
      <c r="Q63" s="178"/>
      <c r="R63" s="170"/>
      <c r="S63" s="177"/>
      <c r="T63" s="170"/>
      <c r="U63" s="182"/>
    </row>
    <row r="64" spans="1:22" ht="15.5" x14ac:dyDescent="0.25">
      <c r="A64" s="275"/>
      <c r="B64" s="183" t="s">
        <v>47</v>
      </c>
      <c r="C64" s="176"/>
      <c r="D64" s="184"/>
      <c r="E64" s="176"/>
      <c r="F64" s="184"/>
      <c r="G64" s="177"/>
      <c r="H64" s="170"/>
      <c r="I64" s="178"/>
      <c r="J64" s="179"/>
      <c r="K64" s="178"/>
      <c r="L64" s="180"/>
      <c r="M64" s="178"/>
      <c r="N64" s="180"/>
      <c r="O64" s="178"/>
      <c r="P64" s="185"/>
      <c r="Q64" s="178"/>
      <c r="R64" s="170"/>
      <c r="S64" s="177"/>
      <c r="T64" s="170"/>
      <c r="U64" s="186"/>
    </row>
    <row r="65" spans="1:22" ht="14" x14ac:dyDescent="0.25">
      <c r="A65" s="198"/>
      <c r="B65" s="183" t="s">
        <v>48</v>
      </c>
      <c r="C65" s="176"/>
      <c r="D65" s="175"/>
      <c r="E65" s="176"/>
      <c r="F65" s="175"/>
      <c r="G65" s="177"/>
      <c r="H65" s="170"/>
      <c r="I65" s="178"/>
      <c r="J65" s="179"/>
      <c r="K65" s="178"/>
      <c r="L65" s="180"/>
      <c r="M65" s="178"/>
      <c r="N65" s="180"/>
      <c r="O65" s="178"/>
      <c r="P65" s="185"/>
      <c r="Q65" s="178"/>
      <c r="R65" s="170"/>
      <c r="S65" s="177"/>
      <c r="T65" s="170"/>
      <c r="U65" s="186"/>
    </row>
    <row r="66" spans="1:22" ht="14" x14ac:dyDescent="0.25">
      <c r="A66" s="199"/>
      <c r="B66" s="183" t="s">
        <v>49</v>
      </c>
      <c r="C66" s="176"/>
      <c r="D66" s="175"/>
      <c r="E66" s="176"/>
      <c r="F66" s="175"/>
      <c r="G66" s="177"/>
      <c r="H66" s="170"/>
      <c r="I66" s="178"/>
      <c r="J66" s="179"/>
      <c r="K66" s="178"/>
      <c r="L66" s="180"/>
      <c r="M66" s="178"/>
      <c r="N66" s="180"/>
      <c r="O66" s="178"/>
      <c r="P66" s="185"/>
      <c r="Q66" s="178"/>
      <c r="R66" s="170"/>
      <c r="S66" s="177"/>
      <c r="T66" s="170"/>
      <c r="U66" s="186"/>
    </row>
    <row r="67" spans="1:22" ht="14" x14ac:dyDescent="0.25">
      <c r="A67" s="199"/>
      <c r="B67" s="183" t="s">
        <v>50</v>
      </c>
      <c r="C67" s="176"/>
      <c r="D67" s="175"/>
      <c r="E67" s="176"/>
      <c r="F67" s="175"/>
      <c r="G67" s="177"/>
      <c r="H67" s="170"/>
      <c r="I67" s="178"/>
      <c r="J67" s="179"/>
      <c r="K67" s="178"/>
      <c r="L67" s="180"/>
      <c r="M67" s="178"/>
      <c r="N67" s="180"/>
      <c r="O67" s="178"/>
      <c r="P67" s="185"/>
      <c r="Q67" s="178"/>
      <c r="R67" s="170"/>
      <c r="S67" s="177"/>
      <c r="T67" s="170"/>
      <c r="U67" s="186"/>
    </row>
    <row r="68" spans="1:22" ht="14" x14ac:dyDescent="0.25">
      <c r="A68" s="199"/>
      <c r="B68" s="183" t="s">
        <v>51</v>
      </c>
      <c r="C68" s="176"/>
      <c r="D68" s="175"/>
      <c r="E68" s="176"/>
      <c r="F68" s="175"/>
      <c r="G68" s="177"/>
      <c r="H68" s="170"/>
      <c r="I68" s="178"/>
      <c r="J68" s="179"/>
      <c r="K68" s="178"/>
      <c r="L68" s="180"/>
      <c r="M68" s="178"/>
      <c r="N68" s="180"/>
      <c r="O68" s="178"/>
      <c r="P68" s="185"/>
      <c r="Q68" s="178"/>
      <c r="R68" s="170"/>
      <c r="S68" s="177"/>
      <c r="T68" s="170"/>
      <c r="U68" s="186"/>
    </row>
    <row r="69" spans="1:22" ht="14" x14ac:dyDescent="0.25">
      <c r="A69" s="199"/>
      <c r="B69" s="183" t="s">
        <v>52</v>
      </c>
      <c r="C69" s="176"/>
      <c r="D69" s="175"/>
      <c r="E69" s="176"/>
      <c r="F69" s="175"/>
      <c r="G69" s="177"/>
      <c r="H69" s="170"/>
      <c r="I69" s="178"/>
      <c r="J69" s="179"/>
      <c r="K69" s="178"/>
      <c r="L69" s="180"/>
      <c r="M69" s="178"/>
      <c r="N69" s="180"/>
      <c r="O69" s="178"/>
      <c r="P69" s="185"/>
      <c r="Q69" s="178"/>
      <c r="R69" s="170"/>
      <c r="S69" s="177"/>
      <c r="T69" s="170"/>
      <c r="U69" s="186"/>
    </row>
    <row r="70" spans="1:22" ht="14" x14ac:dyDescent="0.25">
      <c r="A70" s="199"/>
      <c r="B70" s="183" t="s">
        <v>53</v>
      </c>
      <c r="C70" s="176"/>
      <c r="D70" s="175"/>
      <c r="E70" s="176"/>
      <c r="F70" s="175"/>
      <c r="G70" s="177"/>
      <c r="H70" s="170"/>
      <c r="I70" s="178"/>
      <c r="J70" s="179"/>
      <c r="K70" s="178"/>
      <c r="L70" s="180"/>
      <c r="M70" s="178"/>
      <c r="N70" s="180"/>
      <c r="O70" s="178"/>
      <c r="P70" s="185"/>
      <c r="Q70" s="178"/>
      <c r="R70" s="170"/>
      <c r="S70" s="177"/>
      <c r="T70" s="170"/>
      <c r="U70" s="186"/>
    </row>
    <row r="71" spans="1:22" ht="14" x14ac:dyDescent="0.25">
      <c r="A71" s="199"/>
      <c r="B71" s="183" t="s">
        <v>54</v>
      </c>
      <c r="C71" s="176"/>
      <c r="D71" s="175"/>
      <c r="E71" s="176"/>
      <c r="F71" s="175"/>
      <c r="G71" s="177"/>
      <c r="H71" s="170"/>
      <c r="I71" s="178"/>
      <c r="J71" s="179"/>
      <c r="K71" s="178"/>
      <c r="L71" s="180"/>
      <c r="M71" s="178"/>
      <c r="N71" s="180"/>
      <c r="O71" s="178"/>
      <c r="P71" s="185"/>
      <c r="Q71" s="178"/>
      <c r="R71" s="170"/>
      <c r="S71" s="177"/>
      <c r="T71" s="170"/>
      <c r="U71" s="186"/>
    </row>
    <row r="72" spans="1:22" ht="14" x14ac:dyDescent="0.25">
      <c r="A72" s="199"/>
      <c r="B72" s="183" t="s">
        <v>55</v>
      </c>
      <c r="C72" s="176"/>
      <c r="D72" s="175"/>
      <c r="E72" s="176"/>
      <c r="F72" s="175"/>
      <c r="G72" s="177"/>
      <c r="H72" s="170"/>
      <c r="I72" s="178"/>
      <c r="J72" s="179"/>
      <c r="K72" s="178"/>
      <c r="L72" s="180"/>
      <c r="M72" s="178"/>
      <c r="N72" s="180"/>
      <c r="O72" s="178"/>
      <c r="P72" s="185"/>
      <c r="Q72" s="178"/>
      <c r="R72" s="170"/>
      <c r="S72" s="177"/>
      <c r="T72" s="170"/>
      <c r="U72" s="186"/>
    </row>
    <row r="73" spans="1:22" ht="14" x14ac:dyDescent="0.25">
      <c r="A73" s="199"/>
      <c r="B73" s="183" t="s">
        <v>56</v>
      </c>
      <c r="C73" s="176"/>
      <c r="D73" s="175"/>
      <c r="E73" s="176"/>
      <c r="F73" s="175"/>
      <c r="G73" s="177"/>
      <c r="H73" s="170"/>
      <c r="I73" s="178"/>
      <c r="J73" s="179"/>
      <c r="K73" s="178"/>
      <c r="L73" s="180"/>
      <c r="M73" s="178"/>
      <c r="N73" s="180"/>
      <c r="O73" s="178"/>
      <c r="P73" s="185"/>
      <c r="Q73" s="178"/>
      <c r="R73" s="170"/>
      <c r="S73" s="177"/>
      <c r="T73" s="170"/>
      <c r="U73" s="186"/>
    </row>
    <row r="74" spans="1:22" ht="14" x14ac:dyDescent="0.25">
      <c r="A74" s="199"/>
      <c r="B74" s="183" t="s">
        <v>57</v>
      </c>
      <c r="C74" s="176"/>
      <c r="D74" s="175"/>
      <c r="E74" s="187"/>
      <c r="F74" s="175"/>
      <c r="G74" s="188"/>
      <c r="H74" s="170"/>
      <c r="I74" s="189"/>
      <c r="J74" s="179"/>
      <c r="K74" s="189"/>
      <c r="L74" s="180"/>
      <c r="M74" s="189"/>
      <c r="N74" s="180"/>
      <c r="O74" s="189"/>
      <c r="P74" s="185"/>
      <c r="Q74" s="189"/>
      <c r="R74" s="170"/>
      <c r="S74" s="177"/>
      <c r="T74" s="170"/>
      <c r="U74" s="186"/>
    </row>
    <row r="75" spans="1:22" ht="14" x14ac:dyDescent="0.25">
      <c r="A75" s="199"/>
      <c r="B75" s="175" t="s">
        <v>58</v>
      </c>
      <c r="C75" s="176"/>
      <c r="D75" s="175"/>
      <c r="E75" s="176"/>
      <c r="F75" s="175"/>
      <c r="G75" s="190"/>
      <c r="H75" s="170"/>
      <c r="I75" s="178"/>
      <c r="J75" s="179"/>
      <c r="K75" s="178"/>
      <c r="L75" s="180"/>
      <c r="M75" s="178"/>
      <c r="N75" s="180"/>
      <c r="O75" s="178"/>
      <c r="P75" s="185"/>
      <c r="Q75" s="191"/>
      <c r="R75" s="170"/>
      <c r="S75" s="177"/>
      <c r="T75" s="170"/>
      <c r="U75" s="186"/>
    </row>
    <row r="76" spans="1:22" ht="13" x14ac:dyDescent="0.3">
      <c r="A76" s="200"/>
      <c r="B76" s="192" t="s">
        <v>59</v>
      </c>
      <c r="C76" s="193">
        <f t="shared" ref="C76" si="21">SUM(C63:C75)</f>
        <v>0</v>
      </c>
      <c r="D76" s="194"/>
      <c r="E76" s="193">
        <f t="shared" ref="E76" si="22">SUM(E63:E75)</f>
        <v>0</v>
      </c>
      <c r="F76" s="194"/>
      <c r="G76" s="193">
        <f t="shared" ref="G76" si="23">SUM(G63:G75)</f>
        <v>0</v>
      </c>
      <c r="H76" s="195"/>
      <c r="I76" s="193">
        <f t="shared" ref="I76" si="24">SUM(I63:I75)</f>
        <v>0</v>
      </c>
      <c r="J76" s="196"/>
      <c r="K76" s="193">
        <f t="shared" ref="K76" si="25">SUM(K63:K75)</f>
        <v>0</v>
      </c>
      <c r="L76" s="197"/>
      <c r="M76" s="193">
        <f t="shared" ref="M76" si="26">SUM(M63:M75)</f>
        <v>0</v>
      </c>
      <c r="N76" s="197"/>
      <c r="O76" s="193">
        <f t="shared" ref="O76" si="27">SUM(O63:O75)</f>
        <v>0</v>
      </c>
      <c r="P76" s="197"/>
      <c r="Q76" s="193">
        <f t="shared" ref="Q76" si="28">SUM(Q63:Q75)</f>
        <v>0</v>
      </c>
      <c r="R76" s="193"/>
      <c r="S76" s="193">
        <f t="shared" ref="S76" si="29">SUM(S63:S75)</f>
        <v>0</v>
      </c>
      <c r="T76" s="193"/>
      <c r="U76" s="193">
        <f t="shared" ref="U76" si="30">SUM(U63:U75)</f>
        <v>0</v>
      </c>
    </row>
    <row r="79" spans="1:22" ht="60" x14ac:dyDescent="0.3">
      <c r="A79" s="156"/>
      <c r="B79" s="156"/>
      <c r="C79" s="67" t="s">
        <v>8</v>
      </c>
      <c r="E79" s="67" t="s">
        <v>9</v>
      </c>
      <c r="G79" s="67" t="s">
        <v>10</v>
      </c>
      <c r="H79" s="6"/>
      <c r="I79" s="67" t="s">
        <v>11</v>
      </c>
      <c r="J79" s="2"/>
      <c r="K79" s="67" t="s">
        <v>11</v>
      </c>
      <c r="L79" s="7"/>
      <c r="M79" s="67" t="s">
        <v>11</v>
      </c>
      <c r="N79" s="7"/>
      <c r="O79" s="67" t="s">
        <v>11</v>
      </c>
      <c r="P79" s="7"/>
      <c r="Q79" s="67" t="s">
        <v>11</v>
      </c>
      <c r="S79" s="67" t="s">
        <v>11</v>
      </c>
      <c r="U79" s="67" t="s">
        <v>11</v>
      </c>
    </row>
    <row r="80" spans="1:22" ht="60" x14ac:dyDescent="0.3">
      <c r="A80" s="154" t="s">
        <v>60</v>
      </c>
      <c r="B80" s="3" t="s">
        <v>14</v>
      </c>
      <c r="C80" s="3" t="s">
        <v>15</v>
      </c>
      <c r="D80" s="3"/>
      <c r="E80" s="64" t="s">
        <v>16</v>
      </c>
      <c r="F80" s="3"/>
      <c r="G80" s="3" t="s">
        <v>17</v>
      </c>
      <c r="I80" s="123" t="s">
        <v>18</v>
      </c>
      <c r="J80" s="3"/>
      <c r="K80" s="123" t="s">
        <v>19</v>
      </c>
      <c r="L80" s="3"/>
      <c r="M80" s="123" t="s">
        <v>20</v>
      </c>
      <c r="N80" s="3"/>
      <c r="O80" s="123" t="s">
        <v>21</v>
      </c>
      <c r="P80" s="3"/>
      <c r="Q80" s="123" t="s">
        <v>22</v>
      </c>
      <c r="R80" s="48"/>
      <c r="S80" s="49" t="s">
        <v>23</v>
      </c>
      <c r="T80" s="67" t="s">
        <v>61</v>
      </c>
      <c r="U80" s="49" t="s">
        <v>23</v>
      </c>
      <c r="V80" s="67" t="s">
        <v>62</v>
      </c>
    </row>
    <row r="81" spans="1:21" ht="14" x14ac:dyDescent="0.25">
      <c r="A81" s="155"/>
      <c r="B81" s="8" t="s">
        <v>46</v>
      </c>
      <c r="C81" s="122"/>
      <c r="D81" s="8"/>
      <c r="E81" s="122"/>
      <c r="F81" s="8"/>
      <c r="G81" s="131"/>
      <c r="I81" s="124"/>
      <c r="J81" s="11"/>
      <c r="K81" s="124"/>
      <c r="L81" s="96"/>
      <c r="M81" s="124"/>
      <c r="N81" s="96"/>
      <c r="O81" s="124"/>
      <c r="P81" s="78"/>
      <c r="Q81" s="124"/>
      <c r="S81" s="131"/>
      <c r="U81" s="76"/>
    </row>
    <row r="82" spans="1:21" ht="14" x14ac:dyDescent="0.25">
      <c r="A82" s="225"/>
      <c r="B82" s="95" t="s">
        <v>47</v>
      </c>
      <c r="C82" s="122"/>
      <c r="D82" s="9"/>
      <c r="E82" s="122"/>
      <c r="F82" s="9"/>
      <c r="G82" s="131"/>
      <c r="I82" s="124"/>
      <c r="J82" s="11"/>
      <c r="K82" s="124"/>
      <c r="L82" s="96"/>
      <c r="M82" s="124"/>
      <c r="N82" s="96"/>
      <c r="O82" s="124"/>
      <c r="P82"/>
      <c r="Q82" s="124"/>
      <c r="S82" s="131"/>
      <c r="U82" s="132"/>
    </row>
    <row r="83" spans="1:21" ht="14" x14ac:dyDescent="0.25">
      <c r="A83" s="155"/>
      <c r="B83" s="95" t="s">
        <v>48</v>
      </c>
      <c r="C83" s="122"/>
      <c r="D83" s="8"/>
      <c r="E83" s="122"/>
      <c r="F83" s="8"/>
      <c r="G83" s="131"/>
      <c r="I83" s="124"/>
      <c r="J83" s="11"/>
      <c r="K83" s="124"/>
      <c r="L83" s="96"/>
      <c r="M83" s="124"/>
      <c r="N83" s="96"/>
      <c r="O83" s="124"/>
      <c r="P83"/>
      <c r="Q83" s="124"/>
      <c r="S83" s="131"/>
      <c r="U83" s="132"/>
    </row>
    <row r="84" spans="1:21" ht="14" x14ac:dyDescent="0.25">
      <c r="A84" s="147"/>
      <c r="B84" s="95" t="s">
        <v>49</v>
      </c>
      <c r="C84" s="122"/>
      <c r="D84" s="8"/>
      <c r="E84" s="122"/>
      <c r="F84" s="8"/>
      <c r="G84" s="131"/>
      <c r="I84" s="124"/>
      <c r="J84" s="11"/>
      <c r="K84" s="124"/>
      <c r="L84" s="96"/>
      <c r="M84" s="124"/>
      <c r="N84" s="96"/>
      <c r="O84" s="124"/>
      <c r="P84"/>
      <c r="Q84" s="124"/>
      <c r="S84" s="131"/>
      <c r="U84" s="132"/>
    </row>
    <row r="85" spans="1:21" ht="14" x14ac:dyDescent="0.25">
      <c r="A85" s="147"/>
      <c r="B85" s="95" t="s">
        <v>50</v>
      </c>
      <c r="C85" s="122"/>
      <c r="D85" s="8"/>
      <c r="E85" s="122"/>
      <c r="F85" s="8"/>
      <c r="G85" s="131"/>
      <c r="I85" s="124"/>
      <c r="J85" s="11"/>
      <c r="K85" s="124"/>
      <c r="L85" s="96"/>
      <c r="M85" s="124"/>
      <c r="N85" s="96"/>
      <c r="O85" s="124"/>
      <c r="P85"/>
      <c r="Q85" s="124"/>
      <c r="S85" s="131"/>
      <c r="U85" s="132"/>
    </row>
    <row r="86" spans="1:21" ht="14" x14ac:dyDescent="0.25">
      <c r="A86" s="147"/>
      <c r="B86" s="95" t="s">
        <v>51</v>
      </c>
      <c r="C86" s="122"/>
      <c r="D86" s="8"/>
      <c r="E86" s="122"/>
      <c r="F86" s="8"/>
      <c r="G86" s="131"/>
      <c r="I86" s="124"/>
      <c r="J86" s="11"/>
      <c r="K86" s="124"/>
      <c r="L86" s="96"/>
      <c r="M86" s="124"/>
      <c r="N86" s="96"/>
      <c r="O86" s="124"/>
      <c r="P86"/>
      <c r="Q86" s="124"/>
      <c r="S86" s="131"/>
      <c r="U86" s="132"/>
    </row>
    <row r="87" spans="1:21" ht="14" x14ac:dyDescent="0.25">
      <c r="A87" s="147"/>
      <c r="B87" s="95" t="s">
        <v>52</v>
      </c>
      <c r="C87" s="122"/>
      <c r="D87" s="8"/>
      <c r="E87" s="122"/>
      <c r="F87" s="8"/>
      <c r="G87" s="131"/>
      <c r="I87" s="124"/>
      <c r="J87" s="11"/>
      <c r="K87" s="124"/>
      <c r="L87" s="96"/>
      <c r="M87" s="124"/>
      <c r="N87" s="96"/>
      <c r="O87" s="124"/>
      <c r="P87"/>
      <c r="Q87" s="124"/>
      <c r="S87" s="131"/>
      <c r="U87" s="132"/>
    </row>
    <row r="88" spans="1:21" ht="14" x14ac:dyDescent="0.25">
      <c r="A88" s="147"/>
      <c r="B88" s="95" t="s">
        <v>53</v>
      </c>
      <c r="C88" s="122"/>
      <c r="D88" s="8"/>
      <c r="E88" s="122"/>
      <c r="F88" s="8"/>
      <c r="G88" s="131"/>
      <c r="I88" s="124"/>
      <c r="J88" s="11"/>
      <c r="K88" s="124"/>
      <c r="L88" s="96"/>
      <c r="M88" s="124"/>
      <c r="N88" s="96"/>
      <c r="O88" s="124"/>
      <c r="P88"/>
      <c r="Q88" s="124"/>
      <c r="S88" s="131"/>
      <c r="U88" s="132"/>
    </row>
    <row r="89" spans="1:21" ht="14" x14ac:dyDescent="0.25">
      <c r="A89" s="147"/>
      <c r="B89" s="95" t="s">
        <v>54</v>
      </c>
      <c r="C89" s="122"/>
      <c r="D89" s="8"/>
      <c r="E89" s="122"/>
      <c r="F89" s="8"/>
      <c r="G89" s="131"/>
      <c r="I89" s="124"/>
      <c r="J89" s="11"/>
      <c r="K89" s="124"/>
      <c r="L89" s="96"/>
      <c r="M89" s="124"/>
      <c r="N89" s="96"/>
      <c r="O89" s="124"/>
      <c r="P89"/>
      <c r="Q89" s="124"/>
      <c r="S89" s="131"/>
      <c r="U89" s="132"/>
    </row>
    <row r="90" spans="1:21" ht="14" x14ac:dyDescent="0.25">
      <c r="A90" s="147"/>
      <c r="B90" s="95" t="s">
        <v>55</v>
      </c>
      <c r="C90" s="122"/>
      <c r="D90" s="8"/>
      <c r="E90" s="122"/>
      <c r="F90" s="8"/>
      <c r="G90" s="131"/>
      <c r="I90" s="124"/>
      <c r="J90" s="11"/>
      <c r="K90" s="124"/>
      <c r="L90" s="96"/>
      <c r="M90" s="124"/>
      <c r="N90" s="96"/>
      <c r="O90" s="124"/>
      <c r="P90"/>
      <c r="Q90" s="124"/>
      <c r="S90" s="131"/>
      <c r="U90" s="132"/>
    </row>
    <row r="91" spans="1:21" ht="14" x14ac:dyDescent="0.25">
      <c r="A91" s="147"/>
      <c r="B91" s="95" t="s">
        <v>56</v>
      </c>
      <c r="C91" s="122"/>
      <c r="D91" s="8"/>
      <c r="E91" s="122"/>
      <c r="F91" s="8"/>
      <c r="G91" s="131"/>
      <c r="I91" s="124"/>
      <c r="J91" s="11"/>
      <c r="K91" s="124"/>
      <c r="L91" s="96"/>
      <c r="M91" s="124"/>
      <c r="N91" s="96"/>
      <c r="O91" s="124"/>
      <c r="P91"/>
      <c r="Q91" s="124"/>
      <c r="S91" s="131"/>
      <c r="U91" s="132"/>
    </row>
    <row r="92" spans="1:21" ht="14" x14ac:dyDescent="0.25">
      <c r="A92" s="147"/>
      <c r="B92" s="95" t="s">
        <v>57</v>
      </c>
      <c r="C92" s="122"/>
      <c r="D92" s="8"/>
      <c r="E92" s="157"/>
      <c r="F92" s="8"/>
      <c r="G92" s="133"/>
      <c r="I92" s="158"/>
      <c r="J92" s="11"/>
      <c r="K92" s="158"/>
      <c r="L92" s="96"/>
      <c r="M92" s="158"/>
      <c r="N92" s="96"/>
      <c r="O92" s="158"/>
      <c r="P92"/>
      <c r="Q92" s="158"/>
      <c r="S92" s="131"/>
      <c r="U92" s="132"/>
    </row>
    <row r="93" spans="1:21" ht="14" x14ac:dyDescent="0.25">
      <c r="A93" s="147"/>
      <c r="B93" s="8" t="s">
        <v>58</v>
      </c>
      <c r="C93" s="122"/>
      <c r="D93" s="8"/>
      <c r="E93" s="122"/>
      <c r="F93" s="8"/>
      <c r="G93" s="126"/>
      <c r="I93" s="124"/>
      <c r="J93" s="11"/>
      <c r="K93" s="124"/>
      <c r="L93" s="96"/>
      <c r="M93" s="124"/>
      <c r="N93" s="96"/>
      <c r="O93" s="124"/>
      <c r="P93"/>
      <c r="Q93" s="125"/>
      <c r="S93" s="131"/>
      <c r="U93" s="132"/>
    </row>
    <row r="94" spans="1:21" ht="13" x14ac:dyDescent="0.3">
      <c r="A94" s="148"/>
      <c r="B94" s="167" t="s">
        <v>59</v>
      </c>
      <c r="C94" s="4">
        <f t="shared" ref="C94" si="31">SUM(C81:C93)</f>
        <v>0</v>
      </c>
      <c r="D94" s="160"/>
      <c r="E94" s="4">
        <f t="shared" ref="E94" si="32">SUM(E81:E93)</f>
        <v>0</v>
      </c>
      <c r="F94" s="160"/>
      <c r="G94" s="4">
        <f t="shared" ref="G94" si="33">SUM(G81:G93)</f>
        <v>0</v>
      </c>
      <c r="H94" s="63"/>
      <c r="I94" s="4">
        <f t="shared" ref="I94" si="34">SUM(I81:I93)</f>
        <v>0</v>
      </c>
      <c r="J94" s="162"/>
      <c r="K94" s="4">
        <f t="shared" ref="K94" si="35">SUM(K81:K93)</f>
        <v>0</v>
      </c>
      <c r="L94" s="65"/>
      <c r="M94" s="4">
        <f t="shared" ref="M94" si="36">SUM(M81:M93)</f>
        <v>0</v>
      </c>
      <c r="N94" s="65"/>
      <c r="O94" s="4">
        <f t="shared" ref="O94" si="37">SUM(O81:O93)</f>
        <v>0</v>
      </c>
      <c r="P94" s="65"/>
      <c r="Q94" s="4">
        <f t="shared" ref="Q94" si="38">SUM(Q81:Q93)</f>
        <v>0</v>
      </c>
      <c r="R94" s="4"/>
      <c r="S94" s="4">
        <f t="shared" ref="S94" si="39">SUM(S81:S93)</f>
        <v>0</v>
      </c>
      <c r="T94" s="4"/>
      <c r="U94" s="4">
        <f t="shared" ref="U94" si="40">SUM(U81:U93)</f>
        <v>0</v>
      </c>
    </row>
    <row r="97" spans="1:22" ht="60" x14ac:dyDescent="0.3">
      <c r="A97" s="156"/>
      <c r="B97" s="156"/>
      <c r="C97" s="67" t="s">
        <v>8</v>
      </c>
      <c r="E97" s="67" t="s">
        <v>9</v>
      </c>
      <c r="G97" s="67" t="s">
        <v>10</v>
      </c>
      <c r="H97" s="6"/>
      <c r="I97" s="67" t="s">
        <v>11</v>
      </c>
      <c r="J97" s="2"/>
      <c r="K97" s="67" t="s">
        <v>11</v>
      </c>
      <c r="L97" s="7"/>
      <c r="M97" s="67" t="s">
        <v>11</v>
      </c>
      <c r="N97" s="7"/>
      <c r="O97" s="67" t="s">
        <v>11</v>
      </c>
      <c r="P97" s="7"/>
      <c r="Q97" s="67" t="s">
        <v>11</v>
      </c>
      <c r="S97" s="67" t="s">
        <v>11</v>
      </c>
      <c r="U97" s="67" t="s">
        <v>11</v>
      </c>
    </row>
    <row r="98" spans="1:22" ht="60" x14ac:dyDescent="0.3">
      <c r="A98" s="154" t="s">
        <v>60</v>
      </c>
      <c r="B98" s="168" t="s">
        <v>14</v>
      </c>
      <c r="C98" s="168" t="s">
        <v>15</v>
      </c>
      <c r="D98" s="168"/>
      <c r="E98" s="169" t="s">
        <v>16</v>
      </c>
      <c r="F98" s="168"/>
      <c r="G98" s="168" t="s">
        <v>17</v>
      </c>
      <c r="H98" s="170"/>
      <c r="I98" s="171" t="s">
        <v>18</v>
      </c>
      <c r="J98" s="168"/>
      <c r="K98" s="171" t="s">
        <v>19</v>
      </c>
      <c r="L98" s="168"/>
      <c r="M98" s="171" t="s">
        <v>20</v>
      </c>
      <c r="N98" s="168"/>
      <c r="O98" s="171" t="s">
        <v>21</v>
      </c>
      <c r="P98" s="168"/>
      <c r="Q98" s="171" t="s">
        <v>22</v>
      </c>
      <c r="R98" s="172"/>
      <c r="S98" s="173" t="s">
        <v>23</v>
      </c>
      <c r="T98" s="67" t="s">
        <v>61</v>
      </c>
      <c r="U98" s="173" t="s">
        <v>23</v>
      </c>
      <c r="V98" s="67" t="s">
        <v>62</v>
      </c>
    </row>
    <row r="99" spans="1:22" ht="14" x14ac:dyDescent="0.25">
      <c r="A99" s="198"/>
      <c r="B99" s="175" t="s">
        <v>46</v>
      </c>
      <c r="C99" s="176"/>
      <c r="D99" s="175"/>
      <c r="E99" s="176"/>
      <c r="F99" s="175"/>
      <c r="G99" s="177"/>
      <c r="H99" s="170"/>
      <c r="I99" s="178"/>
      <c r="J99" s="179"/>
      <c r="K99" s="178"/>
      <c r="L99" s="180"/>
      <c r="M99" s="178"/>
      <c r="N99" s="180"/>
      <c r="O99" s="178"/>
      <c r="P99" s="181"/>
      <c r="Q99" s="178"/>
      <c r="R99" s="170"/>
      <c r="S99" s="177"/>
      <c r="T99" s="170"/>
      <c r="U99" s="182"/>
    </row>
    <row r="100" spans="1:22" ht="15.5" x14ac:dyDescent="0.25">
      <c r="A100" s="275"/>
      <c r="B100" s="183" t="s">
        <v>47</v>
      </c>
      <c r="C100" s="176"/>
      <c r="D100" s="184"/>
      <c r="E100" s="176"/>
      <c r="F100" s="184"/>
      <c r="G100" s="177"/>
      <c r="H100" s="170"/>
      <c r="I100" s="178"/>
      <c r="J100" s="179"/>
      <c r="K100" s="178"/>
      <c r="L100" s="180"/>
      <c r="M100" s="178"/>
      <c r="N100" s="180"/>
      <c r="O100" s="178"/>
      <c r="P100" s="185"/>
      <c r="Q100" s="178"/>
      <c r="R100" s="170"/>
      <c r="S100" s="177"/>
      <c r="T100" s="170"/>
      <c r="U100" s="186"/>
    </row>
    <row r="101" spans="1:22" ht="14" x14ac:dyDescent="0.25">
      <c r="A101" s="198"/>
      <c r="B101" s="183" t="s">
        <v>48</v>
      </c>
      <c r="C101" s="176"/>
      <c r="D101" s="175"/>
      <c r="E101" s="176"/>
      <c r="F101" s="175"/>
      <c r="G101" s="177"/>
      <c r="H101" s="170"/>
      <c r="I101" s="178"/>
      <c r="J101" s="179"/>
      <c r="K101" s="178"/>
      <c r="L101" s="180"/>
      <c r="M101" s="178"/>
      <c r="N101" s="180"/>
      <c r="O101" s="178"/>
      <c r="P101" s="185"/>
      <c r="Q101" s="178"/>
      <c r="R101" s="170"/>
      <c r="S101" s="177"/>
      <c r="T101" s="170"/>
      <c r="U101" s="186"/>
    </row>
    <row r="102" spans="1:22" ht="14" x14ac:dyDescent="0.25">
      <c r="A102" s="199"/>
      <c r="B102" s="183" t="s">
        <v>49</v>
      </c>
      <c r="C102" s="176"/>
      <c r="D102" s="175"/>
      <c r="E102" s="176"/>
      <c r="F102" s="175"/>
      <c r="G102" s="177"/>
      <c r="H102" s="170"/>
      <c r="I102" s="178"/>
      <c r="J102" s="179"/>
      <c r="K102" s="178"/>
      <c r="L102" s="180"/>
      <c r="M102" s="178"/>
      <c r="N102" s="180"/>
      <c r="O102" s="178"/>
      <c r="P102" s="185"/>
      <c r="Q102" s="178"/>
      <c r="R102" s="170"/>
      <c r="S102" s="177"/>
      <c r="T102" s="170"/>
      <c r="U102" s="186"/>
    </row>
    <row r="103" spans="1:22" ht="14" x14ac:dyDescent="0.25">
      <c r="A103" s="199"/>
      <c r="B103" s="183" t="s">
        <v>50</v>
      </c>
      <c r="C103" s="176"/>
      <c r="D103" s="175"/>
      <c r="E103" s="176"/>
      <c r="F103" s="175"/>
      <c r="G103" s="177"/>
      <c r="H103" s="170"/>
      <c r="I103" s="178"/>
      <c r="J103" s="179"/>
      <c r="K103" s="178"/>
      <c r="L103" s="180"/>
      <c r="M103" s="178"/>
      <c r="N103" s="180"/>
      <c r="O103" s="178"/>
      <c r="P103" s="185"/>
      <c r="Q103" s="178"/>
      <c r="R103" s="170"/>
      <c r="S103" s="177"/>
      <c r="T103" s="170"/>
      <c r="U103" s="186"/>
    </row>
    <row r="104" spans="1:22" ht="14" x14ac:dyDescent="0.25">
      <c r="A104" s="199"/>
      <c r="B104" s="183" t="s">
        <v>51</v>
      </c>
      <c r="C104" s="176"/>
      <c r="D104" s="175"/>
      <c r="E104" s="176"/>
      <c r="F104" s="175"/>
      <c r="G104" s="177"/>
      <c r="H104" s="170"/>
      <c r="I104" s="178"/>
      <c r="J104" s="179"/>
      <c r="K104" s="178"/>
      <c r="L104" s="180"/>
      <c r="M104" s="178"/>
      <c r="N104" s="180"/>
      <c r="O104" s="178"/>
      <c r="P104" s="185"/>
      <c r="Q104" s="178"/>
      <c r="R104" s="170"/>
      <c r="S104" s="177"/>
      <c r="T104" s="170"/>
      <c r="U104" s="186"/>
    </row>
    <row r="105" spans="1:22" ht="14" x14ac:dyDescent="0.25">
      <c r="A105" s="199"/>
      <c r="B105" s="183" t="s">
        <v>52</v>
      </c>
      <c r="C105" s="176"/>
      <c r="D105" s="175"/>
      <c r="E105" s="176"/>
      <c r="F105" s="175"/>
      <c r="G105" s="177"/>
      <c r="H105" s="170"/>
      <c r="I105" s="178"/>
      <c r="J105" s="179"/>
      <c r="K105" s="178"/>
      <c r="L105" s="180"/>
      <c r="M105" s="178"/>
      <c r="N105" s="180"/>
      <c r="O105" s="178"/>
      <c r="P105" s="185"/>
      <c r="Q105" s="178"/>
      <c r="R105" s="170"/>
      <c r="S105" s="177"/>
      <c r="T105" s="170"/>
      <c r="U105" s="186"/>
    </row>
    <row r="106" spans="1:22" ht="14" x14ac:dyDescent="0.25">
      <c r="A106" s="199"/>
      <c r="B106" s="183" t="s">
        <v>53</v>
      </c>
      <c r="C106" s="176"/>
      <c r="D106" s="175"/>
      <c r="E106" s="176"/>
      <c r="F106" s="175"/>
      <c r="G106" s="177"/>
      <c r="H106" s="170"/>
      <c r="I106" s="178"/>
      <c r="J106" s="179"/>
      <c r="K106" s="178"/>
      <c r="L106" s="180"/>
      <c r="M106" s="178"/>
      <c r="N106" s="180"/>
      <c r="O106" s="178"/>
      <c r="P106" s="185"/>
      <c r="Q106" s="178"/>
      <c r="R106" s="170"/>
      <c r="S106" s="177"/>
      <c r="T106" s="170"/>
      <c r="U106" s="186"/>
    </row>
    <row r="107" spans="1:22" ht="14" x14ac:dyDescent="0.25">
      <c r="A107" s="199"/>
      <c r="B107" s="183" t="s">
        <v>54</v>
      </c>
      <c r="C107" s="176"/>
      <c r="D107" s="175"/>
      <c r="E107" s="176"/>
      <c r="F107" s="175"/>
      <c r="G107" s="177"/>
      <c r="H107" s="170"/>
      <c r="I107" s="178"/>
      <c r="J107" s="179"/>
      <c r="K107" s="178"/>
      <c r="L107" s="180"/>
      <c r="M107" s="178"/>
      <c r="N107" s="180"/>
      <c r="O107" s="178"/>
      <c r="P107" s="185"/>
      <c r="Q107" s="178"/>
      <c r="R107" s="170"/>
      <c r="S107" s="177"/>
      <c r="T107" s="170"/>
      <c r="U107" s="186"/>
    </row>
    <row r="108" spans="1:22" ht="14" x14ac:dyDescent="0.25">
      <c r="A108" s="199"/>
      <c r="B108" s="183" t="s">
        <v>55</v>
      </c>
      <c r="C108" s="176"/>
      <c r="D108" s="175"/>
      <c r="E108" s="176"/>
      <c r="F108" s="175"/>
      <c r="G108" s="177"/>
      <c r="H108" s="170"/>
      <c r="I108" s="178"/>
      <c r="J108" s="179"/>
      <c r="K108" s="178"/>
      <c r="L108" s="180"/>
      <c r="M108" s="178"/>
      <c r="N108" s="180"/>
      <c r="O108" s="178"/>
      <c r="P108" s="185"/>
      <c r="Q108" s="178"/>
      <c r="R108" s="170"/>
      <c r="S108" s="177"/>
      <c r="T108" s="170"/>
      <c r="U108" s="186"/>
    </row>
    <row r="109" spans="1:22" ht="14" x14ac:dyDescent="0.25">
      <c r="A109" s="199"/>
      <c r="B109" s="183" t="s">
        <v>56</v>
      </c>
      <c r="C109" s="176"/>
      <c r="D109" s="175"/>
      <c r="E109" s="176"/>
      <c r="F109" s="175"/>
      <c r="G109" s="177"/>
      <c r="H109" s="170"/>
      <c r="I109" s="178"/>
      <c r="J109" s="179"/>
      <c r="K109" s="178"/>
      <c r="L109" s="180"/>
      <c r="M109" s="178"/>
      <c r="N109" s="180"/>
      <c r="O109" s="178"/>
      <c r="P109" s="185"/>
      <c r="Q109" s="178"/>
      <c r="R109" s="170"/>
      <c r="S109" s="177"/>
      <c r="T109" s="170"/>
      <c r="U109" s="186"/>
    </row>
    <row r="110" spans="1:22" ht="14" x14ac:dyDescent="0.25">
      <c r="A110" s="199"/>
      <c r="B110" s="183" t="s">
        <v>57</v>
      </c>
      <c r="C110" s="176"/>
      <c r="D110" s="175"/>
      <c r="E110" s="187"/>
      <c r="F110" s="175"/>
      <c r="G110" s="188"/>
      <c r="H110" s="170"/>
      <c r="I110" s="189"/>
      <c r="J110" s="179"/>
      <c r="K110" s="189"/>
      <c r="L110" s="180"/>
      <c r="M110" s="189"/>
      <c r="N110" s="180"/>
      <c r="O110" s="189"/>
      <c r="P110" s="185"/>
      <c r="Q110" s="189"/>
      <c r="R110" s="170"/>
      <c r="S110" s="177"/>
      <c r="T110" s="170"/>
      <c r="U110" s="186"/>
    </row>
    <row r="111" spans="1:22" ht="14" x14ac:dyDescent="0.25">
      <c r="A111" s="199"/>
      <c r="B111" s="175" t="s">
        <v>58</v>
      </c>
      <c r="C111" s="176"/>
      <c r="D111" s="175"/>
      <c r="E111" s="176"/>
      <c r="F111" s="175"/>
      <c r="G111" s="190"/>
      <c r="H111" s="170"/>
      <c r="I111" s="178"/>
      <c r="J111" s="179"/>
      <c r="K111" s="178"/>
      <c r="L111" s="180"/>
      <c r="M111" s="178"/>
      <c r="N111" s="180"/>
      <c r="O111" s="178"/>
      <c r="P111" s="185"/>
      <c r="Q111" s="191"/>
      <c r="R111" s="170"/>
      <c r="S111" s="177"/>
      <c r="T111" s="170"/>
      <c r="U111" s="186"/>
    </row>
    <row r="112" spans="1:22" ht="13" x14ac:dyDescent="0.3">
      <c r="A112" s="200"/>
      <c r="B112" s="192" t="s">
        <v>59</v>
      </c>
      <c r="C112" s="193">
        <f t="shared" ref="C112" si="41">SUM(C99:C111)</f>
        <v>0</v>
      </c>
      <c r="D112" s="194"/>
      <c r="E112" s="193">
        <f t="shared" ref="E112" si="42">SUM(E99:E111)</f>
        <v>0</v>
      </c>
      <c r="F112" s="194"/>
      <c r="G112" s="193">
        <f t="shared" ref="G112" si="43">SUM(G99:G111)</f>
        <v>0</v>
      </c>
      <c r="H112" s="195"/>
      <c r="I112" s="193">
        <f t="shared" ref="I112" si="44">SUM(I99:I111)</f>
        <v>0</v>
      </c>
      <c r="J112" s="196"/>
      <c r="K112" s="193">
        <f t="shared" ref="K112" si="45">SUM(K99:K111)</f>
        <v>0</v>
      </c>
      <c r="L112" s="197"/>
      <c r="M112" s="193">
        <f t="shared" ref="M112" si="46">SUM(M99:M111)</f>
        <v>0</v>
      </c>
      <c r="N112" s="197"/>
      <c r="O112" s="193">
        <f t="shared" ref="O112" si="47">SUM(O99:O111)</f>
        <v>0</v>
      </c>
      <c r="P112" s="197"/>
      <c r="Q112" s="193">
        <f t="shared" ref="Q112" si="48">SUM(Q99:Q111)</f>
        <v>0</v>
      </c>
      <c r="R112" s="193"/>
      <c r="S112" s="193">
        <f t="shared" ref="S112" si="49">SUM(S99:S111)</f>
        <v>0</v>
      </c>
      <c r="T112" s="193"/>
      <c r="U112" s="193">
        <f t="shared" ref="U112" si="50">SUM(U99:U111)</f>
        <v>0</v>
      </c>
    </row>
    <row r="115" spans="1:22" ht="60" x14ac:dyDescent="0.3">
      <c r="A115" s="156"/>
      <c r="B115" s="156"/>
      <c r="C115" s="67" t="s">
        <v>8</v>
      </c>
      <c r="E115" s="67" t="s">
        <v>9</v>
      </c>
      <c r="G115" s="67" t="s">
        <v>10</v>
      </c>
      <c r="H115" s="6"/>
      <c r="I115" s="67" t="s">
        <v>11</v>
      </c>
      <c r="J115" s="2"/>
      <c r="K115" s="67" t="s">
        <v>11</v>
      </c>
      <c r="L115" s="7"/>
      <c r="M115" s="67" t="s">
        <v>11</v>
      </c>
      <c r="N115" s="7"/>
      <c r="O115" s="67" t="s">
        <v>11</v>
      </c>
      <c r="P115" s="7"/>
      <c r="Q115" s="67" t="s">
        <v>11</v>
      </c>
      <c r="S115" s="67" t="s">
        <v>11</v>
      </c>
      <c r="U115" s="67" t="s">
        <v>11</v>
      </c>
    </row>
    <row r="116" spans="1:22" ht="60" x14ac:dyDescent="0.3">
      <c r="A116" s="154" t="s">
        <v>60</v>
      </c>
      <c r="B116" s="3" t="s">
        <v>14</v>
      </c>
      <c r="C116" s="3" t="s">
        <v>15</v>
      </c>
      <c r="D116" s="3"/>
      <c r="E116" s="64" t="s">
        <v>16</v>
      </c>
      <c r="F116" s="3"/>
      <c r="G116" s="3" t="s">
        <v>17</v>
      </c>
      <c r="I116" s="123" t="s">
        <v>18</v>
      </c>
      <c r="J116" s="3"/>
      <c r="K116" s="123" t="s">
        <v>19</v>
      </c>
      <c r="L116" s="3"/>
      <c r="M116" s="123" t="s">
        <v>20</v>
      </c>
      <c r="N116" s="3"/>
      <c r="O116" s="123" t="s">
        <v>21</v>
      </c>
      <c r="P116" s="3"/>
      <c r="Q116" s="123" t="s">
        <v>22</v>
      </c>
      <c r="R116" s="48"/>
      <c r="S116" s="49" t="s">
        <v>23</v>
      </c>
      <c r="T116" s="67" t="s">
        <v>61</v>
      </c>
      <c r="U116" s="49" t="s">
        <v>23</v>
      </c>
      <c r="V116" s="67" t="s">
        <v>62</v>
      </c>
    </row>
    <row r="117" spans="1:22" ht="14" x14ac:dyDescent="0.25">
      <c r="A117" s="155"/>
      <c r="B117" s="8" t="s">
        <v>46</v>
      </c>
      <c r="C117" s="122"/>
      <c r="D117" s="8"/>
      <c r="E117" s="122"/>
      <c r="F117" s="8"/>
      <c r="G117" s="131"/>
      <c r="I117" s="124"/>
      <c r="J117" s="11"/>
      <c r="K117" s="124"/>
      <c r="L117" s="96"/>
      <c r="M117" s="124"/>
      <c r="N117" s="96"/>
      <c r="O117" s="124"/>
      <c r="P117" s="78"/>
      <c r="Q117" s="124"/>
      <c r="S117" s="131"/>
      <c r="U117" s="76"/>
    </row>
    <row r="118" spans="1:22" ht="15.5" x14ac:dyDescent="0.25">
      <c r="A118" s="273"/>
      <c r="B118" s="95" t="s">
        <v>47</v>
      </c>
      <c r="C118" s="122"/>
      <c r="D118" s="9"/>
      <c r="E118" s="122"/>
      <c r="F118" s="9"/>
      <c r="G118" s="131"/>
      <c r="I118" s="124"/>
      <c r="J118" s="11"/>
      <c r="K118" s="124"/>
      <c r="L118" s="96"/>
      <c r="M118" s="124"/>
      <c r="N118" s="96"/>
      <c r="O118" s="124"/>
      <c r="P118"/>
      <c r="Q118" s="124"/>
      <c r="S118" s="131"/>
      <c r="U118" s="132"/>
    </row>
    <row r="119" spans="1:22" ht="14" x14ac:dyDescent="0.25">
      <c r="A119" s="155"/>
      <c r="B119" s="95" t="s">
        <v>48</v>
      </c>
      <c r="C119" s="122"/>
      <c r="D119" s="8"/>
      <c r="E119" s="122"/>
      <c r="F119" s="8"/>
      <c r="G119" s="131"/>
      <c r="I119" s="124"/>
      <c r="J119" s="11"/>
      <c r="K119" s="124"/>
      <c r="L119" s="96"/>
      <c r="M119" s="124"/>
      <c r="N119" s="96"/>
      <c r="O119" s="124"/>
      <c r="P119"/>
      <c r="Q119" s="124"/>
      <c r="S119" s="131"/>
      <c r="U119" s="132"/>
    </row>
    <row r="120" spans="1:22" ht="14" x14ac:dyDescent="0.25">
      <c r="A120" s="147"/>
      <c r="B120" s="95" t="s">
        <v>49</v>
      </c>
      <c r="C120" s="122"/>
      <c r="D120" s="8"/>
      <c r="E120" s="122"/>
      <c r="F120" s="8"/>
      <c r="G120" s="131"/>
      <c r="I120" s="124"/>
      <c r="J120" s="11"/>
      <c r="K120" s="124"/>
      <c r="L120" s="96"/>
      <c r="M120" s="124"/>
      <c r="N120" s="96"/>
      <c r="O120" s="124"/>
      <c r="P120"/>
      <c r="Q120" s="124"/>
      <c r="S120" s="131"/>
      <c r="U120" s="132"/>
    </row>
    <row r="121" spans="1:22" ht="14" x14ac:dyDescent="0.25">
      <c r="A121" s="147"/>
      <c r="B121" s="95" t="s">
        <v>50</v>
      </c>
      <c r="C121" s="122"/>
      <c r="D121" s="8"/>
      <c r="E121" s="122"/>
      <c r="F121" s="8"/>
      <c r="G121" s="131"/>
      <c r="I121" s="124"/>
      <c r="J121" s="11"/>
      <c r="K121" s="124"/>
      <c r="L121" s="96"/>
      <c r="M121" s="124"/>
      <c r="N121" s="96"/>
      <c r="O121" s="124"/>
      <c r="P121"/>
      <c r="Q121" s="124"/>
      <c r="S121" s="131"/>
      <c r="U121" s="132"/>
    </row>
    <row r="122" spans="1:22" ht="14" x14ac:dyDescent="0.25">
      <c r="A122" s="147"/>
      <c r="B122" s="95" t="s">
        <v>51</v>
      </c>
      <c r="C122" s="122"/>
      <c r="D122" s="8"/>
      <c r="E122" s="122"/>
      <c r="F122" s="8"/>
      <c r="G122" s="131"/>
      <c r="I122" s="124"/>
      <c r="J122" s="11"/>
      <c r="K122" s="124"/>
      <c r="L122" s="96"/>
      <c r="M122" s="124"/>
      <c r="N122" s="96"/>
      <c r="O122" s="124"/>
      <c r="P122"/>
      <c r="Q122" s="124"/>
      <c r="S122" s="131"/>
      <c r="U122" s="132"/>
    </row>
    <row r="123" spans="1:22" ht="14" x14ac:dyDescent="0.25">
      <c r="A123" s="147"/>
      <c r="B123" s="95" t="s">
        <v>52</v>
      </c>
      <c r="C123" s="122"/>
      <c r="D123" s="8"/>
      <c r="E123" s="122"/>
      <c r="F123" s="8"/>
      <c r="G123" s="131"/>
      <c r="I123" s="124"/>
      <c r="J123" s="11"/>
      <c r="K123" s="124"/>
      <c r="L123" s="96"/>
      <c r="M123" s="124"/>
      <c r="N123" s="96"/>
      <c r="O123" s="124"/>
      <c r="P123"/>
      <c r="Q123" s="124"/>
      <c r="S123" s="131"/>
      <c r="U123" s="132"/>
    </row>
    <row r="124" spans="1:22" ht="14" x14ac:dyDescent="0.25">
      <c r="A124" s="147"/>
      <c r="B124" s="95" t="s">
        <v>53</v>
      </c>
      <c r="C124" s="122"/>
      <c r="D124" s="8"/>
      <c r="E124" s="122"/>
      <c r="F124" s="8"/>
      <c r="G124" s="131"/>
      <c r="I124" s="124"/>
      <c r="J124" s="11"/>
      <c r="K124" s="124"/>
      <c r="L124" s="96"/>
      <c r="M124" s="124"/>
      <c r="N124" s="96"/>
      <c r="O124" s="124"/>
      <c r="P124"/>
      <c r="Q124" s="124"/>
      <c r="S124" s="131"/>
      <c r="U124" s="132"/>
    </row>
    <row r="125" spans="1:22" ht="14" x14ac:dyDescent="0.25">
      <c r="A125" s="147"/>
      <c r="B125" s="95" t="s">
        <v>54</v>
      </c>
      <c r="C125" s="122"/>
      <c r="D125" s="8"/>
      <c r="E125" s="122"/>
      <c r="F125" s="8"/>
      <c r="G125" s="131"/>
      <c r="I125" s="124"/>
      <c r="J125" s="11"/>
      <c r="K125" s="124"/>
      <c r="L125" s="96"/>
      <c r="M125" s="124"/>
      <c r="N125" s="96"/>
      <c r="O125" s="124"/>
      <c r="P125"/>
      <c r="Q125" s="124"/>
      <c r="S125" s="131"/>
      <c r="U125" s="132"/>
    </row>
    <row r="126" spans="1:22" ht="14" x14ac:dyDescent="0.25">
      <c r="A126" s="147"/>
      <c r="B126" s="95" t="s">
        <v>55</v>
      </c>
      <c r="C126" s="122"/>
      <c r="D126" s="8"/>
      <c r="E126" s="122"/>
      <c r="F126" s="8"/>
      <c r="G126" s="131"/>
      <c r="I126" s="124"/>
      <c r="J126" s="11"/>
      <c r="K126" s="124"/>
      <c r="L126" s="96"/>
      <c r="M126" s="124"/>
      <c r="N126" s="96"/>
      <c r="O126" s="124"/>
      <c r="P126"/>
      <c r="Q126" s="124"/>
      <c r="S126" s="131"/>
      <c r="U126" s="132"/>
    </row>
    <row r="127" spans="1:22" ht="14" x14ac:dyDescent="0.25">
      <c r="A127" s="147"/>
      <c r="B127" s="95" t="s">
        <v>56</v>
      </c>
      <c r="C127" s="122"/>
      <c r="D127" s="8"/>
      <c r="E127" s="122"/>
      <c r="F127" s="8"/>
      <c r="G127" s="131"/>
      <c r="I127" s="124"/>
      <c r="J127" s="11"/>
      <c r="K127" s="124"/>
      <c r="L127" s="96"/>
      <c r="M127" s="124"/>
      <c r="N127" s="96"/>
      <c r="O127" s="124"/>
      <c r="P127"/>
      <c r="Q127" s="124"/>
      <c r="S127" s="131"/>
      <c r="U127" s="132"/>
    </row>
    <row r="128" spans="1:22" ht="14" x14ac:dyDescent="0.25">
      <c r="A128" s="147"/>
      <c r="B128" s="95" t="s">
        <v>57</v>
      </c>
      <c r="C128" s="157"/>
      <c r="D128" s="8"/>
      <c r="E128" s="157"/>
      <c r="F128" s="8"/>
      <c r="G128" s="133"/>
      <c r="I128" s="158"/>
      <c r="J128" s="11"/>
      <c r="K128" s="158"/>
      <c r="L128" s="96"/>
      <c r="M128" s="158"/>
      <c r="N128" s="96"/>
      <c r="O128" s="158"/>
      <c r="P128"/>
      <c r="Q128" s="158"/>
      <c r="S128" s="131"/>
      <c r="U128" s="132"/>
    </row>
    <row r="129" spans="1:22" ht="14" x14ac:dyDescent="0.25">
      <c r="A129" s="147"/>
      <c r="B129" s="8" t="s">
        <v>58</v>
      </c>
      <c r="C129" s="122"/>
      <c r="D129" s="8"/>
      <c r="E129" s="122"/>
      <c r="F129" s="8"/>
      <c r="G129" s="126"/>
      <c r="I129" s="124"/>
      <c r="J129" s="11"/>
      <c r="K129" s="124"/>
      <c r="L129" s="96"/>
      <c r="M129" s="124"/>
      <c r="N129" s="96"/>
      <c r="O129" s="124"/>
      <c r="P129"/>
      <c r="Q129" s="125"/>
      <c r="S129" s="131"/>
      <c r="U129" s="132"/>
    </row>
    <row r="130" spans="1:22" ht="13" x14ac:dyDescent="0.3">
      <c r="A130" s="148"/>
      <c r="B130" s="167" t="s">
        <v>59</v>
      </c>
      <c r="C130" s="4">
        <f t="shared" ref="C130" si="51">SUM(C117:C129)</f>
        <v>0</v>
      </c>
      <c r="D130" s="160"/>
      <c r="E130" s="4">
        <f t="shared" ref="E130" si="52">SUM(E117:E129)</f>
        <v>0</v>
      </c>
      <c r="F130" s="160"/>
      <c r="G130" s="4">
        <f t="shared" ref="G130" si="53">SUM(G117:G129)</f>
        <v>0</v>
      </c>
      <c r="H130" s="63"/>
      <c r="I130" s="4">
        <f t="shared" ref="I130" si="54">SUM(I117:I129)</f>
        <v>0</v>
      </c>
      <c r="J130" s="162"/>
      <c r="K130" s="4">
        <f t="shared" ref="K130" si="55">SUM(K117:K129)</f>
        <v>0</v>
      </c>
      <c r="L130" s="65"/>
      <c r="M130" s="4">
        <f t="shared" ref="M130" si="56">SUM(M117:M129)</f>
        <v>0</v>
      </c>
      <c r="N130" s="65"/>
      <c r="O130" s="4">
        <f t="shared" ref="O130" si="57">SUM(O117:O129)</f>
        <v>0</v>
      </c>
      <c r="P130" s="65"/>
      <c r="Q130" s="4">
        <f t="shared" ref="Q130" si="58">SUM(Q117:Q129)</f>
        <v>0</v>
      </c>
      <c r="R130" s="4"/>
      <c r="S130" s="4">
        <f t="shared" ref="S130" si="59">SUM(S117:S129)</f>
        <v>0</v>
      </c>
      <c r="T130" s="4"/>
      <c r="U130" s="4">
        <f t="shared" ref="U130" si="60">SUM(U117:U129)</f>
        <v>0</v>
      </c>
    </row>
    <row r="133" spans="1:22" ht="60" x14ac:dyDescent="0.3">
      <c r="A133" s="156"/>
      <c r="B133" s="156"/>
      <c r="C133" s="67" t="s">
        <v>8</v>
      </c>
      <c r="E133" s="67" t="s">
        <v>9</v>
      </c>
      <c r="G133" s="67" t="s">
        <v>10</v>
      </c>
      <c r="H133" s="6"/>
      <c r="I133" s="67" t="s">
        <v>11</v>
      </c>
      <c r="J133" s="2"/>
      <c r="K133" s="67" t="s">
        <v>11</v>
      </c>
      <c r="L133" s="7"/>
      <c r="M133" s="67" t="s">
        <v>11</v>
      </c>
      <c r="N133" s="7"/>
      <c r="O133" s="67" t="s">
        <v>11</v>
      </c>
      <c r="P133" s="7"/>
      <c r="Q133" s="67" t="s">
        <v>11</v>
      </c>
      <c r="S133" s="67" t="s">
        <v>11</v>
      </c>
      <c r="U133" s="67" t="s">
        <v>11</v>
      </c>
    </row>
    <row r="134" spans="1:22" ht="60" x14ac:dyDescent="0.3">
      <c r="A134" s="154" t="s">
        <v>60</v>
      </c>
      <c r="B134" s="168" t="s">
        <v>14</v>
      </c>
      <c r="C134" s="168" t="s">
        <v>15</v>
      </c>
      <c r="D134" s="168"/>
      <c r="E134" s="169" t="s">
        <v>16</v>
      </c>
      <c r="F134" s="168"/>
      <c r="G134" s="168" t="s">
        <v>17</v>
      </c>
      <c r="H134" s="170"/>
      <c r="I134" s="171" t="s">
        <v>18</v>
      </c>
      <c r="J134" s="168"/>
      <c r="K134" s="171" t="s">
        <v>19</v>
      </c>
      <c r="L134" s="168"/>
      <c r="M134" s="171" t="s">
        <v>20</v>
      </c>
      <c r="N134" s="168"/>
      <c r="O134" s="171" t="s">
        <v>21</v>
      </c>
      <c r="P134" s="168"/>
      <c r="Q134" s="171" t="s">
        <v>22</v>
      </c>
      <c r="R134" s="172"/>
      <c r="S134" s="173" t="s">
        <v>23</v>
      </c>
      <c r="T134" s="67" t="s">
        <v>61</v>
      </c>
      <c r="U134" s="173" t="s">
        <v>23</v>
      </c>
      <c r="V134" s="67" t="s">
        <v>62</v>
      </c>
    </row>
    <row r="135" spans="1:22" ht="14" x14ac:dyDescent="0.25">
      <c r="A135" s="198"/>
      <c r="B135" s="175" t="s">
        <v>46</v>
      </c>
      <c r="C135" s="176"/>
      <c r="D135" s="175"/>
      <c r="E135" s="176"/>
      <c r="F135" s="175"/>
      <c r="G135" s="177"/>
      <c r="H135" s="170"/>
      <c r="I135" s="178"/>
      <c r="J135" s="179"/>
      <c r="K135" s="178"/>
      <c r="L135" s="180"/>
      <c r="M135" s="178"/>
      <c r="N135" s="180"/>
      <c r="O135" s="178"/>
      <c r="P135" s="181"/>
      <c r="Q135" s="178"/>
      <c r="R135" s="170"/>
      <c r="S135" s="177"/>
      <c r="T135" s="170"/>
      <c r="U135" s="182"/>
    </row>
    <row r="136" spans="1:22" ht="15.5" x14ac:dyDescent="0.25">
      <c r="A136" s="274"/>
      <c r="B136" s="183" t="s">
        <v>47</v>
      </c>
      <c r="C136" s="176"/>
      <c r="D136" s="184"/>
      <c r="E136" s="176"/>
      <c r="F136" s="184"/>
      <c r="G136" s="177"/>
      <c r="H136" s="170"/>
      <c r="I136" s="178"/>
      <c r="J136" s="179"/>
      <c r="K136" s="178"/>
      <c r="L136" s="180"/>
      <c r="M136" s="178"/>
      <c r="N136" s="180"/>
      <c r="O136" s="178"/>
      <c r="P136" s="185"/>
      <c r="Q136" s="178"/>
      <c r="R136" s="170"/>
      <c r="S136" s="177"/>
      <c r="T136" s="170"/>
      <c r="U136" s="186"/>
    </row>
    <row r="137" spans="1:22" ht="14" x14ac:dyDescent="0.25">
      <c r="A137" s="198"/>
      <c r="B137" s="183" t="s">
        <v>48</v>
      </c>
      <c r="C137" s="176"/>
      <c r="D137" s="175"/>
      <c r="E137" s="176"/>
      <c r="F137" s="175"/>
      <c r="G137" s="177"/>
      <c r="H137" s="170"/>
      <c r="I137" s="178"/>
      <c r="J137" s="179"/>
      <c r="K137" s="178"/>
      <c r="L137" s="180"/>
      <c r="M137" s="178"/>
      <c r="N137" s="180"/>
      <c r="O137" s="178"/>
      <c r="P137" s="185"/>
      <c r="Q137" s="178"/>
      <c r="R137" s="170"/>
      <c r="S137" s="177"/>
      <c r="T137" s="170"/>
      <c r="U137" s="186"/>
    </row>
    <row r="138" spans="1:22" ht="14" x14ac:dyDescent="0.25">
      <c r="A138" s="199"/>
      <c r="B138" s="183" t="s">
        <v>49</v>
      </c>
      <c r="C138" s="176"/>
      <c r="D138" s="175"/>
      <c r="E138" s="176"/>
      <c r="F138" s="175"/>
      <c r="G138" s="177"/>
      <c r="H138" s="170"/>
      <c r="I138" s="178"/>
      <c r="J138" s="179"/>
      <c r="K138" s="178"/>
      <c r="L138" s="180"/>
      <c r="M138" s="178"/>
      <c r="N138" s="180"/>
      <c r="O138" s="178"/>
      <c r="P138" s="185"/>
      <c r="Q138" s="178"/>
      <c r="R138" s="170"/>
      <c r="S138" s="177"/>
      <c r="T138" s="170"/>
      <c r="U138" s="186"/>
    </row>
    <row r="139" spans="1:22" ht="14" x14ac:dyDescent="0.25">
      <c r="A139" s="199"/>
      <c r="B139" s="183" t="s">
        <v>50</v>
      </c>
      <c r="C139" s="176"/>
      <c r="D139" s="175"/>
      <c r="E139" s="176"/>
      <c r="F139" s="175"/>
      <c r="G139" s="177"/>
      <c r="H139" s="170"/>
      <c r="I139" s="178"/>
      <c r="J139" s="179"/>
      <c r="K139" s="178"/>
      <c r="L139" s="180"/>
      <c r="M139" s="178"/>
      <c r="N139" s="180"/>
      <c r="O139" s="178"/>
      <c r="P139" s="185"/>
      <c r="Q139" s="178"/>
      <c r="R139" s="170"/>
      <c r="S139" s="177"/>
      <c r="T139" s="170"/>
      <c r="U139" s="186"/>
    </row>
    <row r="140" spans="1:22" ht="14" x14ac:dyDescent="0.25">
      <c r="A140" s="199"/>
      <c r="B140" s="183" t="s">
        <v>51</v>
      </c>
      <c r="C140" s="176"/>
      <c r="D140" s="175"/>
      <c r="E140" s="176"/>
      <c r="F140" s="175"/>
      <c r="G140" s="177"/>
      <c r="H140" s="170"/>
      <c r="I140" s="178"/>
      <c r="J140" s="179"/>
      <c r="K140" s="178"/>
      <c r="L140" s="180"/>
      <c r="M140" s="178"/>
      <c r="N140" s="180"/>
      <c r="O140" s="178"/>
      <c r="P140" s="185"/>
      <c r="Q140" s="178"/>
      <c r="R140" s="170"/>
      <c r="S140" s="177"/>
      <c r="T140" s="170"/>
      <c r="U140" s="186"/>
    </row>
    <row r="141" spans="1:22" ht="14" x14ac:dyDescent="0.25">
      <c r="A141" s="199"/>
      <c r="B141" s="183" t="s">
        <v>52</v>
      </c>
      <c r="C141" s="176"/>
      <c r="D141" s="175"/>
      <c r="E141" s="176"/>
      <c r="F141" s="175"/>
      <c r="G141" s="177"/>
      <c r="H141" s="170"/>
      <c r="I141" s="178"/>
      <c r="J141" s="179"/>
      <c r="K141" s="178"/>
      <c r="L141" s="180"/>
      <c r="M141" s="178"/>
      <c r="N141" s="180"/>
      <c r="O141" s="178"/>
      <c r="P141" s="185"/>
      <c r="Q141" s="178"/>
      <c r="R141" s="170"/>
      <c r="S141" s="177"/>
      <c r="T141" s="170"/>
      <c r="U141" s="186"/>
    </row>
    <row r="142" spans="1:22" ht="14" x14ac:dyDescent="0.25">
      <c r="A142" s="199"/>
      <c r="B142" s="183" t="s">
        <v>53</v>
      </c>
      <c r="C142" s="176"/>
      <c r="D142" s="175"/>
      <c r="E142" s="176"/>
      <c r="F142" s="175"/>
      <c r="G142" s="177"/>
      <c r="H142" s="170"/>
      <c r="I142" s="178"/>
      <c r="J142" s="179"/>
      <c r="K142" s="178"/>
      <c r="L142" s="180"/>
      <c r="M142" s="178"/>
      <c r="N142" s="180"/>
      <c r="O142" s="178"/>
      <c r="P142" s="185"/>
      <c r="Q142" s="178"/>
      <c r="R142" s="170"/>
      <c r="S142" s="177"/>
      <c r="T142" s="170"/>
      <c r="U142" s="186"/>
    </row>
    <row r="143" spans="1:22" ht="14" x14ac:dyDescent="0.25">
      <c r="A143" s="199"/>
      <c r="B143" s="183" t="s">
        <v>54</v>
      </c>
      <c r="C143" s="176"/>
      <c r="D143" s="175"/>
      <c r="E143" s="176"/>
      <c r="F143" s="175"/>
      <c r="G143" s="177"/>
      <c r="H143" s="170"/>
      <c r="I143" s="178"/>
      <c r="J143" s="179"/>
      <c r="K143" s="178"/>
      <c r="L143" s="180"/>
      <c r="M143" s="178"/>
      <c r="N143" s="180"/>
      <c r="O143" s="178"/>
      <c r="P143" s="185"/>
      <c r="Q143" s="178"/>
      <c r="R143" s="170"/>
      <c r="S143" s="177"/>
      <c r="T143" s="170"/>
      <c r="U143" s="186"/>
    </row>
    <row r="144" spans="1:22" ht="14" x14ac:dyDescent="0.25">
      <c r="A144" s="199"/>
      <c r="B144" s="183" t="s">
        <v>55</v>
      </c>
      <c r="C144" s="176"/>
      <c r="D144" s="175"/>
      <c r="E144" s="176"/>
      <c r="F144" s="175"/>
      <c r="G144" s="177"/>
      <c r="H144" s="170"/>
      <c r="I144" s="178"/>
      <c r="J144" s="179"/>
      <c r="K144" s="178"/>
      <c r="L144" s="180"/>
      <c r="M144" s="178"/>
      <c r="N144" s="180"/>
      <c r="O144" s="178"/>
      <c r="P144" s="185"/>
      <c r="Q144" s="178"/>
      <c r="R144" s="170"/>
      <c r="S144" s="177"/>
      <c r="T144" s="170"/>
      <c r="U144" s="186"/>
    </row>
    <row r="145" spans="1:22" ht="14" x14ac:dyDescent="0.25">
      <c r="A145" s="199"/>
      <c r="B145" s="183" t="s">
        <v>56</v>
      </c>
      <c r="C145" s="176"/>
      <c r="D145" s="175"/>
      <c r="E145" s="176"/>
      <c r="F145" s="175"/>
      <c r="G145" s="177"/>
      <c r="H145" s="170"/>
      <c r="I145" s="178"/>
      <c r="J145" s="179"/>
      <c r="K145" s="178"/>
      <c r="L145" s="180"/>
      <c r="M145" s="178"/>
      <c r="N145" s="180"/>
      <c r="O145" s="178"/>
      <c r="P145" s="185"/>
      <c r="Q145" s="178"/>
      <c r="R145" s="170"/>
      <c r="S145" s="177"/>
      <c r="T145" s="170"/>
      <c r="U145" s="186"/>
    </row>
    <row r="146" spans="1:22" ht="14" x14ac:dyDescent="0.25">
      <c r="A146" s="199"/>
      <c r="B146" s="183" t="s">
        <v>57</v>
      </c>
      <c r="C146" s="187"/>
      <c r="D146" s="175"/>
      <c r="E146" s="187"/>
      <c r="F146" s="175"/>
      <c r="G146" s="188"/>
      <c r="H146" s="170"/>
      <c r="I146" s="189"/>
      <c r="J146" s="179"/>
      <c r="K146" s="189"/>
      <c r="L146" s="180"/>
      <c r="M146" s="189"/>
      <c r="N146" s="180"/>
      <c r="O146" s="189"/>
      <c r="P146" s="185"/>
      <c r="Q146" s="189"/>
      <c r="R146" s="170"/>
      <c r="S146" s="177"/>
      <c r="T146" s="170"/>
      <c r="U146" s="186"/>
    </row>
    <row r="147" spans="1:22" ht="14" x14ac:dyDescent="0.25">
      <c r="A147" s="199"/>
      <c r="B147" s="175" t="s">
        <v>58</v>
      </c>
      <c r="C147" s="176"/>
      <c r="D147" s="175"/>
      <c r="E147" s="176"/>
      <c r="F147" s="175"/>
      <c r="G147" s="190"/>
      <c r="H147" s="170"/>
      <c r="I147" s="178"/>
      <c r="J147" s="179"/>
      <c r="K147" s="178"/>
      <c r="L147" s="180"/>
      <c r="M147" s="178"/>
      <c r="N147" s="180"/>
      <c r="O147" s="178"/>
      <c r="P147" s="185"/>
      <c r="Q147" s="191"/>
      <c r="R147" s="170"/>
      <c r="S147" s="177"/>
      <c r="T147" s="170"/>
      <c r="U147" s="186"/>
    </row>
    <row r="148" spans="1:22" ht="13" x14ac:dyDescent="0.3">
      <c r="A148" s="200"/>
      <c r="B148" s="192" t="s">
        <v>59</v>
      </c>
      <c r="C148" s="193">
        <f t="shared" ref="C148" si="61">SUM(C135:C147)</f>
        <v>0</v>
      </c>
      <c r="D148" s="194"/>
      <c r="E148" s="193">
        <f t="shared" ref="E148" si="62">SUM(E135:E147)</f>
        <v>0</v>
      </c>
      <c r="F148" s="194"/>
      <c r="G148" s="193">
        <f t="shared" ref="G148" si="63">SUM(G135:G147)</f>
        <v>0</v>
      </c>
      <c r="H148" s="195"/>
      <c r="I148" s="193">
        <f t="shared" ref="I148" si="64">SUM(I135:I147)</f>
        <v>0</v>
      </c>
      <c r="J148" s="196"/>
      <c r="K148" s="193">
        <f t="shared" ref="K148" si="65">SUM(K135:K147)</f>
        <v>0</v>
      </c>
      <c r="L148" s="197"/>
      <c r="M148" s="193">
        <f t="shared" ref="M148" si="66">SUM(M135:M147)</f>
        <v>0</v>
      </c>
      <c r="N148" s="197"/>
      <c r="O148" s="193">
        <f t="shared" ref="O148" si="67">SUM(O135:O147)</f>
        <v>0</v>
      </c>
      <c r="P148" s="197"/>
      <c r="Q148" s="193">
        <f t="shared" ref="Q148" si="68">SUM(Q135:Q147)</f>
        <v>0</v>
      </c>
      <c r="R148" s="193"/>
      <c r="S148" s="193">
        <f t="shared" ref="S148" si="69">SUM(S135:S147)</f>
        <v>0</v>
      </c>
      <c r="T148" s="193"/>
      <c r="U148" s="193">
        <f t="shared" ref="U148" si="70">SUM(U135:U147)</f>
        <v>0</v>
      </c>
    </row>
    <row r="151" spans="1:22" ht="60" x14ac:dyDescent="0.3">
      <c r="A151" s="156"/>
      <c r="B151" s="156"/>
      <c r="C151" s="67" t="s">
        <v>8</v>
      </c>
      <c r="E151" s="67" t="s">
        <v>9</v>
      </c>
      <c r="G151" s="67" t="s">
        <v>10</v>
      </c>
      <c r="H151" s="6"/>
      <c r="I151" s="67" t="s">
        <v>11</v>
      </c>
      <c r="J151" s="2"/>
      <c r="K151" s="67" t="s">
        <v>11</v>
      </c>
      <c r="L151" s="7"/>
      <c r="M151" s="67" t="s">
        <v>11</v>
      </c>
      <c r="N151" s="7"/>
      <c r="O151" s="67" t="s">
        <v>11</v>
      </c>
      <c r="P151" s="7"/>
      <c r="Q151" s="67" t="s">
        <v>11</v>
      </c>
      <c r="S151" s="67" t="s">
        <v>11</v>
      </c>
      <c r="U151" s="67" t="s">
        <v>11</v>
      </c>
    </row>
    <row r="152" spans="1:22" ht="60" x14ac:dyDescent="0.3">
      <c r="A152" s="154" t="s">
        <v>60</v>
      </c>
      <c r="B152" s="3" t="s">
        <v>14</v>
      </c>
      <c r="C152" s="3" t="s">
        <v>15</v>
      </c>
      <c r="D152" s="3"/>
      <c r="E152" s="64" t="s">
        <v>16</v>
      </c>
      <c r="F152" s="3"/>
      <c r="G152" s="3" t="s">
        <v>17</v>
      </c>
      <c r="I152" s="123" t="s">
        <v>18</v>
      </c>
      <c r="J152" s="3"/>
      <c r="K152" s="123" t="s">
        <v>19</v>
      </c>
      <c r="L152" s="3"/>
      <c r="M152" s="123" t="s">
        <v>20</v>
      </c>
      <c r="N152" s="3"/>
      <c r="O152" s="123" t="s">
        <v>21</v>
      </c>
      <c r="P152" s="3"/>
      <c r="Q152" s="123" t="s">
        <v>22</v>
      </c>
      <c r="R152" s="48"/>
      <c r="S152" s="49" t="s">
        <v>23</v>
      </c>
      <c r="T152" s="67" t="s">
        <v>61</v>
      </c>
      <c r="U152" s="49" t="s">
        <v>23</v>
      </c>
      <c r="V152" s="67" t="s">
        <v>62</v>
      </c>
    </row>
    <row r="153" spans="1:22" ht="14" x14ac:dyDescent="0.25">
      <c r="A153" s="155"/>
      <c r="B153" s="8" t="s">
        <v>46</v>
      </c>
      <c r="C153" s="122"/>
      <c r="D153" s="8"/>
      <c r="E153" s="122"/>
      <c r="F153" s="8"/>
      <c r="G153" s="131"/>
      <c r="I153" s="124"/>
      <c r="J153" s="11"/>
      <c r="K153" s="124"/>
      <c r="L153" s="96"/>
      <c r="M153" s="124"/>
      <c r="N153" s="96"/>
      <c r="O153" s="124"/>
      <c r="P153" s="78"/>
      <c r="Q153" s="124"/>
      <c r="S153" s="131"/>
      <c r="U153" s="76"/>
    </row>
    <row r="154" spans="1:22" ht="15.5" x14ac:dyDescent="0.25">
      <c r="A154" s="273"/>
      <c r="B154" s="95" t="s">
        <v>47</v>
      </c>
      <c r="C154" s="122"/>
      <c r="D154" s="9"/>
      <c r="E154" s="122"/>
      <c r="F154" s="9"/>
      <c r="G154" s="131"/>
      <c r="I154" s="124"/>
      <c r="J154" s="11"/>
      <c r="K154" s="124"/>
      <c r="L154" s="96"/>
      <c r="M154" s="124"/>
      <c r="N154" s="96"/>
      <c r="O154" s="124"/>
      <c r="P154"/>
      <c r="Q154" s="124"/>
      <c r="S154" s="131"/>
      <c r="U154" s="132"/>
    </row>
    <row r="155" spans="1:22" ht="14" x14ac:dyDescent="0.25">
      <c r="A155" s="155"/>
      <c r="B155" s="95" t="s">
        <v>48</v>
      </c>
      <c r="C155" s="122"/>
      <c r="D155" s="8"/>
      <c r="E155" s="122"/>
      <c r="F155" s="8"/>
      <c r="G155" s="131"/>
      <c r="I155" s="124"/>
      <c r="J155" s="11"/>
      <c r="K155" s="124"/>
      <c r="L155" s="96"/>
      <c r="M155" s="124"/>
      <c r="N155" s="96"/>
      <c r="O155" s="124"/>
      <c r="P155"/>
      <c r="Q155" s="124"/>
      <c r="S155" s="131"/>
      <c r="U155" s="132"/>
    </row>
    <row r="156" spans="1:22" ht="14" x14ac:dyDescent="0.25">
      <c r="A156" s="147"/>
      <c r="B156" s="95" t="s">
        <v>49</v>
      </c>
      <c r="C156" s="122"/>
      <c r="D156" s="8"/>
      <c r="E156" s="122"/>
      <c r="F156" s="8"/>
      <c r="G156" s="131"/>
      <c r="I156" s="124"/>
      <c r="J156" s="11"/>
      <c r="K156" s="124"/>
      <c r="L156" s="96"/>
      <c r="M156" s="124"/>
      <c r="N156" s="96"/>
      <c r="O156" s="124"/>
      <c r="P156"/>
      <c r="Q156" s="124"/>
      <c r="S156" s="131"/>
      <c r="U156" s="132"/>
    </row>
    <row r="157" spans="1:22" ht="14" x14ac:dyDescent="0.25">
      <c r="A157" s="147"/>
      <c r="B157" s="95" t="s">
        <v>50</v>
      </c>
      <c r="C157" s="122"/>
      <c r="D157" s="8"/>
      <c r="E157" s="122"/>
      <c r="F157" s="8"/>
      <c r="G157" s="131"/>
      <c r="I157" s="124"/>
      <c r="J157" s="11"/>
      <c r="K157" s="124"/>
      <c r="L157" s="96"/>
      <c r="M157" s="124"/>
      <c r="N157" s="96"/>
      <c r="O157" s="124"/>
      <c r="P157"/>
      <c r="Q157" s="124"/>
      <c r="S157" s="131"/>
      <c r="U157" s="132"/>
    </row>
    <row r="158" spans="1:22" ht="14" x14ac:dyDescent="0.25">
      <c r="A158" s="147"/>
      <c r="B158" s="95" t="s">
        <v>51</v>
      </c>
      <c r="C158" s="122"/>
      <c r="D158" s="8"/>
      <c r="E158" s="122"/>
      <c r="F158" s="8"/>
      <c r="G158" s="131"/>
      <c r="I158" s="124"/>
      <c r="J158" s="11"/>
      <c r="K158" s="124"/>
      <c r="L158" s="96"/>
      <c r="M158" s="124"/>
      <c r="N158" s="96"/>
      <c r="O158" s="124"/>
      <c r="P158"/>
      <c r="Q158" s="124"/>
      <c r="S158" s="131"/>
      <c r="U158" s="132"/>
    </row>
    <row r="159" spans="1:22" ht="14" x14ac:dyDescent="0.25">
      <c r="A159" s="147"/>
      <c r="B159" s="95" t="s">
        <v>52</v>
      </c>
      <c r="C159" s="122"/>
      <c r="D159" s="8"/>
      <c r="E159" s="122"/>
      <c r="F159" s="8"/>
      <c r="G159" s="131"/>
      <c r="I159" s="124"/>
      <c r="J159" s="11"/>
      <c r="K159" s="124"/>
      <c r="L159" s="96"/>
      <c r="M159" s="124"/>
      <c r="N159" s="96"/>
      <c r="O159" s="124"/>
      <c r="P159"/>
      <c r="Q159" s="124"/>
      <c r="S159" s="131"/>
      <c r="U159" s="132"/>
    </row>
    <row r="160" spans="1:22" ht="14" x14ac:dyDescent="0.25">
      <c r="A160" s="147"/>
      <c r="B160" s="95" t="s">
        <v>53</v>
      </c>
      <c r="C160" s="122"/>
      <c r="D160" s="8"/>
      <c r="E160" s="122"/>
      <c r="F160" s="8"/>
      <c r="G160" s="131"/>
      <c r="I160" s="124"/>
      <c r="J160" s="11"/>
      <c r="K160" s="124"/>
      <c r="L160" s="96"/>
      <c r="M160" s="124"/>
      <c r="N160" s="96"/>
      <c r="O160" s="124"/>
      <c r="P160"/>
      <c r="Q160" s="124"/>
      <c r="S160" s="131"/>
      <c r="U160" s="132"/>
    </row>
    <row r="161" spans="1:22" ht="14" x14ac:dyDescent="0.25">
      <c r="A161" s="147"/>
      <c r="B161" s="95" t="s">
        <v>54</v>
      </c>
      <c r="C161" s="122"/>
      <c r="D161" s="8"/>
      <c r="E161" s="122"/>
      <c r="F161" s="8"/>
      <c r="G161" s="131"/>
      <c r="I161" s="124"/>
      <c r="J161" s="11"/>
      <c r="K161" s="124"/>
      <c r="L161" s="96"/>
      <c r="M161" s="124"/>
      <c r="N161" s="96"/>
      <c r="O161" s="124"/>
      <c r="P161"/>
      <c r="Q161" s="124"/>
      <c r="S161" s="131"/>
      <c r="U161" s="132"/>
    </row>
    <row r="162" spans="1:22" ht="14" x14ac:dyDescent="0.25">
      <c r="A162" s="147"/>
      <c r="B162" s="95" t="s">
        <v>55</v>
      </c>
      <c r="C162" s="122"/>
      <c r="D162" s="8"/>
      <c r="E162" s="122"/>
      <c r="F162" s="8"/>
      <c r="G162" s="131"/>
      <c r="I162" s="124"/>
      <c r="J162" s="11"/>
      <c r="K162" s="124"/>
      <c r="L162" s="96"/>
      <c r="M162" s="124"/>
      <c r="N162" s="96"/>
      <c r="O162" s="124"/>
      <c r="P162"/>
      <c r="Q162" s="124"/>
      <c r="S162" s="131"/>
      <c r="U162" s="132"/>
    </row>
    <row r="163" spans="1:22" ht="14" x14ac:dyDescent="0.25">
      <c r="A163" s="147"/>
      <c r="B163" s="95" t="s">
        <v>56</v>
      </c>
      <c r="C163" s="122"/>
      <c r="D163" s="8"/>
      <c r="E163" s="122"/>
      <c r="F163" s="8"/>
      <c r="G163" s="131"/>
      <c r="I163" s="124"/>
      <c r="J163" s="11"/>
      <c r="K163" s="124"/>
      <c r="L163" s="96"/>
      <c r="M163" s="124"/>
      <c r="N163" s="96"/>
      <c r="O163" s="124"/>
      <c r="P163"/>
      <c r="Q163" s="124"/>
      <c r="S163" s="131"/>
      <c r="U163" s="132"/>
    </row>
    <row r="164" spans="1:22" ht="14" x14ac:dyDescent="0.25">
      <c r="A164" s="147"/>
      <c r="B164" s="95" t="s">
        <v>57</v>
      </c>
      <c r="C164" s="157"/>
      <c r="D164" s="8"/>
      <c r="E164" s="157"/>
      <c r="F164" s="8"/>
      <c r="G164" s="133"/>
      <c r="I164" s="158"/>
      <c r="J164" s="11"/>
      <c r="K164" s="158"/>
      <c r="L164" s="96"/>
      <c r="M164" s="158"/>
      <c r="N164" s="96"/>
      <c r="O164" s="158"/>
      <c r="P164"/>
      <c r="Q164" s="158"/>
      <c r="S164" s="131"/>
      <c r="U164" s="132"/>
    </row>
    <row r="165" spans="1:22" ht="14" x14ac:dyDescent="0.25">
      <c r="A165" s="147"/>
      <c r="B165" s="8" t="s">
        <v>58</v>
      </c>
      <c r="C165" s="122"/>
      <c r="D165" s="8"/>
      <c r="E165" s="122"/>
      <c r="F165" s="8"/>
      <c r="G165" s="126"/>
      <c r="I165" s="124"/>
      <c r="J165" s="11"/>
      <c r="K165" s="124"/>
      <c r="L165" s="96"/>
      <c r="M165" s="124"/>
      <c r="N165" s="96"/>
      <c r="O165" s="124"/>
      <c r="P165"/>
      <c r="Q165" s="125"/>
      <c r="S165" s="131"/>
      <c r="U165" s="132"/>
    </row>
    <row r="166" spans="1:22" ht="13" x14ac:dyDescent="0.3">
      <c r="A166" s="148"/>
      <c r="B166" s="167" t="s">
        <v>59</v>
      </c>
      <c r="C166" s="4">
        <f t="shared" ref="C166" si="71">SUM(C153:C165)</f>
        <v>0</v>
      </c>
      <c r="D166" s="160"/>
      <c r="E166" s="4">
        <f t="shared" ref="E166" si="72">SUM(E153:E165)</f>
        <v>0</v>
      </c>
      <c r="F166" s="160"/>
      <c r="G166" s="4">
        <f t="shared" ref="G166" si="73">SUM(G153:G165)</f>
        <v>0</v>
      </c>
      <c r="H166" s="63"/>
      <c r="I166" s="4">
        <f t="shared" ref="I166" si="74">SUM(I153:I165)</f>
        <v>0</v>
      </c>
      <c r="J166" s="162"/>
      <c r="K166" s="4">
        <f t="shared" ref="K166" si="75">SUM(K153:K165)</f>
        <v>0</v>
      </c>
      <c r="L166" s="65"/>
      <c r="M166" s="4">
        <f t="shared" ref="M166" si="76">SUM(M153:M165)</f>
        <v>0</v>
      </c>
      <c r="N166" s="65"/>
      <c r="O166" s="4">
        <f t="shared" ref="O166" si="77">SUM(O153:O165)</f>
        <v>0</v>
      </c>
      <c r="P166" s="65"/>
      <c r="Q166" s="4">
        <f t="shared" ref="Q166" si="78">SUM(Q153:Q165)</f>
        <v>0</v>
      </c>
      <c r="R166" s="4"/>
      <c r="S166" s="4">
        <f t="shared" ref="S166" si="79">SUM(S153:S165)</f>
        <v>0</v>
      </c>
      <c r="T166" s="4"/>
      <c r="U166" s="4">
        <f t="shared" ref="U166" si="80">SUM(U153:U165)</f>
        <v>0</v>
      </c>
    </row>
    <row r="169" spans="1:22" ht="60" x14ac:dyDescent="0.3">
      <c r="A169" s="156"/>
      <c r="B169" s="156"/>
      <c r="C169" s="67" t="s">
        <v>8</v>
      </c>
      <c r="E169" s="67" t="s">
        <v>9</v>
      </c>
      <c r="G169" s="67" t="s">
        <v>10</v>
      </c>
      <c r="H169" s="6"/>
      <c r="I169" s="67" t="s">
        <v>11</v>
      </c>
      <c r="J169" s="2"/>
      <c r="K169" s="67" t="s">
        <v>11</v>
      </c>
      <c r="L169" s="7"/>
      <c r="M169" s="67" t="s">
        <v>11</v>
      </c>
      <c r="N169" s="7"/>
      <c r="O169" s="67" t="s">
        <v>11</v>
      </c>
      <c r="P169" s="7"/>
      <c r="Q169" s="67" t="s">
        <v>11</v>
      </c>
      <c r="S169" s="67" t="s">
        <v>11</v>
      </c>
      <c r="U169" s="67" t="s">
        <v>11</v>
      </c>
    </row>
    <row r="170" spans="1:22" ht="60" x14ac:dyDescent="0.3">
      <c r="A170" s="154" t="s">
        <v>60</v>
      </c>
      <c r="B170" s="168" t="s">
        <v>14</v>
      </c>
      <c r="C170" s="168" t="s">
        <v>15</v>
      </c>
      <c r="D170" s="168"/>
      <c r="E170" s="169" t="s">
        <v>16</v>
      </c>
      <c r="F170" s="168"/>
      <c r="G170" s="168" t="s">
        <v>17</v>
      </c>
      <c r="H170" s="170"/>
      <c r="I170" s="171" t="s">
        <v>18</v>
      </c>
      <c r="J170" s="168"/>
      <c r="K170" s="171" t="s">
        <v>19</v>
      </c>
      <c r="L170" s="168"/>
      <c r="M170" s="171" t="s">
        <v>20</v>
      </c>
      <c r="N170" s="168"/>
      <c r="O170" s="171" t="s">
        <v>21</v>
      </c>
      <c r="P170" s="168"/>
      <c r="Q170" s="171" t="s">
        <v>22</v>
      </c>
      <c r="R170" s="172"/>
      <c r="S170" s="173" t="s">
        <v>23</v>
      </c>
      <c r="T170" s="67" t="s">
        <v>61</v>
      </c>
      <c r="U170" s="173" t="s">
        <v>23</v>
      </c>
      <c r="V170" s="67" t="s">
        <v>62</v>
      </c>
    </row>
    <row r="171" spans="1:22" ht="14" x14ac:dyDescent="0.25">
      <c r="A171" s="198"/>
      <c r="B171" s="175" t="s">
        <v>46</v>
      </c>
      <c r="C171" s="176"/>
      <c r="D171" s="175"/>
      <c r="E171" s="176"/>
      <c r="F171" s="175"/>
      <c r="G171" s="177"/>
      <c r="H171" s="170"/>
      <c r="I171" s="178"/>
      <c r="J171" s="179"/>
      <c r="K171" s="178"/>
      <c r="L171" s="180"/>
      <c r="M171" s="178"/>
      <c r="N171" s="180"/>
      <c r="O171" s="178"/>
      <c r="P171" s="181"/>
      <c r="Q171" s="178"/>
      <c r="R171" s="170"/>
      <c r="S171" s="177"/>
      <c r="T171" s="170"/>
      <c r="U171" s="182"/>
    </row>
    <row r="172" spans="1:22" ht="15.5" x14ac:dyDescent="0.25">
      <c r="A172" s="274"/>
      <c r="B172" s="183" t="s">
        <v>47</v>
      </c>
      <c r="C172" s="176"/>
      <c r="D172" s="184"/>
      <c r="E172" s="176"/>
      <c r="F172" s="184"/>
      <c r="G172" s="177"/>
      <c r="H172" s="170"/>
      <c r="I172" s="178"/>
      <c r="J172" s="179"/>
      <c r="K172" s="178"/>
      <c r="L172" s="180"/>
      <c r="M172" s="178"/>
      <c r="N172" s="180"/>
      <c r="O172" s="178"/>
      <c r="P172" s="185"/>
      <c r="Q172" s="178"/>
      <c r="R172" s="170"/>
      <c r="S172" s="177"/>
      <c r="T172" s="170"/>
      <c r="U172" s="186"/>
    </row>
    <row r="173" spans="1:22" ht="14" x14ac:dyDescent="0.25">
      <c r="A173" s="198"/>
      <c r="B173" s="183" t="s">
        <v>48</v>
      </c>
      <c r="C173" s="176"/>
      <c r="D173" s="175"/>
      <c r="E173" s="176"/>
      <c r="F173" s="175"/>
      <c r="G173" s="177"/>
      <c r="H173" s="170"/>
      <c r="I173" s="178"/>
      <c r="J173" s="179"/>
      <c r="K173" s="178"/>
      <c r="L173" s="180"/>
      <c r="M173" s="178"/>
      <c r="N173" s="180"/>
      <c r="O173" s="178"/>
      <c r="P173" s="185"/>
      <c r="Q173" s="178"/>
      <c r="R173" s="170"/>
      <c r="S173" s="177"/>
      <c r="T173" s="170"/>
      <c r="U173" s="186"/>
    </row>
    <row r="174" spans="1:22" ht="14" x14ac:dyDescent="0.25">
      <c r="A174" s="199"/>
      <c r="B174" s="183" t="s">
        <v>49</v>
      </c>
      <c r="C174" s="176"/>
      <c r="D174" s="175"/>
      <c r="E174" s="176"/>
      <c r="F174" s="175"/>
      <c r="G174" s="177"/>
      <c r="H174" s="170"/>
      <c r="I174" s="178"/>
      <c r="J174" s="179"/>
      <c r="K174" s="178"/>
      <c r="L174" s="180"/>
      <c r="M174" s="178"/>
      <c r="N174" s="180"/>
      <c r="O174" s="178"/>
      <c r="P174" s="185"/>
      <c r="Q174" s="178"/>
      <c r="R174" s="170"/>
      <c r="S174" s="177"/>
      <c r="T174" s="170"/>
      <c r="U174" s="186"/>
    </row>
    <row r="175" spans="1:22" ht="14" x14ac:dyDescent="0.25">
      <c r="A175" s="199"/>
      <c r="B175" s="183" t="s">
        <v>50</v>
      </c>
      <c r="C175" s="176"/>
      <c r="D175" s="175"/>
      <c r="E175" s="176"/>
      <c r="F175" s="175"/>
      <c r="G175" s="177"/>
      <c r="H175" s="170"/>
      <c r="I175" s="178"/>
      <c r="J175" s="179"/>
      <c r="K175" s="178"/>
      <c r="L175" s="180"/>
      <c r="M175" s="178"/>
      <c r="N175" s="180"/>
      <c r="O175" s="178"/>
      <c r="P175" s="185"/>
      <c r="Q175" s="178"/>
      <c r="R175" s="170"/>
      <c r="S175" s="177"/>
      <c r="T175" s="170"/>
      <c r="U175" s="186"/>
    </row>
    <row r="176" spans="1:22" ht="14" x14ac:dyDescent="0.25">
      <c r="A176" s="199"/>
      <c r="B176" s="183" t="s">
        <v>51</v>
      </c>
      <c r="C176" s="176"/>
      <c r="D176" s="175"/>
      <c r="E176" s="176"/>
      <c r="F176" s="175"/>
      <c r="G176" s="177"/>
      <c r="H176" s="170"/>
      <c r="I176" s="178"/>
      <c r="J176" s="179"/>
      <c r="K176" s="178"/>
      <c r="L176" s="180"/>
      <c r="M176" s="178"/>
      <c r="N176" s="180"/>
      <c r="O176" s="178"/>
      <c r="P176" s="185"/>
      <c r="Q176" s="178"/>
      <c r="R176" s="170"/>
      <c r="S176" s="177"/>
      <c r="T176" s="170"/>
      <c r="U176" s="186"/>
    </row>
    <row r="177" spans="1:21" ht="14" x14ac:dyDescent="0.25">
      <c r="A177" s="199"/>
      <c r="B177" s="183" t="s">
        <v>52</v>
      </c>
      <c r="C177" s="176"/>
      <c r="D177" s="175"/>
      <c r="E177" s="176"/>
      <c r="F177" s="175"/>
      <c r="G177" s="177"/>
      <c r="H177" s="170"/>
      <c r="I177" s="178"/>
      <c r="J177" s="179"/>
      <c r="K177" s="178"/>
      <c r="L177" s="180"/>
      <c r="M177" s="178"/>
      <c r="N177" s="180"/>
      <c r="O177" s="178"/>
      <c r="P177" s="185"/>
      <c r="Q177" s="178"/>
      <c r="R177" s="170"/>
      <c r="S177" s="177"/>
      <c r="T177" s="170"/>
      <c r="U177" s="186"/>
    </row>
    <row r="178" spans="1:21" ht="14" x14ac:dyDescent="0.25">
      <c r="A178" s="199"/>
      <c r="B178" s="183" t="s">
        <v>53</v>
      </c>
      <c r="C178" s="176"/>
      <c r="D178" s="175"/>
      <c r="E178" s="176"/>
      <c r="F178" s="175"/>
      <c r="G178" s="177"/>
      <c r="H178" s="170"/>
      <c r="I178" s="178"/>
      <c r="J178" s="179"/>
      <c r="K178" s="178"/>
      <c r="L178" s="180"/>
      <c r="M178" s="178"/>
      <c r="N178" s="180"/>
      <c r="O178" s="178"/>
      <c r="P178" s="185"/>
      <c r="Q178" s="178"/>
      <c r="R178" s="170"/>
      <c r="S178" s="177"/>
      <c r="T178" s="170"/>
      <c r="U178" s="186"/>
    </row>
    <row r="179" spans="1:21" ht="14" x14ac:dyDescent="0.25">
      <c r="A179" s="199"/>
      <c r="B179" s="183" t="s">
        <v>54</v>
      </c>
      <c r="C179" s="176"/>
      <c r="D179" s="175"/>
      <c r="E179" s="176"/>
      <c r="F179" s="175"/>
      <c r="G179" s="177"/>
      <c r="H179" s="170"/>
      <c r="I179" s="178"/>
      <c r="J179" s="179"/>
      <c r="K179" s="178"/>
      <c r="L179" s="180"/>
      <c r="M179" s="178"/>
      <c r="N179" s="180"/>
      <c r="O179" s="178"/>
      <c r="P179" s="185"/>
      <c r="Q179" s="178"/>
      <c r="R179" s="170"/>
      <c r="S179" s="177"/>
      <c r="T179" s="170"/>
      <c r="U179" s="186"/>
    </row>
    <row r="180" spans="1:21" ht="14" x14ac:dyDescent="0.25">
      <c r="A180" s="199"/>
      <c r="B180" s="183" t="s">
        <v>55</v>
      </c>
      <c r="C180" s="176"/>
      <c r="D180" s="175"/>
      <c r="E180" s="176"/>
      <c r="F180" s="175"/>
      <c r="G180" s="177"/>
      <c r="H180" s="170"/>
      <c r="I180" s="178"/>
      <c r="J180" s="179"/>
      <c r="K180" s="178"/>
      <c r="L180" s="180"/>
      <c r="M180" s="178"/>
      <c r="N180" s="180"/>
      <c r="O180" s="178"/>
      <c r="P180" s="185"/>
      <c r="Q180" s="178"/>
      <c r="R180" s="170"/>
      <c r="S180" s="177"/>
      <c r="T180" s="170"/>
      <c r="U180" s="186"/>
    </row>
    <row r="181" spans="1:21" ht="14" x14ac:dyDescent="0.25">
      <c r="A181" s="199"/>
      <c r="B181" s="183" t="s">
        <v>56</v>
      </c>
      <c r="C181" s="176"/>
      <c r="D181" s="175"/>
      <c r="E181" s="176"/>
      <c r="F181" s="175"/>
      <c r="G181" s="177"/>
      <c r="H181" s="170"/>
      <c r="I181" s="178"/>
      <c r="J181" s="179"/>
      <c r="K181" s="178"/>
      <c r="L181" s="180"/>
      <c r="M181" s="178"/>
      <c r="N181" s="180"/>
      <c r="O181" s="178"/>
      <c r="P181" s="185"/>
      <c r="Q181" s="178"/>
      <c r="R181" s="170"/>
      <c r="S181" s="177"/>
      <c r="T181" s="170"/>
      <c r="U181" s="186"/>
    </row>
    <row r="182" spans="1:21" ht="14" x14ac:dyDescent="0.25">
      <c r="A182" s="199"/>
      <c r="B182" s="183" t="s">
        <v>57</v>
      </c>
      <c r="C182" s="187"/>
      <c r="D182" s="175"/>
      <c r="E182" s="187"/>
      <c r="F182" s="175"/>
      <c r="G182" s="188"/>
      <c r="H182" s="170"/>
      <c r="I182" s="189"/>
      <c r="J182" s="179"/>
      <c r="K182" s="189"/>
      <c r="L182" s="180"/>
      <c r="M182" s="189"/>
      <c r="N182" s="180"/>
      <c r="O182" s="189"/>
      <c r="P182" s="185"/>
      <c r="Q182" s="189"/>
      <c r="R182" s="170"/>
      <c r="S182" s="177"/>
      <c r="T182" s="170"/>
      <c r="U182" s="186"/>
    </row>
    <row r="183" spans="1:21" ht="14" x14ac:dyDescent="0.25">
      <c r="A183" s="199"/>
      <c r="B183" s="175" t="s">
        <v>58</v>
      </c>
      <c r="C183" s="176"/>
      <c r="D183" s="175"/>
      <c r="E183" s="176"/>
      <c r="F183" s="175"/>
      <c r="G183" s="190"/>
      <c r="H183" s="170"/>
      <c r="I183" s="178"/>
      <c r="J183" s="179"/>
      <c r="K183" s="178"/>
      <c r="L183" s="180"/>
      <c r="M183" s="178"/>
      <c r="N183" s="180"/>
      <c r="O183" s="178"/>
      <c r="P183" s="185"/>
      <c r="Q183" s="191"/>
      <c r="R183" s="170"/>
      <c r="S183" s="177"/>
      <c r="T183" s="170"/>
      <c r="U183" s="186"/>
    </row>
    <row r="184" spans="1:21" ht="13" x14ac:dyDescent="0.3">
      <c r="A184" s="200"/>
      <c r="B184" s="192" t="s">
        <v>59</v>
      </c>
      <c r="C184" s="193">
        <f t="shared" ref="C184" si="81">SUM(C171:C183)</f>
        <v>0</v>
      </c>
      <c r="D184" s="194"/>
      <c r="E184" s="193">
        <f t="shared" ref="E184" si="82">SUM(E171:E183)</f>
        <v>0</v>
      </c>
      <c r="F184" s="194"/>
      <c r="G184" s="193">
        <f t="shared" ref="G184" si="83">SUM(G171:G183)</f>
        <v>0</v>
      </c>
      <c r="H184" s="195"/>
      <c r="I184" s="193">
        <f t="shared" ref="I184" si="84">SUM(I171:I183)</f>
        <v>0</v>
      </c>
      <c r="J184" s="196"/>
      <c r="K184" s="193">
        <f t="shared" ref="K184" si="85">SUM(K171:K183)</f>
        <v>0</v>
      </c>
      <c r="L184" s="197"/>
      <c r="M184" s="193">
        <f t="shared" ref="M184" si="86">SUM(M171:M183)</f>
        <v>0</v>
      </c>
      <c r="N184" s="197"/>
      <c r="O184" s="193">
        <f t="shared" ref="O184" si="87">SUM(O171:O183)</f>
        <v>0</v>
      </c>
      <c r="P184" s="197"/>
      <c r="Q184" s="193">
        <f t="shared" ref="Q184" si="88">SUM(Q171:Q183)</f>
        <v>0</v>
      </c>
      <c r="R184" s="193"/>
      <c r="S184" s="193">
        <f t="shared" ref="S184" si="89">SUM(S171:S183)</f>
        <v>0</v>
      </c>
      <c r="T184" s="193"/>
      <c r="U184" s="193">
        <f t="shared" ref="U184" si="90">SUM(U171:U183)</f>
        <v>0</v>
      </c>
    </row>
  </sheetData>
  <mergeCells count="2">
    <mergeCell ref="A5:B6"/>
    <mergeCell ref="I6:U6"/>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F7E84-A179-4CC1-BFF4-BA80FB827ADD}">
  <dimension ref="A1:BV30"/>
  <sheetViews>
    <sheetView zoomScale="70" zoomScaleNormal="70" zoomScaleSheetLayoutView="50" workbookViewId="0">
      <selection activeCell="A18" sqref="A18:B18"/>
    </sheetView>
  </sheetViews>
  <sheetFormatPr defaultRowHeight="12.5" x14ac:dyDescent="0.25"/>
  <cols>
    <col min="2" max="2" width="14.26953125"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25" width="15.54296875" customWidth="1"/>
    <col min="26" max="26" width="6" style="31" customWidth="1"/>
    <col min="27" max="27" width="15.1796875" style="31" customWidth="1"/>
    <col min="28" max="40" width="11.1796875" style="31" customWidth="1"/>
    <col min="41" max="42" width="12.54296875" style="31" customWidth="1"/>
    <col min="43" max="73" width="11.1796875" style="31" customWidth="1"/>
    <col min="74" max="74" width="6" style="31" customWidth="1"/>
  </cols>
  <sheetData>
    <row r="1" spans="2:74" ht="78.650000000000006" customHeight="1" x14ac:dyDescent="0.25">
      <c r="B1" s="287" t="s">
        <v>63</v>
      </c>
      <c r="C1" s="288"/>
      <c r="D1" s="288"/>
      <c r="E1" s="288"/>
      <c r="F1" s="67" t="s">
        <v>64</v>
      </c>
      <c r="G1" s="68"/>
      <c r="H1" s="68"/>
      <c r="I1" s="68"/>
      <c r="J1" s="68"/>
      <c r="K1" s="68"/>
      <c r="L1" s="68"/>
      <c r="M1" s="67" t="s">
        <v>65</v>
      </c>
      <c r="AA1" s="92" t="s">
        <v>66</v>
      </c>
    </row>
    <row r="2" spans="2:74" x14ac:dyDescent="0.25">
      <c r="B2" s="13"/>
      <c r="C2" s="13"/>
      <c r="D2" s="14" t="s">
        <v>67</v>
      </c>
      <c r="E2" s="14"/>
      <c r="F2" s="18" t="s">
        <v>68</v>
      </c>
      <c r="G2" s="17"/>
      <c r="H2" s="17"/>
      <c r="I2" s="17"/>
      <c r="J2" s="17"/>
      <c r="K2" s="17"/>
      <c r="L2" s="17"/>
      <c r="M2" s="50" t="s">
        <v>69</v>
      </c>
      <c r="N2" s="50"/>
      <c r="O2" s="50"/>
      <c r="P2" s="50"/>
      <c r="Q2" s="50"/>
      <c r="R2" s="50"/>
      <c r="S2" s="50"/>
      <c r="T2" s="50"/>
      <c r="U2" s="50"/>
      <c r="V2" s="50"/>
      <c r="W2" s="50"/>
      <c r="X2" s="50"/>
      <c r="Y2" s="50"/>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row>
    <row r="3" spans="2:74" ht="78" x14ac:dyDescent="0.3">
      <c r="B3" s="15" t="s">
        <v>70</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str">
        <f>' Populations'!B9</f>
        <v>&lt;1</v>
      </c>
      <c r="N3" s="117" t="str">
        <f>' Populations'!B10</f>
        <v>1-4</v>
      </c>
      <c r="O3" s="117" t="str">
        <f>' Populations'!B11</f>
        <v>5-9</v>
      </c>
      <c r="P3" s="117" t="str">
        <f>' Populations'!B12</f>
        <v>10-14</v>
      </c>
      <c r="Q3" s="117" t="str">
        <f>' Populations'!B13</f>
        <v>15-19</v>
      </c>
      <c r="R3" s="117" t="str">
        <f>' Populations'!B14</f>
        <v>20-24</v>
      </c>
      <c r="S3" s="117" t="str">
        <f>' Populations'!B15</f>
        <v>25-34</v>
      </c>
      <c r="T3" s="117" t="str">
        <f>' Populations'!B16</f>
        <v>35-44</v>
      </c>
      <c r="U3" s="117" t="str">
        <f>' Populations'!B17</f>
        <v>45-54</v>
      </c>
      <c r="V3" s="117" t="str">
        <f>' Populations'!B18</f>
        <v>55-64</v>
      </c>
      <c r="W3" s="117" t="str">
        <f>' Populations'!B19</f>
        <v>65-74</v>
      </c>
      <c r="X3" s="117" t="str">
        <f>' Populations'!B20</f>
        <v>75-84</v>
      </c>
      <c r="Y3" s="52" t="str">
        <f>' Populations'!B21</f>
        <v>85+</v>
      </c>
      <c r="Z3" s="29"/>
      <c r="AA3" s="34" t="s">
        <v>74</v>
      </c>
      <c r="AB3" s="34" t="s">
        <v>75</v>
      </c>
      <c r="AC3" s="34" t="s">
        <v>76</v>
      </c>
      <c r="AD3" s="34" t="s">
        <v>75</v>
      </c>
      <c r="AE3" s="34" t="s">
        <v>77</v>
      </c>
      <c r="AF3" s="34" t="s">
        <v>75</v>
      </c>
      <c r="AG3" s="34" t="str">
        <f>' Populations'!$I$8</f>
        <v>White-Not Hispanic</v>
      </c>
      <c r="AH3" s="34" t="s">
        <v>75</v>
      </c>
      <c r="AI3" s="34" t="str">
        <f>' Populations'!$K$8</f>
        <v>Hispanic</v>
      </c>
      <c r="AJ3" s="34" t="s">
        <v>75</v>
      </c>
      <c r="AK3" s="34" t="str">
        <f>' Populations'!$M$8</f>
        <v>Black-Not Hispanic</v>
      </c>
      <c r="AL3" s="34" t="s">
        <v>75</v>
      </c>
      <c r="AM3" s="34" t="str">
        <f>' Populations'!$O$8</f>
        <v>Asian</v>
      </c>
      <c r="AN3" s="34" t="s">
        <v>75</v>
      </c>
      <c r="AO3" s="34" t="str">
        <f>' Populations'!$Q$8</f>
        <v>American Indian/Alaska Native</v>
      </c>
      <c r="AP3" s="34" t="s">
        <v>75</v>
      </c>
      <c r="AQ3" s="34" t="str">
        <f>' Populations'!$S$8</f>
        <v>Other</v>
      </c>
      <c r="AR3" s="34" t="s">
        <v>75</v>
      </c>
      <c r="AS3" s="34" t="str">
        <f>' Populations'!$U$8</f>
        <v>Other</v>
      </c>
      <c r="AT3" s="34" t="s">
        <v>75</v>
      </c>
      <c r="AU3" s="64"/>
      <c r="AV3" s="34" t="str">
        <f>' Populations'!B9</f>
        <v>&lt;1</v>
      </c>
      <c r="AW3" s="34" t="s">
        <v>75</v>
      </c>
      <c r="AX3" s="118" t="str">
        <f>' Populations'!B10</f>
        <v>1-4</v>
      </c>
      <c r="AY3" s="34" t="s">
        <v>75</v>
      </c>
      <c r="AZ3" s="118" t="str">
        <f>' Populations'!B11</f>
        <v>5-9</v>
      </c>
      <c r="BA3" s="34" t="s">
        <v>75</v>
      </c>
      <c r="BB3" s="118" t="str">
        <f>' Populations'!B12</f>
        <v>10-14</v>
      </c>
      <c r="BC3" s="34" t="s">
        <v>75</v>
      </c>
      <c r="BD3" s="118" t="str">
        <f>' Populations'!B13</f>
        <v>15-19</v>
      </c>
      <c r="BE3" s="34" t="s">
        <v>75</v>
      </c>
      <c r="BF3" s="118" t="str">
        <f>' Populations'!B14</f>
        <v>20-24</v>
      </c>
      <c r="BG3" s="34" t="s">
        <v>75</v>
      </c>
      <c r="BH3" s="118" t="str">
        <f>' Populations'!B15</f>
        <v>25-34</v>
      </c>
      <c r="BI3" s="34" t="s">
        <v>75</v>
      </c>
      <c r="BJ3" s="118" t="str">
        <f>' Populations'!B16</f>
        <v>35-44</v>
      </c>
      <c r="BK3" s="34" t="s">
        <v>75</v>
      </c>
      <c r="BL3" s="120" t="str">
        <f>' Populations'!B17</f>
        <v>45-54</v>
      </c>
      <c r="BM3" s="34" t="s">
        <v>75</v>
      </c>
      <c r="BN3" s="118" t="str">
        <f>' Populations'!B18</f>
        <v>55-64</v>
      </c>
      <c r="BO3" s="34" t="s">
        <v>75</v>
      </c>
      <c r="BP3" s="118" t="str">
        <f>' Populations'!B19</f>
        <v>65-74</v>
      </c>
      <c r="BQ3" s="34" t="s">
        <v>75</v>
      </c>
      <c r="BR3" s="118" t="str">
        <f>' Populations'!B20</f>
        <v>75-84</v>
      </c>
      <c r="BS3" s="34" t="s">
        <v>75</v>
      </c>
      <c r="BT3" s="34" t="str">
        <f>' Populations'!B21</f>
        <v>85+</v>
      </c>
      <c r="BU3" s="34" t="s">
        <v>75</v>
      </c>
      <c r="BV3" s="29"/>
    </row>
    <row r="4" spans="2:74" x14ac:dyDescent="0.25">
      <c r="B4" s="8">
        <v>2018</v>
      </c>
      <c r="C4" s="44"/>
      <c r="D4" s="25"/>
      <c r="E4" s="26"/>
      <c r="F4" s="20"/>
      <c r="G4" s="20"/>
      <c r="H4" s="20"/>
      <c r="I4" s="20"/>
      <c r="J4" s="46"/>
      <c r="K4" s="46"/>
      <c r="L4" s="21"/>
      <c r="M4" s="53"/>
      <c r="N4" s="53"/>
      <c r="O4" s="53"/>
      <c r="P4" s="53"/>
      <c r="Q4" s="53"/>
      <c r="R4" s="53"/>
      <c r="S4" s="53"/>
      <c r="T4" s="53"/>
      <c r="U4" s="53"/>
      <c r="V4" s="53"/>
      <c r="W4" s="53"/>
      <c r="X4" s="53"/>
      <c r="Y4" s="53"/>
      <c r="Z4" s="30"/>
      <c r="AA4" s="62">
        <f>' Populations'!C9</f>
        <v>0</v>
      </c>
      <c r="AB4" s="62">
        <f>IF(AA4=0,0,($C$4/$AA$4)*100000)</f>
        <v>0</v>
      </c>
      <c r="AC4" s="62">
        <f>' Populations'!E9</f>
        <v>0</v>
      </c>
      <c r="AD4" s="62">
        <f>IF(AC4=0,0,($D$4/$AC$4)*100000)</f>
        <v>0</v>
      </c>
      <c r="AE4" s="62">
        <f>' Populations'!G9</f>
        <v>0</v>
      </c>
      <c r="AF4" s="62">
        <f>IF(AE4=0,0,($E$4/$AE$4)*100000)</f>
        <v>0</v>
      </c>
      <c r="AG4" s="62">
        <f>' Populations'!I9</f>
        <v>0</v>
      </c>
      <c r="AH4" s="62">
        <f>IF(AG4=0,0,($F$4/$AG$4)*100000)</f>
        <v>0</v>
      </c>
      <c r="AI4" s="62">
        <f>' Populations'!K9</f>
        <v>0</v>
      </c>
      <c r="AJ4" s="62">
        <f>IF(AI4=0,0,($G$4/$AI$4)*100000)</f>
        <v>0</v>
      </c>
      <c r="AK4" s="62">
        <f>' Populations'!M9</f>
        <v>0</v>
      </c>
      <c r="AL4" s="62">
        <f>IF(AK4=0,0,($H$4/$AK$4)*100000)</f>
        <v>0</v>
      </c>
      <c r="AM4" s="62">
        <f>' Populations'!O9</f>
        <v>0</v>
      </c>
      <c r="AN4" s="62">
        <f>IF(AM4=0,0,($I$4/$AM$4)*100000)</f>
        <v>0</v>
      </c>
      <c r="AO4" s="62">
        <f>' Populations'!Q9</f>
        <v>0</v>
      </c>
      <c r="AP4" s="62">
        <f>IF(AO4=0,0,($J$4/$AO$4)*100000)</f>
        <v>0</v>
      </c>
      <c r="AQ4" s="62">
        <f>' Populations'!S9</f>
        <v>0</v>
      </c>
      <c r="AR4" s="62">
        <f>IF(AQ4=0,0,($K$4/$AQ$4)*100000)</f>
        <v>0</v>
      </c>
      <c r="AS4" s="62">
        <f>' Populations'!U9</f>
        <v>0</v>
      </c>
      <c r="AT4" s="62">
        <f>IF(AS4=0,0,($L$4/$AS$4)*100000)</f>
        <v>0</v>
      </c>
      <c r="AU4" s="65"/>
      <c r="AV4" s="62" t="e">
        <f>' Populations'!#REF!</f>
        <v>#REF!</v>
      </c>
      <c r="AW4" s="62" t="e">
        <f>IF(AV4=0,0,($M$4/$AV$4)*100000)</f>
        <v>#REF!</v>
      </c>
      <c r="AX4" s="62" t="e">
        <f>' Populations'!#REF!</f>
        <v>#REF!</v>
      </c>
      <c r="AY4" s="62" t="e">
        <f>IF(AX4=0,0,($N$4/$AX$4)*100000)</f>
        <v>#REF!</v>
      </c>
      <c r="AZ4" s="62" t="e">
        <f>' Populations'!#REF!</f>
        <v>#REF!</v>
      </c>
      <c r="BA4" s="62" t="e">
        <f>IF(AZ4=0,0,($O$4/$AZ$4)*100000)</f>
        <v>#REF!</v>
      </c>
      <c r="BB4" s="62" t="e">
        <f>' Populations'!#REF!</f>
        <v>#REF!</v>
      </c>
      <c r="BC4" s="62" t="e">
        <f>IF(BB4=0,0,($P$4/$BB$4)*100000)</f>
        <v>#REF!</v>
      </c>
      <c r="BD4" s="62" t="e">
        <f>' Populations'!#REF!</f>
        <v>#REF!</v>
      </c>
      <c r="BE4" s="62" t="e">
        <f>IF(BD4=0,0,($Q$4/$BD$4)*100000)</f>
        <v>#REF!</v>
      </c>
      <c r="BF4" s="62" t="e">
        <f>' Populations'!#REF!</f>
        <v>#REF!</v>
      </c>
      <c r="BG4" s="62" t="e">
        <f>IF(BF4=0,0,($R$4/$BF$4)*100000)</f>
        <v>#REF!</v>
      </c>
      <c r="BH4" s="62" t="e">
        <f>' Populations'!#REF!</f>
        <v>#REF!</v>
      </c>
      <c r="BI4" s="62" t="e">
        <f>IF(BH4=0,0,($S$4/$BH$4)*100000)</f>
        <v>#REF!</v>
      </c>
      <c r="BJ4" s="62" t="e">
        <f>' Populations'!#REF!</f>
        <v>#REF!</v>
      </c>
      <c r="BK4" s="62" t="e">
        <f>IF(BJ4=0,0,($T$4/$BJ$4)*100000)</f>
        <v>#REF!</v>
      </c>
      <c r="BL4" s="62" t="e">
        <f>' Populations'!#REF!</f>
        <v>#REF!</v>
      </c>
      <c r="BM4" s="62" t="e">
        <f>IF(BL4=0,0,($U$5/$BL$5)*100000)</f>
        <v>#REF!</v>
      </c>
      <c r="BN4" s="62" t="e">
        <f>' Populations'!#REF!</f>
        <v>#REF!</v>
      </c>
      <c r="BO4" s="62" t="e">
        <f>IF(BN4=0,0,($V$4/$BN$4)*100000)</f>
        <v>#REF!</v>
      </c>
      <c r="BP4" s="62" t="e">
        <f>' Populations'!#REF!</f>
        <v>#REF!</v>
      </c>
      <c r="BQ4" s="62" t="e">
        <f>IF(BP4=0,0,($W$4/$BP$4)*100000)</f>
        <v>#REF!</v>
      </c>
      <c r="BR4" s="62" t="e">
        <f>' Populations'!#REF!</f>
        <v>#REF!</v>
      </c>
      <c r="BS4" s="62" t="e">
        <f>IF(BR4=0,0,($X$4/$BR$4)*100000)</f>
        <v>#REF!</v>
      </c>
      <c r="BT4" s="62" t="e">
        <f>' Populations'!#REF!</f>
        <v>#REF!</v>
      </c>
      <c r="BU4" s="62" t="e">
        <f>IF(BT4=0,0,($Y$4/$BT$4)*100000)</f>
        <v>#REF!</v>
      </c>
      <c r="BV4" s="30"/>
    </row>
    <row r="5" spans="2:74" x14ac:dyDescent="0.25">
      <c r="B5" s="110">
        <v>2017</v>
      </c>
      <c r="C5" s="134"/>
      <c r="D5" s="135"/>
      <c r="E5" s="27"/>
      <c r="F5" s="22"/>
      <c r="G5" s="22"/>
      <c r="H5" s="22"/>
      <c r="I5" s="22"/>
      <c r="J5" s="47"/>
      <c r="K5" s="47"/>
      <c r="L5" s="23"/>
      <c r="M5" s="55"/>
      <c r="N5" s="55"/>
      <c r="O5" s="55"/>
      <c r="P5" s="55"/>
      <c r="Q5" s="55"/>
      <c r="R5" s="55"/>
      <c r="S5" s="55"/>
      <c r="T5" s="55"/>
      <c r="U5" s="55"/>
      <c r="V5" s="55"/>
      <c r="W5" s="55"/>
      <c r="X5" s="55"/>
      <c r="Y5" s="55"/>
      <c r="Z5" s="30"/>
      <c r="AA5" s="62">
        <f>' Populations'!C10</f>
        <v>0</v>
      </c>
      <c r="AB5" s="62">
        <f>IF(AA5=0,0,($C$5/$AA$5)*100000)</f>
        <v>0</v>
      </c>
      <c r="AC5" s="62">
        <f>' Populations'!E10</f>
        <v>0</v>
      </c>
      <c r="AD5" s="62">
        <f>IF(AC5=0,0,($D$5/$AC$5)*100000)</f>
        <v>0</v>
      </c>
      <c r="AE5" s="62">
        <f>' Populations'!G10</f>
        <v>0</v>
      </c>
      <c r="AF5" s="62">
        <f>IF(AE5=0,0,($E$5/$AE$5)*100000)</f>
        <v>0</v>
      </c>
      <c r="AG5" s="62">
        <f>' Populations'!I10</f>
        <v>0</v>
      </c>
      <c r="AH5" s="62">
        <f>IF(AG5=0,0,($F$5/$AG$5)*100000)</f>
        <v>0</v>
      </c>
      <c r="AI5" s="62">
        <f>' Populations'!K10</f>
        <v>0</v>
      </c>
      <c r="AJ5" s="62">
        <f>IF(AI5=0,0,($G$5/$AI$5)*100000)</f>
        <v>0</v>
      </c>
      <c r="AK5" s="62">
        <f>' Populations'!M10</f>
        <v>0</v>
      </c>
      <c r="AL5" s="62">
        <f>IF(AK5=0,0,($G$5/$AK$5)*100000)</f>
        <v>0</v>
      </c>
      <c r="AM5" s="62">
        <f>' Populations'!O10</f>
        <v>0</v>
      </c>
      <c r="AN5" s="62">
        <f>IF(AM5=0,0,($I$5/$AM$5)*100000)</f>
        <v>0</v>
      </c>
      <c r="AO5" s="62">
        <f>' Populations'!Q10</f>
        <v>0</v>
      </c>
      <c r="AP5" s="62">
        <f>IF(AO5=0,0,($J$5/$AO$5)*100000)</f>
        <v>0</v>
      </c>
      <c r="AQ5" s="62">
        <f>' Populations'!S10</f>
        <v>0</v>
      </c>
      <c r="AR5" s="62">
        <f>IF(AQ5=0,0,($K$5/$AQ$5)*100000)</f>
        <v>0</v>
      </c>
      <c r="AS5" s="62">
        <f>' Populations'!U10</f>
        <v>0</v>
      </c>
      <c r="AT5" s="62">
        <f>IF(AS5=0,0,($L$5/$AS$5)*100000)</f>
        <v>0</v>
      </c>
      <c r="AU5" s="65"/>
      <c r="AV5" s="62" t="e">
        <f>' Populations'!#REF!</f>
        <v>#REF!</v>
      </c>
      <c r="AW5" s="62" t="e">
        <f>IF(AV5=0,0,($M$5/$AV$5)*100000)</f>
        <v>#REF!</v>
      </c>
      <c r="AX5" s="62" t="e">
        <f>' Populations'!#REF!</f>
        <v>#REF!</v>
      </c>
      <c r="AY5" s="62" t="e">
        <f>IF(AX5=0,0,($N$5/$AX$5)*100000)</f>
        <v>#REF!</v>
      </c>
      <c r="AZ5" s="62" t="e">
        <f>' Populations'!#REF!</f>
        <v>#REF!</v>
      </c>
      <c r="BA5" s="62" t="e">
        <f>IF(AZ5=0,0,($O$5/$AZ$5)*100000)</f>
        <v>#REF!</v>
      </c>
      <c r="BB5" s="62" t="e">
        <f>' Populations'!#REF!</f>
        <v>#REF!</v>
      </c>
      <c r="BC5" s="62" t="e">
        <f>IF(BB5=0,0,($P$5/$BB$5)*100000)</f>
        <v>#REF!</v>
      </c>
      <c r="BD5" s="62" t="e">
        <f>' Populations'!#REF!</f>
        <v>#REF!</v>
      </c>
      <c r="BE5" s="62" t="e">
        <f>IF(BD5=0,0,($Q$5/$BD$5)*100000)</f>
        <v>#REF!</v>
      </c>
      <c r="BF5" s="62" t="e">
        <f>' Populations'!#REF!</f>
        <v>#REF!</v>
      </c>
      <c r="BG5" s="62" t="e">
        <f>IF(BF5=0,0,($R$5/$BF$5)*100000)</f>
        <v>#REF!</v>
      </c>
      <c r="BH5" s="62" t="e">
        <f>' Populations'!#REF!</f>
        <v>#REF!</v>
      </c>
      <c r="BI5" s="62" t="e">
        <f>IF(BH5=0,0,($S$5/$BH$5)*100000)</f>
        <v>#REF!</v>
      </c>
      <c r="BJ5" s="62" t="e">
        <f>' Populations'!#REF!</f>
        <v>#REF!</v>
      </c>
      <c r="BK5" s="62" t="e">
        <f>IF(BJ5=0,0,($T$5/$BJ$5)*100000)</f>
        <v>#REF!</v>
      </c>
      <c r="BL5" s="62" t="e">
        <f>' Populations'!#REF!</f>
        <v>#REF!</v>
      </c>
      <c r="BM5" s="62" t="e">
        <f>IF(BL5=0,0,($U$5/$BL$5)*100000)</f>
        <v>#REF!</v>
      </c>
      <c r="BN5" s="62" t="e">
        <f>' Populations'!#REF!</f>
        <v>#REF!</v>
      </c>
      <c r="BO5" s="62" t="e">
        <f>IF(BN5=0,0,($V$5/$BN$5)*100000)</f>
        <v>#REF!</v>
      </c>
      <c r="BP5" s="62" t="e">
        <f>' Populations'!#REF!</f>
        <v>#REF!</v>
      </c>
      <c r="BQ5" s="62" t="e">
        <f>IF(BP5=0,0,($W$5/$BP$5)*100000)</f>
        <v>#REF!</v>
      </c>
      <c r="BR5" s="62" t="e">
        <f>' Populations'!#REF!</f>
        <v>#REF!</v>
      </c>
      <c r="BS5" s="62" t="e">
        <f>IF(BR5=0,0,($X$5/$BR$5)*100000)</f>
        <v>#REF!</v>
      </c>
      <c r="BT5" s="62" t="e">
        <f>' Populations'!#REF!</f>
        <v>#REF!</v>
      </c>
      <c r="BU5" s="62" t="e">
        <f>IF(BT5=0,0,($Y$5/$BT$5)*100000)</f>
        <v>#REF!</v>
      </c>
      <c r="BV5" s="30"/>
    </row>
    <row r="6" spans="2:74" x14ac:dyDescent="0.25">
      <c r="B6" s="8">
        <v>2016</v>
      </c>
      <c r="C6" s="134"/>
      <c r="D6" s="135"/>
      <c r="E6" s="27"/>
      <c r="F6" s="22"/>
      <c r="G6" s="22"/>
      <c r="H6" s="22"/>
      <c r="I6" s="22"/>
      <c r="J6" s="47"/>
      <c r="K6" s="47"/>
      <c r="L6" s="23"/>
      <c r="M6" s="55"/>
      <c r="N6" s="55"/>
      <c r="O6" s="55"/>
      <c r="P6" s="55"/>
      <c r="Q6" s="55"/>
      <c r="R6" s="55"/>
      <c r="S6" s="55"/>
      <c r="T6" s="55"/>
      <c r="U6" s="55"/>
      <c r="V6" s="55"/>
      <c r="W6" s="55"/>
      <c r="X6" s="55"/>
      <c r="Y6" s="55"/>
      <c r="Z6" s="30"/>
      <c r="AA6" s="62">
        <f>' Populations'!C11</f>
        <v>0</v>
      </c>
      <c r="AB6" s="62">
        <f>IF(AA6=0,0,($C$6/$AA$6)*100000)</f>
        <v>0</v>
      </c>
      <c r="AC6" s="62">
        <f>' Populations'!E11</f>
        <v>0</v>
      </c>
      <c r="AD6" s="62">
        <f>IF(AC6=0,0,($D$6/$AC$6)*100000)</f>
        <v>0</v>
      </c>
      <c r="AE6" s="62">
        <f>' Populations'!G11</f>
        <v>0</v>
      </c>
      <c r="AF6" s="62">
        <f>IF(AE6=0,0,($E$6/$AE$6)*100000)</f>
        <v>0</v>
      </c>
      <c r="AG6" s="62">
        <f>' Populations'!I11</f>
        <v>0</v>
      </c>
      <c r="AH6" s="62">
        <f>IF(AG6=0,0,($F$6/$AG$6)*100000)</f>
        <v>0</v>
      </c>
      <c r="AI6" s="62">
        <f>' Populations'!K11</f>
        <v>0</v>
      </c>
      <c r="AJ6" s="62">
        <f>IF(AI6=0,0,($G$6/$AI$6)*100000)</f>
        <v>0</v>
      </c>
      <c r="AK6" s="62">
        <f>' Populations'!M11</f>
        <v>0</v>
      </c>
      <c r="AL6" s="62">
        <f>IF(AK6=0,0,($G$6/$AK$6)*100000)</f>
        <v>0</v>
      </c>
      <c r="AM6" s="62">
        <f>' Populations'!O11</f>
        <v>0</v>
      </c>
      <c r="AN6" s="62">
        <f>IF(AM6=0,0,($I$6/$AM$6)*100000)</f>
        <v>0</v>
      </c>
      <c r="AO6" s="62">
        <f>' Populations'!Q11</f>
        <v>0</v>
      </c>
      <c r="AP6" s="62">
        <f>IF(AO6=0,0,($J$6/$AO$6)*100000)</f>
        <v>0</v>
      </c>
      <c r="AQ6" s="62">
        <f>' Populations'!S11</f>
        <v>0</v>
      </c>
      <c r="AR6" s="62">
        <f>IF(AQ6=0,0,($K$6/$AQ$6)*100000)</f>
        <v>0</v>
      </c>
      <c r="AS6" s="62">
        <f>' Populations'!U11</f>
        <v>0</v>
      </c>
      <c r="AT6" s="62">
        <f>IF(AS6=0,0,($L$6/$AS$6)*100000)</f>
        <v>0</v>
      </c>
      <c r="AU6" s="65"/>
      <c r="AV6" s="62" t="e">
        <f>' Populations'!#REF!</f>
        <v>#REF!</v>
      </c>
      <c r="AW6" s="62" t="e">
        <f>IF(AV6=0,0,($M$6/$AV$6)*100000)</f>
        <v>#REF!</v>
      </c>
      <c r="AX6" s="62" t="e">
        <f>' Populations'!#REF!</f>
        <v>#REF!</v>
      </c>
      <c r="AY6" s="62" t="e">
        <f>IF(AX6=0,0,($N$6/$AX$6)*100000)</f>
        <v>#REF!</v>
      </c>
      <c r="AZ6" s="62" t="e">
        <f>' Populations'!#REF!</f>
        <v>#REF!</v>
      </c>
      <c r="BA6" s="62" t="e">
        <f>IF(AZ6=0,0,($O$6/$AZ$6)*100000)</f>
        <v>#REF!</v>
      </c>
      <c r="BB6" s="62" t="e">
        <f>' Populations'!#REF!</f>
        <v>#REF!</v>
      </c>
      <c r="BC6" s="62" t="e">
        <f>IF(BB6=0,0,($P$6/$BB$6)*100000)</f>
        <v>#REF!</v>
      </c>
      <c r="BD6" s="62" t="e">
        <f>' Populations'!#REF!</f>
        <v>#REF!</v>
      </c>
      <c r="BE6" s="62" t="e">
        <f>IF(BD6=0,0,($Q$6/$BD$6)*100000)</f>
        <v>#REF!</v>
      </c>
      <c r="BF6" s="62" t="e">
        <f>' Populations'!#REF!</f>
        <v>#REF!</v>
      </c>
      <c r="BG6" s="62" t="e">
        <f>IF(BF6=0,0,($R$6/$BF$6)*100000)</f>
        <v>#REF!</v>
      </c>
      <c r="BH6" s="62" t="e">
        <f>' Populations'!#REF!</f>
        <v>#REF!</v>
      </c>
      <c r="BI6" s="62" t="e">
        <f>IF(BH6=0,0,($S$6/$BH$6)*100000)</f>
        <v>#REF!</v>
      </c>
      <c r="BJ6" s="62" t="e">
        <f>' Populations'!#REF!</f>
        <v>#REF!</v>
      </c>
      <c r="BK6" s="62" t="e">
        <f>IF(BJ6=0,0,($T$6/$BJ$6)*100000)</f>
        <v>#REF!</v>
      </c>
      <c r="BL6" s="62" t="e">
        <f>' Populations'!#REF!</f>
        <v>#REF!</v>
      </c>
      <c r="BM6" s="62" t="e">
        <f>IF(BL6=0,0,($U$6/$BL$6)*100000)</f>
        <v>#REF!</v>
      </c>
      <c r="BN6" s="62" t="e">
        <f>' Populations'!#REF!</f>
        <v>#REF!</v>
      </c>
      <c r="BO6" s="62" t="e">
        <f>IF(BN6=0,0,($V$6/$BN$6)*100000)</f>
        <v>#REF!</v>
      </c>
      <c r="BP6" s="62" t="e">
        <f>' Populations'!#REF!</f>
        <v>#REF!</v>
      </c>
      <c r="BQ6" s="62" t="e">
        <f>IF(BP6=0,0,($W$6/$BP$6)*100000)</f>
        <v>#REF!</v>
      </c>
      <c r="BR6" s="62" t="e">
        <f>' Populations'!#REF!</f>
        <v>#REF!</v>
      </c>
      <c r="BS6" s="62" t="e">
        <f>IF(BR6=0,0,($X$6/$BR$6)*100000)</f>
        <v>#REF!</v>
      </c>
      <c r="BT6" s="62" t="e">
        <f>' Populations'!#REF!</f>
        <v>#REF!</v>
      </c>
      <c r="BU6" s="62" t="e">
        <f>IF(BT6=0,0,($Y$6/$BT$6)*100000)</f>
        <v>#REF!</v>
      </c>
      <c r="BV6" s="30"/>
    </row>
    <row r="7" spans="2:74" x14ac:dyDescent="0.25">
      <c r="B7" s="8">
        <v>2015</v>
      </c>
      <c r="C7" s="134"/>
      <c r="D7" s="135"/>
      <c r="E7" s="27"/>
      <c r="F7" s="22"/>
      <c r="G7" s="22"/>
      <c r="H7" s="22"/>
      <c r="I7" s="22"/>
      <c r="J7" s="47"/>
      <c r="K7" s="47"/>
      <c r="L7" s="23"/>
      <c r="M7" s="55"/>
      <c r="N7" s="55"/>
      <c r="O7" s="55"/>
      <c r="P7" s="55"/>
      <c r="Q7" s="55"/>
      <c r="R7" s="55"/>
      <c r="S7" s="55"/>
      <c r="T7" s="55"/>
      <c r="U7" s="55"/>
      <c r="V7" s="55"/>
      <c r="W7" s="55"/>
      <c r="X7" s="55"/>
      <c r="Y7" s="55"/>
      <c r="Z7" s="30"/>
      <c r="AA7" s="62">
        <f>' Populations'!C12</f>
        <v>0</v>
      </c>
      <c r="AB7" s="62">
        <f>IF(AA7=0,0,($C$7/$AA$7)*100000)</f>
        <v>0</v>
      </c>
      <c r="AC7" s="62">
        <f>' Populations'!E12</f>
        <v>0</v>
      </c>
      <c r="AD7" s="62">
        <f>IF(AC7=0,0,($D$7/$AC$7)*100000)</f>
        <v>0</v>
      </c>
      <c r="AE7" s="62">
        <f>' Populations'!G12</f>
        <v>0</v>
      </c>
      <c r="AF7" s="62">
        <f>IF(AE7=0,0,($E$7/$AE$7)*100000)</f>
        <v>0</v>
      </c>
      <c r="AG7" s="62">
        <f>' Populations'!I12</f>
        <v>0</v>
      </c>
      <c r="AH7" s="62">
        <f>IF(AG7=0,0,($F$7/$AG$7)*100000)</f>
        <v>0</v>
      </c>
      <c r="AI7" s="62">
        <f>' Populations'!K12</f>
        <v>0</v>
      </c>
      <c r="AJ7" s="62">
        <f>IF(AI7=0,0,($G$7/$AI$7)*100000)</f>
        <v>0</v>
      </c>
      <c r="AK7" s="62">
        <f>' Populations'!M12</f>
        <v>0</v>
      </c>
      <c r="AL7" s="62">
        <f>IF(AK7=0,0,($G$7/$AK$7)*100000)</f>
        <v>0</v>
      </c>
      <c r="AM7" s="62">
        <f>' Populations'!O12</f>
        <v>0</v>
      </c>
      <c r="AN7" s="62">
        <f>IF(AM7=0,0,($I$7/$AM$7)*100000)</f>
        <v>0</v>
      </c>
      <c r="AO7" s="62">
        <f>' Populations'!Q12</f>
        <v>0</v>
      </c>
      <c r="AP7" s="62">
        <f>IF(AO7=0,0,($J$7/$AO$7)*100000)</f>
        <v>0</v>
      </c>
      <c r="AQ7" s="62">
        <f>' Populations'!S12</f>
        <v>0</v>
      </c>
      <c r="AR7" s="62">
        <f>IF(AQ7=0,0,($K$7/$AQ$7)*100000)</f>
        <v>0</v>
      </c>
      <c r="AS7" s="62">
        <f>' Populations'!U12</f>
        <v>0</v>
      </c>
      <c r="AT7" s="62">
        <f>IF(AS7=0,0,($L$7/$AS$7)*100000)</f>
        <v>0</v>
      </c>
      <c r="AU7" s="65"/>
      <c r="AV7" s="62" t="e">
        <f>' Populations'!#REF!</f>
        <v>#REF!</v>
      </c>
      <c r="AW7" s="62" t="e">
        <f>IF(AV7=0,0,($M$7/$AV$7)*100000)</f>
        <v>#REF!</v>
      </c>
      <c r="AX7" s="62" t="e">
        <f>' Populations'!#REF!</f>
        <v>#REF!</v>
      </c>
      <c r="AY7" s="62" t="e">
        <f>IF(AX7=0,0,($N$7/$AX$7)*100000)</f>
        <v>#REF!</v>
      </c>
      <c r="AZ7" s="62" t="e">
        <f>' Populations'!#REF!</f>
        <v>#REF!</v>
      </c>
      <c r="BA7" s="62" t="e">
        <f>IF(AZ7=0,0,($O$7/$AZ$7)*100000)</f>
        <v>#REF!</v>
      </c>
      <c r="BB7" s="62" t="e">
        <f>' Populations'!#REF!</f>
        <v>#REF!</v>
      </c>
      <c r="BC7" s="62" t="e">
        <f>IF(BB7=0,0,($P$7/$BB$7)*100000)</f>
        <v>#REF!</v>
      </c>
      <c r="BD7" s="62" t="e">
        <f>' Populations'!#REF!</f>
        <v>#REF!</v>
      </c>
      <c r="BE7" s="62" t="e">
        <f>IF(BD7=0,0,($Q$7/$BD$7)*100000)</f>
        <v>#REF!</v>
      </c>
      <c r="BF7" s="62" t="e">
        <f>' Populations'!#REF!</f>
        <v>#REF!</v>
      </c>
      <c r="BG7" s="62" t="e">
        <f>IF(BF7=0,0,($R$7/$BF$7)*100000)</f>
        <v>#REF!</v>
      </c>
      <c r="BH7" s="62" t="e">
        <f>' Populations'!#REF!</f>
        <v>#REF!</v>
      </c>
      <c r="BI7" s="62" t="e">
        <f>IF(BH7=0,0,($S$7/$BH$7)*100000)</f>
        <v>#REF!</v>
      </c>
      <c r="BJ7" s="62" t="e">
        <f>' Populations'!#REF!</f>
        <v>#REF!</v>
      </c>
      <c r="BK7" s="62" t="e">
        <f>IF(BJ7=0,0,($T$7/$BJ$7)*100000)</f>
        <v>#REF!</v>
      </c>
      <c r="BL7" s="62" t="e">
        <f>' Populations'!#REF!</f>
        <v>#REF!</v>
      </c>
      <c r="BM7" s="62" t="e">
        <f>IF(BL7=0,0,($U$7/$BL$7)*100000)</f>
        <v>#REF!</v>
      </c>
      <c r="BN7" s="62" t="e">
        <f>' Populations'!#REF!</f>
        <v>#REF!</v>
      </c>
      <c r="BO7" s="62" t="e">
        <f>IF(BN7=0,0,($V$7/$BN$7)*100000)</f>
        <v>#REF!</v>
      </c>
      <c r="BP7" s="62" t="e">
        <f>' Populations'!#REF!</f>
        <v>#REF!</v>
      </c>
      <c r="BQ7" s="62" t="e">
        <f>IF(BP7=0,0,($W$7/$BP$7)*100000)</f>
        <v>#REF!</v>
      </c>
      <c r="BR7" s="62" t="e">
        <f>' Populations'!#REF!</f>
        <v>#REF!</v>
      </c>
      <c r="BS7" s="62" t="e">
        <f>IF(BR7=0,0,($X$7/$BR$7)*100000)</f>
        <v>#REF!</v>
      </c>
      <c r="BT7" s="62" t="e">
        <f>' Populations'!#REF!</f>
        <v>#REF!</v>
      </c>
      <c r="BU7" s="62" t="e">
        <f>IF(BT7=0,0,($Y$7/$BT$7)*100000)</f>
        <v>#REF!</v>
      </c>
      <c r="BV7" s="30"/>
    </row>
    <row r="8" spans="2:74" x14ac:dyDescent="0.25">
      <c r="B8" s="8">
        <v>2014</v>
      </c>
      <c r="C8" s="134"/>
      <c r="D8" s="135"/>
      <c r="E8" s="27"/>
      <c r="F8" s="22"/>
      <c r="G8" s="22"/>
      <c r="H8" s="22"/>
      <c r="I8" s="22"/>
      <c r="J8" s="47"/>
      <c r="K8" s="47"/>
      <c r="L8" s="23"/>
      <c r="M8" s="55"/>
      <c r="N8" s="55"/>
      <c r="O8" s="55"/>
      <c r="P8" s="55"/>
      <c r="Q8" s="55"/>
      <c r="R8" s="55"/>
      <c r="S8" s="55"/>
      <c r="T8" s="55"/>
      <c r="U8" s="55"/>
      <c r="V8" s="55"/>
      <c r="W8" s="55"/>
      <c r="X8" s="55"/>
      <c r="Y8" s="55"/>
      <c r="Z8" s="30"/>
      <c r="AA8" s="62">
        <f>' Populations'!C13</f>
        <v>0</v>
      </c>
      <c r="AB8" s="62">
        <f>IF(AA8=0,0,($C$8/$AA$8)*100000)</f>
        <v>0</v>
      </c>
      <c r="AC8" s="62">
        <f>' Populations'!E13</f>
        <v>0</v>
      </c>
      <c r="AD8" s="62">
        <f>IF(AC8=0,0,($D$8/$AC$8)*100000)</f>
        <v>0</v>
      </c>
      <c r="AE8" s="62">
        <f>' Populations'!G13</f>
        <v>0</v>
      </c>
      <c r="AF8" s="62">
        <f>IF(AE8=0,0,($E$8/$AE$8)*100000)</f>
        <v>0</v>
      </c>
      <c r="AG8" s="62">
        <f>' Populations'!I13</f>
        <v>0</v>
      </c>
      <c r="AH8" s="62">
        <f>IF(AG8=0,0,($F$8/$AG$8)*100000)</f>
        <v>0</v>
      </c>
      <c r="AI8" s="62">
        <f>' Populations'!K13</f>
        <v>0</v>
      </c>
      <c r="AJ8" s="62">
        <f>IF(AI8=0,0,($G$8/$AI$8)*100000)</f>
        <v>0</v>
      </c>
      <c r="AK8" s="62">
        <f>' Populations'!M13</f>
        <v>0</v>
      </c>
      <c r="AL8" s="62">
        <f>IF(AK8=0,0,($G$8/$AK$8)*100000)</f>
        <v>0</v>
      </c>
      <c r="AM8" s="62">
        <f>' Populations'!O13</f>
        <v>0</v>
      </c>
      <c r="AN8" s="62">
        <f>IF(AM8=0,0,($I$8/$AM$8)*100000)</f>
        <v>0</v>
      </c>
      <c r="AO8" s="62">
        <f>' Populations'!Q13</f>
        <v>0</v>
      </c>
      <c r="AP8" s="62">
        <f>IF(AO8=0,0,($J$8/$AO$8)*100000)</f>
        <v>0</v>
      </c>
      <c r="AQ8" s="62">
        <f>' Populations'!S13</f>
        <v>0</v>
      </c>
      <c r="AR8" s="62">
        <f>IF(AQ8=0,0,($K$8/$AQ$8)*100000)</f>
        <v>0</v>
      </c>
      <c r="AS8" s="62">
        <f>' Populations'!U13</f>
        <v>0</v>
      </c>
      <c r="AT8" s="62">
        <f>IF(AS8=0,0,($L$8/$AS$8)*100000)</f>
        <v>0</v>
      </c>
      <c r="AU8" s="65"/>
      <c r="AV8" s="62" t="e">
        <f>' Populations'!#REF!</f>
        <v>#REF!</v>
      </c>
      <c r="AW8" s="62" t="e">
        <f>IF(AV8=0,0,($M$8/$AV$8)*100000)</f>
        <v>#REF!</v>
      </c>
      <c r="AX8" s="62" t="e">
        <f>' Populations'!#REF!</f>
        <v>#REF!</v>
      </c>
      <c r="AY8" s="62" t="e">
        <f>IF(AX8=0,0,($N$8/$AX$8)*100000)</f>
        <v>#REF!</v>
      </c>
      <c r="AZ8" s="62" t="e">
        <f>' Populations'!#REF!</f>
        <v>#REF!</v>
      </c>
      <c r="BA8" s="62" t="e">
        <f>IF(AZ8=0,0,($O$8/$AZ$8)*100000)</f>
        <v>#REF!</v>
      </c>
      <c r="BB8" s="62" t="e">
        <f>' Populations'!#REF!</f>
        <v>#REF!</v>
      </c>
      <c r="BC8" s="62" t="e">
        <f>IF(BB8=0,0,($P$8/$BB$8)*100000)</f>
        <v>#REF!</v>
      </c>
      <c r="BD8" s="62" t="e">
        <f>' Populations'!#REF!</f>
        <v>#REF!</v>
      </c>
      <c r="BE8" s="62" t="e">
        <f>IF(BD8=0,0,($Q$8/$BD$8)*100000)</f>
        <v>#REF!</v>
      </c>
      <c r="BF8" s="62" t="e">
        <f>' Populations'!#REF!</f>
        <v>#REF!</v>
      </c>
      <c r="BG8" s="62" t="e">
        <f>IF(BF8=0,0,($R$8/$BF$8)*100000)</f>
        <v>#REF!</v>
      </c>
      <c r="BH8" s="62" t="e">
        <f>' Populations'!#REF!</f>
        <v>#REF!</v>
      </c>
      <c r="BI8" s="62" t="e">
        <f>IF(BH8=0,0,($S$8/$BH$8)*100000)</f>
        <v>#REF!</v>
      </c>
      <c r="BJ8" s="62" t="e">
        <f>' Populations'!#REF!</f>
        <v>#REF!</v>
      </c>
      <c r="BK8" s="62" t="e">
        <f>IF(BJ8=0,0,($T$8/$BJ$8)*100000)</f>
        <v>#REF!</v>
      </c>
      <c r="BL8" s="62" t="e">
        <f>' Populations'!#REF!</f>
        <v>#REF!</v>
      </c>
      <c r="BM8" s="62" t="e">
        <f>IF(BL8=0,0,($U$8/$AV$8)*100000)</f>
        <v>#REF!</v>
      </c>
      <c r="BN8" s="62" t="e">
        <f>' Populations'!#REF!</f>
        <v>#REF!</v>
      </c>
      <c r="BO8" s="62" t="e">
        <f>IF(BN8=0,0,($V$8/$BN$8)*100000)</f>
        <v>#REF!</v>
      </c>
      <c r="BP8" s="62" t="e">
        <f>' Populations'!#REF!</f>
        <v>#REF!</v>
      </c>
      <c r="BQ8" s="62" t="e">
        <f>IF(BP8=0,0,($W$8/$BP$8)*100000)</f>
        <v>#REF!</v>
      </c>
      <c r="BR8" s="62" t="e">
        <f>' Populations'!#REF!</f>
        <v>#REF!</v>
      </c>
      <c r="BS8" s="62" t="e">
        <f>IF(BR8=0,0,($X$8/$BR$8)*100000)</f>
        <v>#REF!</v>
      </c>
      <c r="BT8" s="62" t="e">
        <f>' Populations'!#REF!</f>
        <v>#REF!</v>
      </c>
      <c r="BU8" s="62" t="e">
        <f>IF(BT8=0,0,($Y$8/$BT$8)*100000)</f>
        <v>#REF!</v>
      </c>
      <c r="BV8" s="30"/>
    </row>
    <row r="9" spans="2:74" x14ac:dyDescent="0.25">
      <c r="B9" s="8">
        <v>2013</v>
      </c>
      <c r="C9" s="134"/>
      <c r="D9" s="135"/>
      <c r="E9" s="27"/>
      <c r="F9" s="22"/>
      <c r="G9" s="22"/>
      <c r="H9" s="22"/>
      <c r="I9" s="22"/>
      <c r="J9" s="47"/>
      <c r="K9" s="47"/>
      <c r="L9" s="23"/>
      <c r="M9" s="55"/>
      <c r="N9" s="55"/>
      <c r="O9" s="55"/>
      <c r="P9" s="55"/>
      <c r="Q9" s="55"/>
      <c r="R9" s="55"/>
      <c r="S9" s="55"/>
      <c r="T9" s="55"/>
      <c r="U9" s="55"/>
      <c r="V9" s="55"/>
      <c r="W9" s="55"/>
      <c r="X9" s="55"/>
      <c r="Y9" s="55"/>
      <c r="Z9" s="30"/>
      <c r="AA9" s="62">
        <f>' Populations'!C14</f>
        <v>0</v>
      </c>
      <c r="AB9" s="62">
        <f>IF(AA9=0,0,($C$9/$AA$9)*100000)</f>
        <v>0</v>
      </c>
      <c r="AC9" s="62">
        <f>' Populations'!E14</f>
        <v>0</v>
      </c>
      <c r="AD9" s="62">
        <f>IF(AC9=0,0,($D$9/$AC$9)*100000)</f>
        <v>0</v>
      </c>
      <c r="AE9" s="62">
        <f>' Populations'!G14</f>
        <v>0</v>
      </c>
      <c r="AF9" s="62">
        <f>IF(AE9=0,0,($E$9/$AE$9)*100000)</f>
        <v>0</v>
      </c>
      <c r="AG9" s="62">
        <f>' Populations'!I14</f>
        <v>0</v>
      </c>
      <c r="AH9" s="62">
        <f>IF(AG9=0,0,($F$9/$AG$9)*100000)</f>
        <v>0</v>
      </c>
      <c r="AI9" s="62">
        <f>' Populations'!K14</f>
        <v>0</v>
      </c>
      <c r="AJ9" s="62">
        <f>IF(AI9=0,0,($G$9/$AI$9)*100000)</f>
        <v>0</v>
      </c>
      <c r="AK9" s="62">
        <f>' Populations'!M14</f>
        <v>0</v>
      </c>
      <c r="AL9" s="62">
        <f>IF(AK9=0,0,($G$9/$AK$9)*100000)</f>
        <v>0</v>
      </c>
      <c r="AM9" s="62">
        <f>' Populations'!O14</f>
        <v>0</v>
      </c>
      <c r="AN9" s="62">
        <f>IF(AM9=0,0,($I$9/$AM$9)*100000)</f>
        <v>0</v>
      </c>
      <c r="AO9" s="62">
        <f>' Populations'!Q14</f>
        <v>0</v>
      </c>
      <c r="AP9" s="62">
        <f>IF(AO9=0,0,($J$9/$AO$9)*100000)</f>
        <v>0</v>
      </c>
      <c r="AQ9" s="62">
        <f>' Populations'!S14</f>
        <v>0</v>
      </c>
      <c r="AR9" s="62">
        <f>IF(AQ9=0,0,($K$9/$AQ$9)*100000)</f>
        <v>0</v>
      </c>
      <c r="AS9" s="62">
        <f>' Populations'!U14</f>
        <v>0</v>
      </c>
      <c r="AT9" s="62">
        <f>IF(AS9=0,0,($L$9/$AS$9)*100000)</f>
        <v>0</v>
      </c>
      <c r="AU9" s="65"/>
      <c r="AV9" s="62" t="e">
        <f>' Populations'!#REF!</f>
        <v>#REF!</v>
      </c>
      <c r="AW9" s="62" t="e">
        <f>IF(AV9=0,0,($M$9/$AV$9)*100000)</f>
        <v>#REF!</v>
      </c>
      <c r="AX9" s="62" t="e">
        <f>' Populations'!#REF!</f>
        <v>#REF!</v>
      </c>
      <c r="AY9" s="62" t="e">
        <f>IF(AX9=0,0,($N$9/$AX$9)*100000)</f>
        <v>#REF!</v>
      </c>
      <c r="AZ9" s="62" t="e">
        <f>' Populations'!#REF!</f>
        <v>#REF!</v>
      </c>
      <c r="BA9" s="62" t="e">
        <f>IF(AZ9=0,0,($O$9/$AZ$9)*100000)</f>
        <v>#REF!</v>
      </c>
      <c r="BB9" s="62" t="e">
        <f>' Populations'!#REF!</f>
        <v>#REF!</v>
      </c>
      <c r="BC9" s="62" t="e">
        <f>IF(BB9=0,0,($P$9/$BB$9)*100000)</f>
        <v>#REF!</v>
      </c>
      <c r="BD9" s="62" t="e">
        <f>' Populations'!#REF!</f>
        <v>#REF!</v>
      </c>
      <c r="BE9" s="62" t="e">
        <f>IF(BD9=0,0,($Q$9/$BD$9)*100000)</f>
        <v>#REF!</v>
      </c>
      <c r="BF9" s="62" t="e">
        <f>' Populations'!#REF!</f>
        <v>#REF!</v>
      </c>
      <c r="BG9" s="62" t="e">
        <f>IF(BF9=0,0,($R$9/$BF$9)*100000)</f>
        <v>#REF!</v>
      </c>
      <c r="BH9" s="62" t="e">
        <f>' Populations'!#REF!</f>
        <v>#REF!</v>
      </c>
      <c r="BI9" s="62" t="e">
        <f>IF(BH9=0,0,($S$9/$BH$9)*100000)</f>
        <v>#REF!</v>
      </c>
      <c r="BJ9" s="62" t="e">
        <f>' Populations'!#REF!</f>
        <v>#REF!</v>
      </c>
      <c r="BK9" s="62" t="e">
        <f>IF(BJ9=0,0,($T$9/$BJ$9)*100000)</f>
        <v>#REF!</v>
      </c>
      <c r="BL9" s="62" t="e">
        <f>' Populations'!#REF!</f>
        <v>#REF!</v>
      </c>
      <c r="BM9" s="62" t="e">
        <f>IF(BL9=0,0,($U$9/$BL$9)*100000)</f>
        <v>#REF!</v>
      </c>
      <c r="BN9" s="62" t="e">
        <f>' Populations'!#REF!</f>
        <v>#REF!</v>
      </c>
      <c r="BO9" s="62" t="e">
        <f>IF(BN9=0,0,($V$9/$BN$9)*100000)</f>
        <v>#REF!</v>
      </c>
      <c r="BP9" s="62" t="e">
        <f>' Populations'!#REF!</f>
        <v>#REF!</v>
      </c>
      <c r="BQ9" s="62" t="e">
        <f>IF(BP9=0,0,($W$9/$BP$9)*100000)</f>
        <v>#REF!</v>
      </c>
      <c r="BR9" s="62" t="e">
        <f>' Populations'!#REF!</f>
        <v>#REF!</v>
      </c>
      <c r="BS9" s="62" t="e">
        <f>IF(BR9=0,0,($X$9/$BR$9)*100000)</f>
        <v>#REF!</v>
      </c>
      <c r="BT9" s="62" t="e">
        <f>' Populations'!#REF!</f>
        <v>#REF!</v>
      </c>
      <c r="BU9" s="62" t="e">
        <f>IF(BT9=0,0,($Y$9/$BT$9)*100000)</f>
        <v>#REF!</v>
      </c>
      <c r="BV9" s="30"/>
    </row>
    <row r="10" spans="2:74" x14ac:dyDescent="0.25">
      <c r="B10" s="8">
        <v>2012</v>
      </c>
      <c r="C10" s="134"/>
      <c r="D10" s="135"/>
      <c r="E10" s="27"/>
      <c r="F10" s="22"/>
      <c r="G10" s="22"/>
      <c r="H10" s="22"/>
      <c r="I10" s="22"/>
      <c r="J10" s="47"/>
      <c r="K10" s="47"/>
      <c r="L10" s="23"/>
      <c r="M10" s="55"/>
      <c r="N10" s="55"/>
      <c r="O10" s="55"/>
      <c r="P10" s="55"/>
      <c r="Q10" s="55"/>
      <c r="R10" s="55"/>
      <c r="S10" s="55"/>
      <c r="T10" s="55"/>
      <c r="U10" s="55"/>
      <c r="V10" s="55"/>
      <c r="W10" s="55"/>
      <c r="X10" s="55"/>
      <c r="Y10" s="55"/>
      <c r="Z10" s="30"/>
      <c r="AA10" s="62">
        <f>' Populations'!C15</f>
        <v>0</v>
      </c>
      <c r="AB10" s="62">
        <f>IF(AA10=0,0,($C$10/$AA$10)*100000)</f>
        <v>0</v>
      </c>
      <c r="AC10" s="62">
        <f>' Populations'!E15</f>
        <v>0</v>
      </c>
      <c r="AD10" s="62">
        <f>IF(AC10=0,0,($D$10/$AC$10)*100000)</f>
        <v>0</v>
      </c>
      <c r="AE10" s="62">
        <f>' Populations'!G15</f>
        <v>0</v>
      </c>
      <c r="AF10" s="62">
        <f>IF(AE10=0,0,($E$10/$AE$10)*100000)</f>
        <v>0</v>
      </c>
      <c r="AG10" s="62">
        <f>' Populations'!I15</f>
        <v>0</v>
      </c>
      <c r="AH10" s="62">
        <f>IF(AG10=0,0,($F$10/$AG$10)*100000)</f>
        <v>0</v>
      </c>
      <c r="AI10" s="62">
        <f>' Populations'!K15</f>
        <v>0</v>
      </c>
      <c r="AJ10" s="62">
        <f>IF(AI10=0,0,($G$10/$AI$10)*100000)</f>
        <v>0</v>
      </c>
      <c r="AK10" s="62">
        <f>' Populations'!M15</f>
        <v>0</v>
      </c>
      <c r="AL10" s="62">
        <f>IF(AK10=0,0,($G$10/$AK$10)*100000)</f>
        <v>0</v>
      </c>
      <c r="AM10" s="62">
        <f>' Populations'!O15</f>
        <v>0</v>
      </c>
      <c r="AN10" s="62">
        <f>IF(AM10=0,0,($I$10/$AM$10)*100000)</f>
        <v>0</v>
      </c>
      <c r="AO10" s="62">
        <f>' Populations'!Q15</f>
        <v>0</v>
      </c>
      <c r="AP10" s="62">
        <f>IF(AO10=0,0,($J$10/$AO$10)*100000)</f>
        <v>0</v>
      </c>
      <c r="AQ10" s="62">
        <f>' Populations'!S15</f>
        <v>0</v>
      </c>
      <c r="AR10" s="62">
        <f>IF(AQ10=0,0,($K$10/$AQ$10)*100000)</f>
        <v>0</v>
      </c>
      <c r="AS10" s="62">
        <f>' Populations'!U15</f>
        <v>0</v>
      </c>
      <c r="AT10" s="62">
        <f>IF(AS10=0,0,($L$10/$AS$10)*100000)</f>
        <v>0</v>
      </c>
      <c r="AU10" s="65"/>
      <c r="AV10" s="62" t="e">
        <f>' Populations'!#REF!</f>
        <v>#REF!</v>
      </c>
      <c r="AW10" s="62" t="e">
        <f>IF(AV10=0,0,($M$10/$AV$10)*100000)</f>
        <v>#REF!</v>
      </c>
      <c r="AX10" s="62" t="e">
        <f>' Populations'!#REF!</f>
        <v>#REF!</v>
      </c>
      <c r="AY10" s="62" t="e">
        <f>IF(AX10=0,0,($N$10/$AX$10)*100000)</f>
        <v>#REF!</v>
      </c>
      <c r="AZ10" s="62" t="e">
        <f>' Populations'!#REF!</f>
        <v>#REF!</v>
      </c>
      <c r="BA10" s="62" t="e">
        <f>IF(AZ10=0,0,($O$10/$AZ$10)*100000)</f>
        <v>#REF!</v>
      </c>
      <c r="BB10" s="62" t="e">
        <f>' Populations'!#REF!</f>
        <v>#REF!</v>
      </c>
      <c r="BC10" s="62" t="e">
        <f>IF(BB10=0,0,($P$10/$BB$10)*100000)</f>
        <v>#REF!</v>
      </c>
      <c r="BD10" s="62" t="e">
        <f>' Populations'!#REF!</f>
        <v>#REF!</v>
      </c>
      <c r="BE10" s="62" t="e">
        <f>IF(BD10=0,0,($Q$10/$BD$10)*100000)</f>
        <v>#REF!</v>
      </c>
      <c r="BF10" s="62" t="e">
        <f>' Populations'!#REF!</f>
        <v>#REF!</v>
      </c>
      <c r="BG10" s="62" t="e">
        <f>IF(BF10=0,0,($R$10/$BF$10)*100000)</f>
        <v>#REF!</v>
      </c>
      <c r="BH10" s="62" t="e">
        <f>' Populations'!#REF!</f>
        <v>#REF!</v>
      </c>
      <c r="BI10" s="62" t="e">
        <f>IF(BH10=0,0,($S$10/$BH$10)*100000)</f>
        <v>#REF!</v>
      </c>
      <c r="BJ10" s="62" t="e">
        <f>' Populations'!#REF!</f>
        <v>#REF!</v>
      </c>
      <c r="BK10" s="62" t="e">
        <f>IF(BJ10=0,0,($T$10/$BJ$10)*100000)</f>
        <v>#REF!</v>
      </c>
      <c r="BL10" s="62" t="e">
        <f>' Populations'!#REF!</f>
        <v>#REF!</v>
      </c>
      <c r="BM10" s="62" t="e">
        <f>IF(BL10=0,0,($U$10/$BL$10)*100000)</f>
        <v>#REF!</v>
      </c>
      <c r="BN10" s="62" t="e">
        <f>' Populations'!#REF!</f>
        <v>#REF!</v>
      </c>
      <c r="BO10" s="62" t="e">
        <f>IF(BN10=0,0,($V$10/$BN$10)*100000)</f>
        <v>#REF!</v>
      </c>
      <c r="BP10" s="62" t="e">
        <f>' Populations'!#REF!</f>
        <v>#REF!</v>
      </c>
      <c r="BQ10" s="62" t="e">
        <f>IF(BP10=0,0,($W$10/$BP$10)*100000)</f>
        <v>#REF!</v>
      </c>
      <c r="BR10" s="62" t="e">
        <f>' Populations'!#REF!</f>
        <v>#REF!</v>
      </c>
      <c r="BS10" s="62" t="e">
        <f>IF(BR10=0,0,($X$10/$BR$10)*100000)</f>
        <v>#REF!</v>
      </c>
      <c r="BT10" s="62" t="e">
        <f>' Populations'!#REF!</f>
        <v>#REF!</v>
      </c>
      <c r="BU10" s="62" t="e">
        <f>IF(BT10=0,0,($Y$10/$BT$10)*100000)</f>
        <v>#REF!</v>
      </c>
      <c r="BV10" s="30"/>
    </row>
    <row r="11" spans="2:74" x14ac:dyDescent="0.25">
      <c r="B11" s="8">
        <v>2011</v>
      </c>
      <c r="C11" s="134"/>
      <c r="D11" s="135"/>
      <c r="E11" s="27"/>
      <c r="F11" s="22"/>
      <c r="G11" s="22"/>
      <c r="H11" s="22"/>
      <c r="I11" s="22"/>
      <c r="J11" s="47"/>
      <c r="K11" s="47"/>
      <c r="L11" s="23"/>
      <c r="M11" s="55"/>
      <c r="N11" s="55"/>
      <c r="O11" s="55"/>
      <c r="P11" s="55"/>
      <c r="Q11" s="55"/>
      <c r="R11" s="55"/>
      <c r="S11" s="55"/>
      <c r="T11" s="55"/>
      <c r="U11" s="55"/>
      <c r="V11" s="55"/>
      <c r="W11" s="55"/>
      <c r="X11" s="55"/>
      <c r="Y11" s="55"/>
      <c r="Z11" s="30"/>
      <c r="AA11" s="62">
        <f>' Populations'!C16</f>
        <v>0</v>
      </c>
      <c r="AB11" s="62">
        <f>IF(AA11=0,0,($C$11/$AA$11)*100000)</f>
        <v>0</v>
      </c>
      <c r="AC11" s="62">
        <f>' Populations'!E16</f>
        <v>0</v>
      </c>
      <c r="AD11" s="62">
        <f>IF(AC11=0,0,($D$11/$AC$11)*100000)</f>
        <v>0</v>
      </c>
      <c r="AE11" s="62">
        <f>' Populations'!G16</f>
        <v>0</v>
      </c>
      <c r="AF11" s="62">
        <f>IF(AE11=0,0,($E$11/$AE$11)*100000)</f>
        <v>0</v>
      </c>
      <c r="AG11" s="62">
        <f>' Populations'!I16</f>
        <v>0</v>
      </c>
      <c r="AH11" s="62">
        <f>IF(AG11=0,0,($F$11/$AG$11)*100000)</f>
        <v>0</v>
      </c>
      <c r="AI11" s="62">
        <f>' Populations'!K16</f>
        <v>0</v>
      </c>
      <c r="AJ11" s="62">
        <f>IF(AI11=0,0,($G$11/$AI$11)*100000)</f>
        <v>0</v>
      </c>
      <c r="AK11" s="62">
        <f>' Populations'!M16</f>
        <v>0</v>
      </c>
      <c r="AL11" s="62">
        <f>IF(AK11=0,0,($G$11/$AK$11)*100000)</f>
        <v>0</v>
      </c>
      <c r="AM11" s="62">
        <f>' Populations'!O16</f>
        <v>0</v>
      </c>
      <c r="AN11" s="62">
        <f>IF(AM11=0,0,($I$11/$AM$11)*100000)</f>
        <v>0</v>
      </c>
      <c r="AO11" s="62">
        <f>' Populations'!Q16</f>
        <v>0</v>
      </c>
      <c r="AP11" s="62">
        <f>IF(AO11=0,0,($J$11/$AO$11)*100000)</f>
        <v>0</v>
      </c>
      <c r="AQ11" s="62">
        <f>' Populations'!S16</f>
        <v>0</v>
      </c>
      <c r="AR11" s="62">
        <f>IF(AQ11=0,0,($K$11/$AQ$11)*100000)</f>
        <v>0</v>
      </c>
      <c r="AS11" s="62">
        <f>' Populations'!U16</f>
        <v>0</v>
      </c>
      <c r="AT11" s="62">
        <f>IF(AS11=0,0,($L$11/$AS$11)*100000)</f>
        <v>0</v>
      </c>
      <c r="AU11" s="65"/>
      <c r="AV11" s="62" t="e">
        <f>' Populations'!#REF!</f>
        <v>#REF!</v>
      </c>
      <c r="AW11" s="62" t="e">
        <f>IF(AV11=0,0,($M$11/$AV$11)*100000)</f>
        <v>#REF!</v>
      </c>
      <c r="AX11" s="62" t="e">
        <f>' Populations'!#REF!</f>
        <v>#REF!</v>
      </c>
      <c r="AY11" s="62" t="e">
        <f>IF(AX11=0,0,($N$11/$AX$11)*100000)</f>
        <v>#REF!</v>
      </c>
      <c r="AZ11" s="62" t="e">
        <f>' Populations'!#REF!</f>
        <v>#REF!</v>
      </c>
      <c r="BA11" s="62" t="e">
        <f>IF(AZ11=0,0,($O$11/$AZ$11)*100000)</f>
        <v>#REF!</v>
      </c>
      <c r="BB11" s="62" t="e">
        <f>' Populations'!#REF!</f>
        <v>#REF!</v>
      </c>
      <c r="BC11" s="62" t="e">
        <f>IF(BB11=0,0,($P$11/$BB$11)*100000)</f>
        <v>#REF!</v>
      </c>
      <c r="BD11" s="62" t="e">
        <f>' Populations'!#REF!</f>
        <v>#REF!</v>
      </c>
      <c r="BE11" s="62" t="e">
        <f>IF(BD11=0,0,($Q$11/$BD$11)*100000)</f>
        <v>#REF!</v>
      </c>
      <c r="BF11" s="62" t="e">
        <f>' Populations'!#REF!</f>
        <v>#REF!</v>
      </c>
      <c r="BG11" s="62" t="e">
        <f>IF(BF11=0,0,($R$11/$BF$11)*100000)</f>
        <v>#REF!</v>
      </c>
      <c r="BH11" s="62" t="e">
        <f>' Populations'!#REF!</f>
        <v>#REF!</v>
      </c>
      <c r="BI11" s="62" t="e">
        <f>IF(BH11=0,0,($S$11/$BH$11)*100000)</f>
        <v>#REF!</v>
      </c>
      <c r="BJ11" s="62" t="e">
        <f>' Populations'!#REF!</f>
        <v>#REF!</v>
      </c>
      <c r="BK11" s="62" t="e">
        <f>IF(BJ11=0,0,($T$11/$BJ$11)*100000)</f>
        <v>#REF!</v>
      </c>
      <c r="BL11" s="62" t="e">
        <f>' Populations'!#REF!</f>
        <v>#REF!</v>
      </c>
      <c r="BM11" s="62" t="e">
        <f>IF(BL11=0,0,($U$11/$BL$11)*100000)</f>
        <v>#REF!</v>
      </c>
      <c r="BN11" s="62" t="e">
        <f>' Populations'!#REF!</f>
        <v>#REF!</v>
      </c>
      <c r="BO11" s="62" t="e">
        <f>IF(BN11=0,0,($V$11/$BN$11)*100000)</f>
        <v>#REF!</v>
      </c>
      <c r="BP11" s="62" t="e">
        <f>' Populations'!#REF!</f>
        <v>#REF!</v>
      </c>
      <c r="BQ11" s="62" t="e">
        <f>IF(BP11=0,0,($W$11/$BP$11)*100000)</f>
        <v>#REF!</v>
      </c>
      <c r="BR11" s="62" t="e">
        <f>' Populations'!#REF!</f>
        <v>#REF!</v>
      </c>
      <c r="BS11" s="62" t="e">
        <f>IF(BR11=0,0,($X$11/$BR$11)*100000)</f>
        <v>#REF!</v>
      </c>
      <c r="BT11" s="62" t="e">
        <f>' Populations'!#REF!</f>
        <v>#REF!</v>
      </c>
      <c r="BU11" s="62" t="e">
        <f>IF(BT11=0,0,($Y$11/$BT$11)*100000)</f>
        <v>#REF!</v>
      </c>
      <c r="BV11" s="30"/>
    </row>
    <row r="12" spans="2:74" x14ac:dyDescent="0.25">
      <c r="B12" s="8">
        <v>2010</v>
      </c>
      <c r="C12" s="134"/>
      <c r="D12" s="135"/>
      <c r="E12" s="27"/>
      <c r="F12" s="22"/>
      <c r="G12" s="22"/>
      <c r="H12" s="22"/>
      <c r="I12" s="22"/>
      <c r="J12" s="47"/>
      <c r="K12" s="47"/>
      <c r="L12" s="23"/>
      <c r="M12" s="55"/>
      <c r="N12" s="55"/>
      <c r="O12" s="55"/>
      <c r="P12" s="55"/>
      <c r="Q12" s="55"/>
      <c r="R12" s="55"/>
      <c r="S12" s="55"/>
      <c r="T12" s="55"/>
      <c r="U12" s="55"/>
      <c r="V12" s="55"/>
      <c r="W12" s="55"/>
      <c r="X12" s="55"/>
      <c r="Y12" s="55"/>
      <c r="Z12" s="30"/>
      <c r="AA12" s="62">
        <f>' Populations'!C17</f>
        <v>0</v>
      </c>
      <c r="AB12" s="62">
        <f>IF(AA12=0,0,($C$12/$AA$12)*100000)</f>
        <v>0</v>
      </c>
      <c r="AC12" s="62">
        <f>' Populations'!E17</f>
        <v>0</v>
      </c>
      <c r="AD12" s="62">
        <f>IF(AC12=0,0,($D$12/$AC$12)*100000)</f>
        <v>0</v>
      </c>
      <c r="AE12" s="62">
        <f>' Populations'!G17</f>
        <v>0</v>
      </c>
      <c r="AF12" s="62">
        <f>IF(AE12=0,0,($E$12/$AE$12)*100000)</f>
        <v>0</v>
      </c>
      <c r="AG12" s="62">
        <f>' Populations'!I17</f>
        <v>0</v>
      </c>
      <c r="AH12" s="62">
        <f>IF(AG12=0,0,($F$12/$AG$12)*100000)</f>
        <v>0</v>
      </c>
      <c r="AI12" s="62">
        <f>' Populations'!K17</f>
        <v>0</v>
      </c>
      <c r="AJ12" s="62">
        <f>IF(AI12=0,0,($G$12/$AI$12)*100000)</f>
        <v>0</v>
      </c>
      <c r="AK12" s="62">
        <f>' Populations'!M17</f>
        <v>0</v>
      </c>
      <c r="AL12" s="62">
        <f>IF(AK12=0,0,($G$12/$AK$12)*100000)</f>
        <v>0</v>
      </c>
      <c r="AM12" s="62">
        <f>' Populations'!O17</f>
        <v>0</v>
      </c>
      <c r="AN12" s="62">
        <f>IF(AM12=0,0,($I$12/$AM$12)*100000)</f>
        <v>0</v>
      </c>
      <c r="AO12" s="62">
        <f>' Populations'!Q17</f>
        <v>0</v>
      </c>
      <c r="AP12" s="62">
        <f>IF(AO12=0,0,($J$12/$AO$12)*100000)</f>
        <v>0</v>
      </c>
      <c r="AQ12" s="62">
        <f>' Populations'!S17</f>
        <v>0</v>
      </c>
      <c r="AR12" s="62">
        <f>IF(AQ12=0,0,($K$12/$AQ$12)*100000)</f>
        <v>0</v>
      </c>
      <c r="AS12" s="62">
        <f>' Populations'!U17</f>
        <v>0</v>
      </c>
      <c r="AT12" s="62">
        <f>IF(AS12=0,0,($L$12/$AS$12)*100000)</f>
        <v>0</v>
      </c>
      <c r="AU12" s="65"/>
      <c r="AV12" s="62" t="e">
        <f>' Populations'!#REF!</f>
        <v>#REF!</v>
      </c>
      <c r="AW12" s="62" t="e">
        <f>IF(AV12=0,0,($M$12/$AV$12)*100000)</f>
        <v>#REF!</v>
      </c>
      <c r="AX12" s="62" t="e">
        <f>' Populations'!#REF!</f>
        <v>#REF!</v>
      </c>
      <c r="AY12" s="62" t="e">
        <f>IF(AX12=0,0,($N$12/$AX$12)*100000)</f>
        <v>#REF!</v>
      </c>
      <c r="AZ12" s="62" t="e">
        <f>' Populations'!#REF!</f>
        <v>#REF!</v>
      </c>
      <c r="BA12" s="62" t="e">
        <f>IF(AZ12=0,0,($O$12/$AZ$12)*100000)</f>
        <v>#REF!</v>
      </c>
      <c r="BB12" s="62" t="e">
        <f>' Populations'!#REF!</f>
        <v>#REF!</v>
      </c>
      <c r="BC12" s="62" t="e">
        <f>IF(BB12=0,0,($P$12/$BB$12)*100000)</f>
        <v>#REF!</v>
      </c>
      <c r="BD12" s="62" t="e">
        <f>' Populations'!#REF!</f>
        <v>#REF!</v>
      </c>
      <c r="BE12" s="62" t="e">
        <f>IF(BD12=0,0,($Q$12/$BD$12)*100000)</f>
        <v>#REF!</v>
      </c>
      <c r="BF12" s="62" t="e">
        <f>' Populations'!#REF!</f>
        <v>#REF!</v>
      </c>
      <c r="BG12" s="62" t="e">
        <f>IF(BF12=0,0,($R$12/$BF$12)*100000)</f>
        <v>#REF!</v>
      </c>
      <c r="BH12" s="62" t="e">
        <f>' Populations'!#REF!</f>
        <v>#REF!</v>
      </c>
      <c r="BI12" s="62" t="e">
        <f>IF(BH12=0,0,($S$12/$BH$12)*100000)</f>
        <v>#REF!</v>
      </c>
      <c r="BJ12" s="62" t="e">
        <f>' Populations'!#REF!</f>
        <v>#REF!</v>
      </c>
      <c r="BK12" s="62" t="e">
        <f>IF(BJ12=0,0,($T$12/$BJ$12)*100000)</f>
        <v>#REF!</v>
      </c>
      <c r="BL12" s="62" t="e">
        <f>' Populations'!#REF!</f>
        <v>#REF!</v>
      </c>
      <c r="BM12" s="62" t="e">
        <f>IF(BL12=0,0,($U$12/$BL$12)*100000)</f>
        <v>#REF!</v>
      </c>
      <c r="BN12" s="62" t="e">
        <f>' Populations'!#REF!</f>
        <v>#REF!</v>
      </c>
      <c r="BO12" s="62" t="e">
        <f>IF(BN12=0,0,($V$12/$BN$12)*100000)</f>
        <v>#REF!</v>
      </c>
      <c r="BP12" s="62" t="e">
        <f>' Populations'!#REF!</f>
        <v>#REF!</v>
      </c>
      <c r="BQ12" s="62" t="e">
        <f>IF(BP12=0,0,($W$12/$BP$12)*100000)</f>
        <v>#REF!</v>
      </c>
      <c r="BR12" s="62" t="e">
        <f>' Populations'!#REF!</f>
        <v>#REF!</v>
      </c>
      <c r="BS12" s="62" t="e">
        <f>IF(BR12=0,0,($X$12/$BR$12)*100000)</f>
        <v>#REF!</v>
      </c>
      <c r="BT12" s="62" t="e">
        <f>' Populations'!#REF!</f>
        <v>#REF!</v>
      </c>
      <c r="BU12" s="62" t="e">
        <f>IF(BT12=0,0,($Y$12/$BT$12)*100000)</f>
        <v>#REF!</v>
      </c>
      <c r="BV12" s="30"/>
    </row>
    <row r="13" spans="2:74" x14ac:dyDescent="0.25">
      <c r="B13" s="8">
        <v>2009</v>
      </c>
      <c r="C13" s="134"/>
      <c r="D13" s="135"/>
      <c r="E13" s="27"/>
      <c r="F13" s="22"/>
      <c r="G13" s="22"/>
      <c r="H13" s="22"/>
      <c r="I13" s="22"/>
      <c r="J13" s="47"/>
      <c r="K13" s="47"/>
      <c r="L13" s="23"/>
      <c r="M13" s="55"/>
      <c r="N13" s="55"/>
      <c r="O13" s="55"/>
      <c r="P13" s="55"/>
      <c r="Q13" s="55"/>
      <c r="R13" s="55"/>
      <c r="S13" s="55"/>
      <c r="T13" s="55"/>
      <c r="U13" s="55"/>
      <c r="V13" s="55"/>
      <c r="W13" s="55"/>
      <c r="X13" s="55"/>
      <c r="Y13" s="55"/>
      <c r="Z13" s="30"/>
      <c r="AA13" s="62">
        <f>' Populations'!C18</f>
        <v>0</v>
      </c>
      <c r="AB13" s="62">
        <f>IF(AA13=0,0,($C$13/$AA$13)*100000)</f>
        <v>0</v>
      </c>
      <c r="AC13" s="62">
        <f>' Populations'!E18</f>
        <v>0</v>
      </c>
      <c r="AD13" s="62">
        <f>IF(AC13=0,0,($D$13/$AC$13)*100000)</f>
        <v>0</v>
      </c>
      <c r="AE13" s="62">
        <f>' Populations'!G18</f>
        <v>0</v>
      </c>
      <c r="AF13" s="62">
        <f>IF(AE13=0,0,($E$13/$AE$13)*100000)</f>
        <v>0</v>
      </c>
      <c r="AG13" s="62">
        <f>' Populations'!I18</f>
        <v>0</v>
      </c>
      <c r="AH13" s="62">
        <f>IF(AG13=0,0,($F$13/$AG$13)*100000)</f>
        <v>0</v>
      </c>
      <c r="AI13" s="62">
        <f>' Populations'!K18</f>
        <v>0</v>
      </c>
      <c r="AJ13" s="62">
        <f>IF(AI13=0,0,($G$13/$AI$13)*100000)</f>
        <v>0</v>
      </c>
      <c r="AK13" s="62">
        <f>' Populations'!M18</f>
        <v>0</v>
      </c>
      <c r="AL13" s="62">
        <f>IF(AK13=0,0,($G$13/$AK$13)*100000)</f>
        <v>0</v>
      </c>
      <c r="AM13" s="62">
        <f>' Populations'!O18</f>
        <v>0</v>
      </c>
      <c r="AN13" s="62">
        <f>IF(AM13=0,0,($I$13/$AM$13)*100000)</f>
        <v>0</v>
      </c>
      <c r="AO13" s="62">
        <f>' Populations'!Q18</f>
        <v>0</v>
      </c>
      <c r="AP13" s="62">
        <f>IF(AO13=0,0,($J$13/$AO$13)*100000)</f>
        <v>0</v>
      </c>
      <c r="AQ13" s="62">
        <f>' Populations'!S18</f>
        <v>0</v>
      </c>
      <c r="AR13" s="62">
        <f>IF(AQ13=0,0,($K$13/$AQ$13)*100000)</f>
        <v>0</v>
      </c>
      <c r="AS13" s="62">
        <f>' Populations'!U18</f>
        <v>0</v>
      </c>
      <c r="AT13" s="62">
        <f>IF(AS13=0,0,($L$13/$AS$13)*100000)</f>
        <v>0</v>
      </c>
      <c r="AU13" s="65"/>
      <c r="AV13" s="62" t="e">
        <f>' Populations'!#REF!</f>
        <v>#REF!</v>
      </c>
      <c r="AW13" s="62" t="e">
        <f>IF(AV13=0,0,($M$13/$AV$13)*100000)</f>
        <v>#REF!</v>
      </c>
      <c r="AX13" s="62" t="e">
        <f>' Populations'!#REF!</f>
        <v>#REF!</v>
      </c>
      <c r="AY13" s="62" t="e">
        <f>IF(AX13=0,0,($N$13/$AX$13)*100000)</f>
        <v>#REF!</v>
      </c>
      <c r="AZ13" s="62" t="e">
        <f>' Populations'!#REF!</f>
        <v>#REF!</v>
      </c>
      <c r="BA13" s="62" t="e">
        <f>IF(AZ13=0,0,($O$13/$AZ$13)*100000)</f>
        <v>#REF!</v>
      </c>
      <c r="BB13" s="62" t="e">
        <f>' Populations'!#REF!</f>
        <v>#REF!</v>
      </c>
      <c r="BC13" s="62" t="e">
        <f>IF(BB13=0,0,($P$13/$BB$13)*100000)</f>
        <v>#REF!</v>
      </c>
      <c r="BD13" s="62" t="e">
        <f>' Populations'!#REF!</f>
        <v>#REF!</v>
      </c>
      <c r="BE13" s="62" t="e">
        <f>IF(BD13=0,0,($Q$13/$BD$13)*100000)</f>
        <v>#REF!</v>
      </c>
      <c r="BF13" s="62" t="e">
        <f>' Populations'!#REF!</f>
        <v>#REF!</v>
      </c>
      <c r="BG13" s="62" t="e">
        <f>IF(BF13=0,0,($R$13/$BF$13)*100000)</f>
        <v>#REF!</v>
      </c>
      <c r="BH13" s="62" t="e">
        <f>' Populations'!#REF!</f>
        <v>#REF!</v>
      </c>
      <c r="BI13" s="62" t="e">
        <f>IF(BH13=0,0,($S$13/$BH$13)*100000)</f>
        <v>#REF!</v>
      </c>
      <c r="BJ13" s="62" t="e">
        <f>' Populations'!#REF!</f>
        <v>#REF!</v>
      </c>
      <c r="BK13" s="62" t="e">
        <f>IF(BJ13=0,0,($T$13/$BJ$13)*100000)</f>
        <v>#REF!</v>
      </c>
      <c r="BL13" s="62" t="e">
        <f>' Populations'!#REF!</f>
        <v>#REF!</v>
      </c>
      <c r="BM13" s="62" t="e">
        <f>IF(BL13=0,0,($U$13/$BL$13)*100000)</f>
        <v>#REF!</v>
      </c>
      <c r="BN13" s="62" t="e">
        <f>' Populations'!#REF!</f>
        <v>#REF!</v>
      </c>
      <c r="BO13" s="62" t="e">
        <f>IF(BN13=0,0,($V$13/$BN$13)*100000)</f>
        <v>#REF!</v>
      </c>
      <c r="BP13" s="62" t="e">
        <f>' Populations'!#REF!</f>
        <v>#REF!</v>
      </c>
      <c r="BQ13" s="62" t="e">
        <f>IF(BP13=0,0,($W$13/$BP$13)*100000)</f>
        <v>#REF!</v>
      </c>
      <c r="BR13" s="62" t="e">
        <f>' Populations'!#REF!</f>
        <v>#REF!</v>
      </c>
      <c r="BS13" s="62" t="e">
        <f>IF(BR13=0,0,($X$13/$BR$13)*100000)</f>
        <v>#REF!</v>
      </c>
      <c r="BT13" s="62" t="e">
        <f>' Populations'!#REF!</f>
        <v>#REF!</v>
      </c>
      <c r="BU13" s="62" t="e">
        <f>IF(BT13=0,0,($Y$13/$BT$13)*100000)</f>
        <v>#REF!</v>
      </c>
      <c r="BV13" s="30"/>
    </row>
    <row r="14" spans="2:74" hidden="1" x14ac:dyDescent="0.25">
      <c r="B14" s="8"/>
      <c r="C14" s="134"/>
      <c r="D14" s="135"/>
      <c r="E14" s="27"/>
      <c r="F14" s="22"/>
      <c r="G14" s="22"/>
      <c r="H14" s="22"/>
      <c r="I14" s="22"/>
      <c r="J14" s="47"/>
      <c r="K14" s="47"/>
      <c r="L14" s="23"/>
      <c r="M14" s="55"/>
      <c r="N14" s="55"/>
      <c r="O14" s="55"/>
      <c r="P14" s="55"/>
      <c r="Q14" s="55"/>
      <c r="R14" s="55"/>
      <c r="S14" s="55"/>
      <c r="T14" s="55"/>
      <c r="U14" s="55"/>
      <c r="V14" s="55"/>
      <c r="W14" s="55"/>
      <c r="X14" s="55"/>
      <c r="Y14" s="55"/>
      <c r="Z14" s="30"/>
      <c r="AA14" s="62">
        <f>' Populations'!C19</f>
        <v>0</v>
      </c>
      <c r="AB14" s="62">
        <f>IF(AA14=0,0,($C$14/$AA$14)*100000)</f>
        <v>0</v>
      </c>
      <c r="AC14" s="62">
        <f>' Populations'!E19</f>
        <v>0</v>
      </c>
      <c r="AD14" s="62">
        <f>IF(AC14=0,0,($D$14/$AC$14)*100000)</f>
        <v>0</v>
      </c>
      <c r="AE14" s="62">
        <f>' Populations'!G19</f>
        <v>0</v>
      </c>
      <c r="AF14" s="62">
        <f>IF(AE14=0,0,($E$14/$AE$14)*100000)</f>
        <v>0</v>
      </c>
      <c r="AG14" s="62">
        <f>' Populations'!I19</f>
        <v>0</v>
      </c>
      <c r="AH14" s="62">
        <f>IF(AG14=0,0,($F$14/$AG$14)*100000)</f>
        <v>0</v>
      </c>
      <c r="AI14" s="62">
        <f>' Populations'!K19</f>
        <v>0</v>
      </c>
      <c r="AJ14" s="62">
        <f>IF(AI14=0,0,($G$14/$AI$14)*100000)</f>
        <v>0</v>
      </c>
      <c r="AK14" s="62">
        <f>' Populations'!M19</f>
        <v>0</v>
      </c>
      <c r="AL14" s="62">
        <f>IF(AK14=0,0,($G$14/$AK$14)*100000)</f>
        <v>0</v>
      </c>
      <c r="AM14" s="62">
        <f>' Populations'!O19</f>
        <v>0</v>
      </c>
      <c r="AN14" s="62">
        <f>IF(AM14=0,0,($I$14/$AM$14)*100000)</f>
        <v>0</v>
      </c>
      <c r="AO14" s="62">
        <f>' Populations'!Q19</f>
        <v>0</v>
      </c>
      <c r="AP14" s="62">
        <f>IF(AO14=0,0,($J$14/$AO$14)*100000)</f>
        <v>0</v>
      </c>
      <c r="AQ14" s="62">
        <f>' Populations'!S19</f>
        <v>0</v>
      </c>
      <c r="AR14" s="62">
        <f>IF(AQ14=0,0,($K$14/$AQ$14)*100000)</f>
        <v>0</v>
      </c>
      <c r="AS14" s="62">
        <f>' Populations'!U19</f>
        <v>0</v>
      </c>
      <c r="AT14" s="62">
        <f>IF(AS14=0,0,($L$14/$AS$14)*100000)</f>
        <v>0</v>
      </c>
      <c r="AU14" s="65"/>
      <c r="AV14" s="62" t="e">
        <f>' Populations'!#REF!</f>
        <v>#REF!</v>
      </c>
      <c r="AW14" s="62" t="e">
        <f>IF(AV14=0,0,($M$14/$AV$14)*100000)</f>
        <v>#REF!</v>
      </c>
      <c r="AX14" s="62" t="e">
        <f>' Populations'!#REF!</f>
        <v>#REF!</v>
      </c>
      <c r="AY14" s="62" t="e">
        <f>IF(AX14=0,0,($N$14/$AX$14)*100000)</f>
        <v>#REF!</v>
      </c>
      <c r="AZ14" s="62" t="e">
        <f>' Populations'!#REF!</f>
        <v>#REF!</v>
      </c>
      <c r="BA14" s="62" t="e">
        <f>IF(AZ14=0,0,($O$14/$AZ$14)*100000)</f>
        <v>#REF!</v>
      </c>
      <c r="BB14" s="62" t="e">
        <f>' Populations'!#REF!</f>
        <v>#REF!</v>
      </c>
      <c r="BC14" s="62" t="e">
        <f>IF(BB14=0,0,($P$14/$BB$14)*100000)</f>
        <v>#REF!</v>
      </c>
      <c r="BD14" s="62" t="e">
        <f>' Populations'!#REF!</f>
        <v>#REF!</v>
      </c>
      <c r="BE14" s="62" t="e">
        <f>IF(BD14=0,0,($Q$14/$BD$14)*100000)</f>
        <v>#REF!</v>
      </c>
      <c r="BF14" s="62" t="e">
        <f>' Populations'!#REF!</f>
        <v>#REF!</v>
      </c>
      <c r="BG14" s="62" t="e">
        <f>IF(BF14=0,0,($R$14/$BF$14)*100000)</f>
        <v>#REF!</v>
      </c>
      <c r="BH14" s="62" t="e">
        <f>' Populations'!#REF!</f>
        <v>#REF!</v>
      </c>
      <c r="BI14" s="62" t="e">
        <f>IF(BH14=0,0,($S$14/$BH$14)*100000)</f>
        <v>#REF!</v>
      </c>
      <c r="BJ14" s="62" t="e">
        <f>' Populations'!#REF!</f>
        <v>#REF!</v>
      </c>
      <c r="BK14" s="62" t="e">
        <f>IF(BJ14=0,0,($T$14/$BJ$14)*100000)</f>
        <v>#REF!</v>
      </c>
      <c r="BL14" s="62" t="e">
        <f>' Populations'!#REF!</f>
        <v>#REF!</v>
      </c>
      <c r="BM14" s="62" t="e">
        <f t="shared" ref="BM14:BM17" si="0">IF(BL14=0,0,($U$13/$BL$13)*100000)</f>
        <v>#REF!</v>
      </c>
      <c r="BN14" s="62" t="e">
        <f>' Populations'!#REF!</f>
        <v>#REF!</v>
      </c>
      <c r="BO14" s="62" t="e">
        <f>IF(BN14=0,0,($V$14/$BN$14)*100000)</f>
        <v>#REF!</v>
      </c>
      <c r="BP14" s="62" t="e">
        <f>' Populations'!#REF!</f>
        <v>#REF!</v>
      </c>
      <c r="BQ14" s="62" t="e">
        <f>IF(BP14=0,0,($W$14/$BP$14)*100000)</f>
        <v>#REF!</v>
      </c>
      <c r="BR14" s="62" t="e">
        <f>' Populations'!#REF!</f>
        <v>#REF!</v>
      </c>
      <c r="BS14" s="62" t="e">
        <f>IF(BR14=0,0,($X$14/$BR$14)*100000)</f>
        <v>#REF!</v>
      </c>
      <c r="BT14" s="62" t="e">
        <f>' Populations'!#REF!</f>
        <v>#REF!</v>
      </c>
      <c r="BU14" s="62" t="e">
        <f>IF(BT14=0,0,($Y$14/$BT$14)*100000)</f>
        <v>#REF!</v>
      </c>
      <c r="BV14" s="30"/>
    </row>
    <row r="15" spans="2:74" hidden="1" x14ac:dyDescent="0.25">
      <c r="B15" s="8"/>
      <c r="C15" s="134"/>
      <c r="D15" s="135"/>
      <c r="E15" s="27"/>
      <c r="F15" s="22"/>
      <c r="G15" s="22"/>
      <c r="H15" s="22"/>
      <c r="I15" s="22"/>
      <c r="J15" s="47"/>
      <c r="K15" s="47"/>
      <c r="L15" s="23"/>
      <c r="M15" s="55"/>
      <c r="N15" s="55"/>
      <c r="O15" s="55"/>
      <c r="P15" s="55"/>
      <c r="Q15" s="55"/>
      <c r="R15" s="55"/>
      <c r="S15" s="55"/>
      <c r="T15" s="55"/>
      <c r="U15" s="55"/>
      <c r="V15" s="55"/>
      <c r="W15" s="55"/>
      <c r="X15" s="55"/>
      <c r="Y15" s="55"/>
      <c r="Z15" s="30"/>
      <c r="AA15" s="62">
        <f>' Populations'!C20</f>
        <v>0</v>
      </c>
      <c r="AB15" s="62">
        <f>IF(AA15=0,0,($C$15/$AA$15)*100000)</f>
        <v>0</v>
      </c>
      <c r="AC15" s="62">
        <f>' Populations'!E20</f>
        <v>0</v>
      </c>
      <c r="AD15" s="62">
        <f>IF(AC15=0,0,($D$15/$AC$15)*100000)</f>
        <v>0</v>
      </c>
      <c r="AE15" s="62">
        <f>' Populations'!G20</f>
        <v>0</v>
      </c>
      <c r="AF15" s="62">
        <f>IF(AE15=0,0,($E$15/$AE$15)*100000)</f>
        <v>0</v>
      </c>
      <c r="AG15" s="62">
        <f>' Populations'!I20</f>
        <v>0</v>
      </c>
      <c r="AH15" s="62">
        <f>IF(AG15=0,0,($F$15/$AG$15)*100000)</f>
        <v>0</v>
      </c>
      <c r="AI15" s="62">
        <f>' Populations'!K20</f>
        <v>0</v>
      </c>
      <c r="AJ15" s="62">
        <f>IF(AI15=0,0,($G$15/$AI$15)*100000)</f>
        <v>0</v>
      </c>
      <c r="AK15" s="62">
        <f>' Populations'!M20</f>
        <v>0</v>
      </c>
      <c r="AL15" s="62">
        <f>IF(AK15=0,0,($G$15/$AK$15)*100000)</f>
        <v>0</v>
      </c>
      <c r="AM15" s="62">
        <f>' Populations'!O20</f>
        <v>0</v>
      </c>
      <c r="AN15" s="62">
        <f>IF(AM15=0,0,($I$15/$AM$15)*100000)</f>
        <v>0</v>
      </c>
      <c r="AO15" s="62">
        <f>' Populations'!Q20</f>
        <v>0</v>
      </c>
      <c r="AP15" s="62">
        <f>IF(AO15=0,0,($J$15/$AO$15)*100000)</f>
        <v>0</v>
      </c>
      <c r="AQ15" s="62">
        <f>' Populations'!S20</f>
        <v>0</v>
      </c>
      <c r="AR15" s="62">
        <f>IF(AQ15=0,0,($K$15/$AQ$15)*100000)</f>
        <v>0</v>
      </c>
      <c r="AS15" s="62">
        <f>' Populations'!U20</f>
        <v>0</v>
      </c>
      <c r="AT15" s="62">
        <f>IF(AS15=0,0,($L$15/$AS$15)*100000)</f>
        <v>0</v>
      </c>
      <c r="AU15" s="65"/>
      <c r="AV15" s="62" t="e">
        <f>' Populations'!#REF!</f>
        <v>#REF!</v>
      </c>
      <c r="AW15" s="62" t="e">
        <f>IF(AV15=0,0,($M$15/$AV$15)*100000)</f>
        <v>#REF!</v>
      </c>
      <c r="AX15" s="62" t="e">
        <f>' Populations'!#REF!</f>
        <v>#REF!</v>
      </c>
      <c r="AY15" s="62" t="e">
        <f>IF(AX15=0,0,($N$15/$AX$15)*100000)</f>
        <v>#REF!</v>
      </c>
      <c r="AZ15" s="62" t="e">
        <f>' Populations'!#REF!</f>
        <v>#REF!</v>
      </c>
      <c r="BA15" s="62" t="e">
        <f>IF(AZ15=0,0,($O$15/$AZ$15)*100000)</f>
        <v>#REF!</v>
      </c>
      <c r="BB15" s="62" t="e">
        <f>' Populations'!#REF!</f>
        <v>#REF!</v>
      </c>
      <c r="BC15" s="62" t="e">
        <f>IF(BB15=0,0,($P$15/$BB$15)*100000)</f>
        <v>#REF!</v>
      </c>
      <c r="BD15" s="62" t="e">
        <f>' Populations'!#REF!</f>
        <v>#REF!</v>
      </c>
      <c r="BE15" s="62" t="e">
        <f>IF(BD15=0,0,($Q$15/$BD$15)*100000)</f>
        <v>#REF!</v>
      </c>
      <c r="BF15" s="62" t="e">
        <f>' Populations'!#REF!</f>
        <v>#REF!</v>
      </c>
      <c r="BG15" s="62" t="e">
        <f>IF(BF15=0,0,($R$15/$BF$15)*100000)</f>
        <v>#REF!</v>
      </c>
      <c r="BH15" s="62" t="e">
        <f>' Populations'!#REF!</f>
        <v>#REF!</v>
      </c>
      <c r="BI15" s="62" t="e">
        <f>IF(BH15=0,0,($S$15/$BH$15)*100000)</f>
        <v>#REF!</v>
      </c>
      <c r="BJ15" s="62" t="e">
        <f>' Populations'!#REF!</f>
        <v>#REF!</v>
      </c>
      <c r="BK15" s="62" t="e">
        <f>IF(BJ15=0,0,($T$15/$BJ$15)*100000)</f>
        <v>#REF!</v>
      </c>
      <c r="BL15" s="62" t="e">
        <f>' Populations'!#REF!</f>
        <v>#REF!</v>
      </c>
      <c r="BM15" s="62" t="e">
        <f t="shared" si="0"/>
        <v>#REF!</v>
      </c>
      <c r="BN15" s="62" t="e">
        <f>' Populations'!#REF!</f>
        <v>#REF!</v>
      </c>
      <c r="BO15" s="62" t="e">
        <f>IF(BN15=0,0,($V$15/$BN$15)*100000)</f>
        <v>#REF!</v>
      </c>
      <c r="BP15" s="62" t="e">
        <f>' Populations'!#REF!</f>
        <v>#REF!</v>
      </c>
      <c r="BQ15" s="62" t="e">
        <f>IF(BP15=0,0,($W$15/$BP$15)*100000)</f>
        <v>#REF!</v>
      </c>
      <c r="BR15" s="62" t="e">
        <f>' Populations'!#REF!</f>
        <v>#REF!</v>
      </c>
      <c r="BS15" s="62" t="e">
        <f>IF(BR15=0,0,($X$15/$BR$15)*100000)</f>
        <v>#REF!</v>
      </c>
      <c r="BT15" s="62" t="e">
        <f>' Populations'!#REF!</f>
        <v>#REF!</v>
      </c>
      <c r="BU15" s="62" t="e">
        <f>IF(BT15=0,0,($Y$15/$BT$15)*100000)</f>
        <v>#REF!</v>
      </c>
      <c r="BV15" s="30"/>
    </row>
    <row r="16" spans="2:74" hidden="1" x14ac:dyDescent="0.25">
      <c r="B16" s="8"/>
      <c r="C16" s="134"/>
      <c r="D16" s="135"/>
      <c r="E16" s="26"/>
      <c r="F16" s="20"/>
      <c r="G16" s="20"/>
      <c r="H16" s="20"/>
      <c r="I16" s="20"/>
      <c r="J16" s="46"/>
      <c r="K16" s="46"/>
      <c r="L16" s="23"/>
      <c r="M16" s="53"/>
      <c r="N16" s="53"/>
      <c r="O16" s="53"/>
      <c r="P16" s="53"/>
      <c r="Q16" s="53"/>
      <c r="R16" s="53"/>
      <c r="S16" s="53"/>
      <c r="T16" s="53"/>
      <c r="U16" s="53"/>
      <c r="V16" s="53"/>
      <c r="W16" s="53"/>
      <c r="X16" s="53"/>
      <c r="Y16" s="53"/>
      <c r="Z16" s="30"/>
      <c r="AA16" s="62">
        <f>' Populations'!C21</f>
        <v>0</v>
      </c>
      <c r="AB16" s="62">
        <f>IF(AA16=0,0,($C$16/$AA$16)*100000)</f>
        <v>0</v>
      </c>
      <c r="AC16" s="62">
        <f>' Populations'!E21</f>
        <v>0</v>
      </c>
      <c r="AD16" s="62">
        <f>IF(AC16=0,0,($D$16/$AC$16)*100000)</f>
        <v>0</v>
      </c>
      <c r="AE16" s="62">
        <f>' Populations'!G21</f>
        <v>0</v>
      </c>
      <c r="AF16" s="62">
        <f>IF(AE16=0,0,($E$16/$AE$16)*100000)</f>
        <v>0</v>
      </c>
      <c r="AG16" s="62">
        <f>' Populations'!I21</f>
        <v>0</v>
      </c>
      <c r="AH16" s="62">
        <f>IF(AG16=0,0,($F$16/$AG$16)*100000)</f>
        <v>0</v>
      </c>
      <c r="AI16" s="62">
        <f>' Populations'!K21</f>
        <v>0</v>
      </c>
      <c r="AJ16" s="62">
        <f>IF(AI16=0,0,($G$16/$AI$16)*100000)</f>
        <v>0</v>
      </c>
      <c r="AK16" s="62">
        <f>' Populations'!M21</f>
        <v>0</v>
      </c>
      <c r="AL16" s="62">
        <f>IF(AK16=0,0,($G$16/$AK$16)*100000)</f>
        <v>0</v>
      </c>
      <c r="AM16" s="62">
        <f>' Populations'!O21</f>
        <v>0</v>
      </c>
      <c r="AN16" s="62">
        <f>IF(AM16=0,0,($I$16/$AM$16)*100000)</f>
        <v>0</v>
      </c>
      <c r="AO16" s="62">
        <f>' Populations'!Q21</f>
        <v>0</v>
      </c>
      <c r="AP16" s="62">
        <f>IF(AO16=0,0,($J$16/$AO$16)*100000)</f>
        <v>0</v>
      </c>
      <c r="AQ16" s="62">
        <f>' Populations'!S21</f>
        <v>0</v>
      </c>
      <c r="AR16" s="62">
        <f>IF(AQ16=0,0,($K$16/$AQ$16)*100000)</f>
        <v>0</v>
      </c>
      <c r="AS16" s="62">
        <f>' Populations'!U21</f>
        <v>0</v>
      </c>
      <c r="AT16" s="62">
        <f>IF(AS16=0,0,($L$16/$AS$16)*100000)</f>
        <v>0</v>
      </c>
      <c r="AU16" s="65"/>
      <c r="AV16" s="62" t="e">
        <f>' Populations'!#REF!</f>
        <v>#REF!</v>
      </c>
      <c r="AW16" s="62" t="e">
        <f>IF(AV16=0,0,($M$16/$AV$16)*100000)</f>
        <v>#REF!</v>
      </c>
      <c r="AX16" s="62" t="e">
        <f>' Populations'!#REF!</f>
        <v>#REF!</v>
      </c>
      <c r="AY16" s="62" t="e">
        <f>IF(AX16=0,0,($N$16/$AX$16)*100000)</f>
        <v>#REF!</v>
      </c>
      <c r="AZ16" s="62" t="e">
        <f>' Populations'!#REF!</f>
        <v>#REF!</v>
      </c>
      <c r="BA16" s="62" t="e">
        <f>IF(AZ16=0,0,($O$16/$AZ$16)*100000)</f>
        <v>#REF!</v>
      </c>
      <c r="BB16" s="62" t="e">
        <f>' Populations'!#REF!</f>
        <v>#REF!</v>
      </c>
      <c r="BC16" s="62" t="e">
        <f>IF(BB16=0,0,($P$16/$BB$16)*100000)</f>
        <v>#REF!</v>
      </c>
      <c r="BD16" s="62" t="e">
        <f>' Populations'!#REF!</f>
        <v>#REF!</v>
      </c>
      <c r="BE16" s="62" t="e">
        <f>IF(BD16=0,0,($Q$16/$BD$16)*100000)</f>
        <v>#REF!</v>
      </c>
      <c r="BF16" s="62" t="e">
        <f>' Populations'!#REF!</f>
        <v>#REF!</v>
      </c>
      <c r="BG16" s="62" t="e">
        <f>IF(BF16=0,0,($R$16/$BF$16)*100000)</f>
        <v>#REF!</v>
      </c>
      <c r="BH16" s="62" t="e">
        <f>' Populations'!#REF!</f>
        <v>#REF!</v>
      </c>
      <c r="BI16" s="62" t="e">
        <f>IF(BH16=0,0,($S$16/$BH$16)*100000)</f>
        <v>#REF!</v>
      </c>
      <c r="BJ16" s="62" t="e">
        <f>' Populations'!#REF!</f>
        <v>#REF!</v>
      </c>
      <c r="BK16" s="62" t="e">
        <f>IF(BJ16=0,0,($T$16/$BJ$16)*100000)</f>
        <v>#REF!</v>
      </c>
      <c r="BL16" s="62" t="e">
        <f>' Populations'!#REF!</f>
        <v>#REF!</v>
      </c>
      <c r="BM16" s="62" t="e">
        <f t="shared" si="0"/>
        <v>#REF!</v>
      </c>
      <c r="BN16" s="62" t="e">
        <f>' Populations'!#REF!</f>
        <v>#REF!</v>
      </c>
      <c r="BO16" s="62" t="e">
        <f>IF(BN16=0,0,($V$16/$BN$16)*100000)</f>
        <v>#REF!</v>
      </c>
      <c r="BP16" s="62" t="e">
        <f>' Populations'!#REF!</f>
        <v>#REF!</v>
      </c>
      <c r="BQ16" s="62" t="e">
        <f>IF(BP16=0,0,($W$16/$BP$16)*100000)</f>
        <v>#REF!</v>
      </c>
      <c r="BR16" s="62" t="e">
        <f>' Populations'!#REF!</f>
        <v>#REF!</v>
      </c>
      <c r="BS16" s="62" t="e">
        <f>IF(BR16=0,0,($X$16/$BR$16)*100000)</f>
        <v>#REF!</v>
      </c>
      <c r="BT16" s="62" t="e">
        <f>' Populations'!#REF!</f>
        <v>#REF!</v>
      </c>
      <c r="BU16" s="62" t="e">
        <f>IF(BT16=0,0,($Y$16/$BT$16)*100000)</f>
        <v>#REF!</v>
      </c>
      <c r="BV16" s="30"/>
    </row>
    <row r="17" spans="1:74" x14ac:dyDescent="0.25">
      <c r="B17" s="16" t="s">
        <v>78</v>
      </c>
      <c r="C17" s="136">
        <f t="shared" ref="C17:L17" si="1">SUM(C4:C16)</f>
        <v>0</v>
      </c>
      <c r="D17" s="136">
        <f t="shared" si="1"/>
        <v>0</v>
      </c>
      <c r="E17" s="136">
        <f t="shared" si="1"/>
        <v>0</v>
      </c>
      <c r="F17" s="136">
        <f t="shared" si="1"/>
        <v>0</v>
      </c>
      <c r="G17" s="136">
        <f t="shared" si="1"/>
        <v>0</v>
      </c>
      <c r="H17" s="136">
        <f t="shared" si="1"/>
        <v>0</v>
      </c>
      <c r="I17" s="136">
        <f t="shared" si="1"/>
        <v>0</v>
      </c>
      <c r="J17" s="136">
        <f t="shared" si="1"/>
        <v>0</v>
      </c>
      <c r="K17" s="136">
        <f t="shared" si="1"/>
        <v>0</v>
      </c>
      <c r="L17" s="136">
        <f t="shared" si="1"/>
        <v>0</v>
      </c>
      <c r="M17" s="66">
        <f>SUM(M4:M16)</f>
        <v>0</v>
      </c>
      <c r="N17" s="66">
        <f t="shared" ref="N17:Y17" si="2">SUM(N4:N16)</f>
        <v>0</v>
      </c>
      <c r="O17" s="66">
        <f t="shared" si="2"/>
        <v>0</v>
      </c>
      <c r="P17" s="66">
        <f t="shared" si="2"/>
        <v>0</v>
      </c>
      <c r="Q17" s="66">
        <f t="shared" si="2"/>
        <v>0</v>
      </c>
      <c r="R17" s="66">
        <f t="shared" si="2"/>
        <v>0</v>
      </c>
      <c r="S17" s="66">
        <f t="shared" si="2"/>
        <v>0</v>
      </c>
      <c r="T17" s="66">
        <f t="shared" si="2"/>
        <v>0</v>
      </c>
      <c r="U17" s="66">
        <f t="shared" si="2"/>
        <v>0</v>
      </c>
      <c r="V17" s="66">
        <f t="shared" si="2"/>
        <v>0</v>
      </c>
      <c r="W17" s="66">
        <f t="shared" si="2"/>
        <v>0</v>
      </c>
      <c r="X17" s="66">
        <f t="shared" si="2"/>
        <v>0</v>
      </c>
      <c r="Y17" s="66">
        <f t="shared" si="2"/>
        <v>0</v>
      </c>
      <c r="Z17" s="28"/>
      <c r="AA17" s="73">
        <f t="shared" ref="AA17:AT17" si="3">SUM(AA4:AA16)</f>
        <v>0</v>
      </c>
      <c r="AB17" s="74">
        <f t="shared" si="3"/>
        <v>0</v>
      </c>
      <c r="AC17" s="74">
        <f t="shared" si="3"/>
        <v>0</v>
      </c>
      <c r="AD17" s="74">
        <f t="shared" si="3"/>
        <v>0</v>
      </c>
      <c r="AE17" s="74">
        <f t="shared" si="3"/>
        <v>0</v>
      </c>
      <c r="AF17" s="74">
        <f t="shared" si="3"/>
        <v>0</v>
      </c>
      <c r="AG17" s="74">
        <f t="shared" si="3"/>
        <v>0</v>
      </c>
      <c r="AH17" s="74">
        <f t="shared" si="3"/>
        <v>0</v>
      </c>
      <c r="AI17" s="74">
        <f t="shared" si="3"/>
        <v>0</v>
      </c>
      <c r="AJ17" s="74">
        <f t="shared" si="3"/>
        <v>0</v>
      </c>
      <c r="AK17" s="74">
        <f t="shared" si="3"/>
        <v>0</v>
      </c>
      <c r="AL17" s="74">
        <f t="shared" si="3"/>
        <v>0</v>
      </c>
      <c r="AM17" s="74">
        <f t="shared" si="3"/>
        <v>0</v>
      </c>
      <c r="AN17" s="74">
        <f t="shared" si="3"/>
        <v>0</v>
      </c>
      <c r="AO17" s="74">
        <f t="shared" si="3"/>
        <v>0</v>
      </c>
      <c r="AP17" s="74">
        <f t="shared" si="3"/>
        <v>0</v>
      </c>
      <c r="AQ17" s="74">
        <f t="shared" si="3"/>
        <v>0</v>
      </c>
      <c r="AR17" s="74">
        <f t="shared" si="3"/>
        <v>0</v>
      </c>
      <c r="AS17" s="74">
        <f t="shared" si="3"/>
        <v>0</v>
      </c>
      <c r="AT17" s="74">
        <f t="shared" si="3"/>
        <v>0</v>
      </c>
      <c r="AU17" s="75"/>
      <c r="AV17" s="62" t="e">
        <f>' Populations'!#REF!</f>
        <v>#REF!</v>
      </c>
      <c r="AW17" s="74" t="e">
        <f t="shared" ref="AW17:BU17" si="4">SUM(AW4:AW16)</f>
        <v>#REF!</v>
      </c>
      <c r="AX17" s="62" t="e">
        <f>' Populations'!#REF!</f>
        <v>#REF!</v>
      </c>
      <c r="AY17" s="74" t="e">
        <f t="shared" si="4"/>
        <v>#REF!</v>
      </c>
      <c r="AZ17" s="62" t="e">
        <f>' Populations'!#REF!</f>
        <v>#REF!</v>
      </c>
      <c r="BA17" s="74" t="e">
        <f t="shared" si="4"/>
        <v>#REF!</v>
      </c>
      <c r="BB17" s="62" t="e">
        <f>' Populations'!#REF!</f>
        <v>#REF!</v>
      </c>
      <c r="BC17" s="74" t="e">
        <f t="shared" si="4"/>
        <v>#REF!</v>
      </c>
      <c r="BD17" s="62" t="e">
        <f>' Populations'!#REF!</f>
        <v>#REF!</v>
      </c>
      <c r="BE17" s="74" t="e">
        <f t="shared" si="4"/>
        <v>#REF!</v>
      </c>
      <c r="BF17" s="62" t="e">
        <f>' Populations'!#REF!</f>
        <v>#REF!</v>
      </c>
      <c r="BG17" s="74" t="e">
        <f t="shared" si="4"/>
        <v>#REF!</v>
      </c>
      <c r="BH17" s="62" t="e">
        <f>' Populations'!#REF!</f>
        <v>#REF!</v>
      </c>
      <c r="BI17" s="74" t="e">
        <f t="shared" si="4"/>
        <v>#REF!</v>
      </c>
      <c r="BJ17" s="62" t="e">
        <f>' Populations'!#REF!</f>
        <v>#REF!</v>
      </c>
      <c r="BK17" s="74" t="e">
        <f t="shared" si="4"/>
        <v>#REF!</v>
      </c>
      <c r="BL17" s="62" t="e">
        <f>' Populations'!#REF!</f>
        <v>#REF!</v>
      </c>
      <c r="BM17" s="62" t="e">
        <f t="shared" si="0"/>
        <v>#REF!</v>
      </c>
      <c r="BN17" s="62" t="e">
        <f>' Populations'!#REF!</f>
        <v>#REF!</v>
      </c>
      <c r="BO17" s="74" t="e">
        <f t="shared" si="4"/>
        <v>#REF!</v>
      </c>
      <c r="BP17" s="62" t="e">
        <f>' Populations'!#REF!</f>
        <v>#REF!</v>
      </c>
      <c r="BQ17" s="74" t="e">
        <f t="shared" si="4"/>
        <v>#REF!</v>
      </c>
      <c r="BR17" s="62" t="e">
        <f>' Populations'!#REF!</f>
        <v>#REF!</v>
      </c>
      <c r="BS17" s="74" t="e">
        <f t="shared" si="4"/>
        <v>#REF!</v>
      </c>
      <c r="BT17" s="62" t="e">
        <f>' Populations'!#REF!</f>
        <v>#REF!</v>
      </c>
      <c r="BU17" s="74" t="e">
        <f t="shared" si="4"/>
        <v>#REF!</v>
      </c>
      <c r="BV17" s="28"/>
    </row>
    <row r="18" spans="1:74" ht="43" customHeight="1" x14ac:dyDescent="0.25">
      <c r="A18" s="289" t="s">
        <v>79</v>
      </c>
      <c r="B18" s="289"/>
      <c r="C18" s="119">
        <f>C4-C13</f>
        <v>0</v>
      </c>
      <c r="D18" s="119">
        <f>D4-D13</f>
        <v>0</v>
      </c>
      <c r="E18" s="119">
        <f t="shared" ref="E18:Y18" si="5">E4-E13</f>
        <v>0</v>
      </c>
      <c r="F18" s="119">
        <f t="shared" si="5"/>
        <v>0</v>
      </c>
      <c r="G18" s="119">
        <f t="shared" si="5"/>
        <v>0</v>
      </c>
      <c r="H18" s="119">
        <f t="shared" si="5"/>
        <v>0</v>
      </c>
      <c r="I18" s="119">
        <f t="shared" si="5"/>
        <v>0</v>
      </c>
      <c r="J18" s="119">
        <f t="shared" si="5"/>
        <v>0</v>
      </c>
      <c r="K18" s="119">
        <f t="shared" si="5"/>
        <v>0</v>
      </c>
      <c r="L18" s="119">
        <f t="shared" si="5"/>
        <v>0</v>
      </c>
      <c r="M18" s="119">
        <f t="shared" si="5"/>
        <v>0</v>
      </c>
      <c r="N18" s="119">
        <f t="shared" si="5"/>
        <v>0</v>
      </c>
      <c r="O18" s="119">
        <f t="shared" si="5"/>
        <v>0</v>
      </c>
      <c r="P18" s="119">
        <f t="shared" si="5"/>
        <v>0</v>
      </c>
      <c r="Q18" s="119">
        <f t="shared" si="5"/>
        <v>0</v>
      </c>
      <c r="R18" s="119">
        <f t="shared" si="5"/>
        <v>0</v>
      </c>
      <c r="S18" s="119">
        <f t="shared" si="5"/>
        <v>0</v>
      </c>
      <c r="T18" s="119">
        <f t="shared" si="5"/>
        <v>0</v>
      </c>
      <c r="U18" s="119">
        <f t="shared" si="5"/>
        <v>0</v>
      </c>
      <c r="V18" s="119">
        <f t="shared" si="5"/>
        <v>0</v>
      </c>
      <c r="W18" s="119">
        <f t="shared" si="5"/>
        <v>0</v>
      </c>
      <c r="X18" s="119">
        <f t="shared" si="5"/>
        <v>0</v>
      </c>
      <c r="Y18" s="119">
        <f t="shared" si="5"/>
        <v>0</v>
      </c>
      <c r="AB18" s="119">
        <f t="shared" ref="AB18" si="6">AB4-AB13</f>
        <v>0</v>
      </c>
      <c r="AD18" s="119">
        <f t="shared" ref="AD18" si="7">AD4-AD13</f>
        <v>0</v>
      </c>
      <c r="AF18" s="119">
        <f t="shared" ref="AF18" si="8">AF4-AF13</f>
        <v>0</v>
      </c>
      <c r="AH18" s="119">
        <f t="shared" ref="AH18" si="9">AH4-AH13</f>
        <v>0</v>
      </c>
      <c r="AJ18" s="119">
        <f t="shared" ref="AJ18" si="10">AJ4-AJ13</f>
        <v>0</v>
      </c>
      <c r="AL18" s="119">
        <f t="shared" ref="AL18" si="11">AL4-AL13</f>
        <v>0</v>
      </c>
      <c r="AN18" s="119">
        <f t="shared" ref="AN18" si="12">AN4-AN13</f>
        <v>0</v>
      </c>
      <c r="AP18" s="119">
        <f t="shared" ref="AP18" si="13">AP4-AP13</f>
        <v>0</v>
      </c>
      <c r="AR18" s="119">
        <f t="shared" ref="AR18" si="14">AR4-AR13</f>
        <v>0</v>
      </c>
      <c r="AT18" s="119">
        <f t="shared" ref="AT18" si="15">AT4-AT13</f>
        <v>0</v>
      </c>
      <c r="AW18" s="119" t="e">
        <f t="shared" ref="AW18" si="16">AW4-AW13</f>
        <v>#REF!</v>
      </c>
      <c r="AY18" s="119" t="e">
        <f t="shared" ref="AY18" si="17">AY4-AY13</f>
        <v>#REF!</v>
      </c>
      <c r="BA18" s="119" t="e">
        <f t="shared" ref="BA18" si="18">BA4-BA13</f>
        <v>#REF!</v>
      </c>
      <c r="BC18" s="119" t="e">
        <f t="shared" ref="BC18" si="19">BC4-BC13</f>
        <v>#REF!</v>
      </c>
    </row>
    <row r="19" spans="1:74" ht="13" x14ac:dyDescent="0.3">
      <c r="A19" s="28"/>
      <c r="B19" s="29"/>
      <c r="C19" s="29"/>
      <c r="M19" s="9"/>
    </row>
    <row r="20" spans="1:74" x14ac:dyDescent="0.25">
      <c r="A20" s="28"/>
      <c r="B20" s="112"/>
      <c r="C20" s="30"/>
      <c r="M20" s="8"/>
    </row>
    <row r="21" spans="1:74" x14ac:dyDescent="0.25">
      <c r="A21" s="28"/>
      <c r="B21" s="105"/>
      <c r="C21" s="30"/>
      <c r="M21" s="8"/>
    </row>
    <row r="22" spans="1:74" x14ac:dyDescent="0.25">
      <c r="A22" s="28"/>
      <c r="B22" s="105"/>
      <c r="C22" s="30"/>
      <c r="M22" s="8"/>
    </row>
    <row r="23" spans="1:74" x14ac:dyDescent="0.25">
      <c r="A23" s="28"/>
      <c r="B23" s="105"/>
      <c r="C23" s="30"/>
      <c r="M23" s="8"/>
    </row>
    <row r="24" spans="1:74" x14ac:dyDescent="0.25">
      <c r="A24" s="28"/>
      <c r="B24" s="105"/>
      <c r="C24" s="30"/>
      <c r="M24" s="8"/>
    </row>
    <row r="25" spans="1:74" x14ac:dyDescent="0.25">
      <c r="A25" s="28"/>
      <c r="B25" s="105"/>
      <c r="C25" s="30"/>
      <c r="M25" s="8"/>
    </row>
    <row r="26" spans="1:74" x14ac:dyDescent="0.25">
      <c r="A26" s="28"/>
      <c r="B26" s="105"/>
      <c r="C26" s="30"/>
      <c r="M26" s="8"/>
    </row>
    <row r="27" spans="1:74" x14ac:dyDescent="0.25">
      <c r="A27" s="28"/>
      <c r="B27" s="105"/>
      <c r="C27" s="30"/>
      <c r="M27" s="8"/>
    </row>
    <row r="28" spans="1:74" x14ac:dyDescent="0.25">
      <c r="A28" s="28"/>
      <c r="B28" s="105"/>
      <c r="C28" s="30"/>
      <c r="M28" s="8"/>
    </row>
    <row r="29" spans="1:74" x14ac:dyDescent="0.25">
      <c r="A29" s="28"/>
      <c r="B29" s="105"/>
      <c r="C29" s="30"/>
      <c r="M29" s="8"/>
    </row>
    <row r="30" spans="1:74" x14ac:dyDescent="0.25">
      <c r="A30" s="28"/>
      <c r="B30" s="113"/>
      <c r="C30" s="114"/>
      <c r="M30" s="8"/>
    </row>
  </sheetData>
  <mergeCells count="2">
    <mergeCell ref="B1:E1"/>
    <mergeCell ref="A18:B18"/>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DZ179"/>
  <sheetViews>
    <sheetView topLeftCell="B1" zoomScale="60" zoomScaleNormal="60" workbookViewId="0">
      <selection activeCell="EE12" sqref="EE12"/>
    </sheetView>
  </sheetViews>
  <sheetFormatPr defaultRowHeight="12.5" x14ac:dyDescent="0.25"/>
  <cols>
    <col min="2" max="2" width="12.1796875"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31" customWidth="1"/>
    <col min="34" max="34" width="15.1796875" style="31" customWidth="1"/>
    <col min="35" max="35" width="11.1796875" style="31" hidden="1" customWidth="1"/>
    <col min="36" max="36" width="12.26953125" style="31" hidden="1" customWidth="1"/>
    <col min="37" max="37" width="11.1796875" style="31" hidden="1" customWidth="1"/>
    <col min="38" max="38" width="13.1796875" style="31" hidden="1" customWidth="1"/>
    <col min="39" max="47" width="11.1796875" style="31" hidden="1" customWidth="1"/>
    <col min="48" max="49" width="12.54296875" style="31" hidden="1" customWidth="1"/>
    <col min="50" max="94" width="11.1796875" style="31" hidden="1" customWidth="1"/>
    <col min="95" max="95" width="6" style="31" hidden="1" customWidth="1"/>
    <col min="96" max="96" width="13.81640625" style="42" hidden="1" customWidth="1"/>
    <col min="97" max="97" width="14.54296875" style="31" hidden="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1:129" ht="84.65" customHeight="1" thickBot="1" x14ac:dyDescent="0.3">
      <c r="B1" s="287" t="s">
        <v>80</v>
      </c>
      <c r="C1" s="287"/>
      <c r="D1" s="287"/>
      <c r="E1" s="287"/>
      <c r="F1" s="67" t="s">
        <v>64</v>
      </c>
      <c r="G1" s="68"/>
      <c r="H1" s="68"/>
      <c r="I1" s="68"/>
      <c r="J1" s="68"/>
      <c r="K1" s="68"/>
      <c r="L1" s="68"/>
      <c r="M1" s="67" t="s">
        <v>81</v>
      </c>
      <c r="AH1" s="92" t="s">
        <v>82</v>
      </c>
      <c r="CU1" s="290" t="s">
        <v>83</v>
      </c>
      <c r="CV1" s="288"/>
      <c r="CW1" s="288"/>
      <c r="CX1" s="92" t="s">
        <v>84</v>
      </c>
      <c r="CY1" s="69"/>
      <c r="CZ1" s="69"/>
      <c r="DA1" s="69"/>
      <c r="DB1" s="69"/>
      <c r="DC1" s="69"/>
      <c r="DD1" s="69"/>
      <c r="DE1" s="69"/>
      <c r="DF1" s="69"/>
      <c r="DG1" s="69"/>
    </row>
    <row r="2" spans="1:129" ht="13.5" thickBot="1" x14ac:dyDescent="0.35">
      <c r="A2" s="220" t="s">
        <v>85</v>
      </c>
      <c r="B2" s="221"/>
      <c r="C2" s="222">
        <f>' Populations'!A10</f>
        <v>0</v>
      </c>
      <c r="D2" s="14" t="s">
        <v>67</v>
      </c>
      <c r="E2" s="14"/>
      <c r="F2" s="18" t="s">
        <v>68</v>
      </c>
      <c r="G2" s="17"/>
      <c r="H2" s="17"/>
      <c r="I2" s="17"/>
      <c r="J2" s="17"/>
      <c r="K2" s="17"/>
      <c r="L2" s="17"/>
      <c r="M2" s="50" t="s">
        <v>86</v>
      </c>
      <c r="N2" s="50"/>
      <c r="O2" s="50"/>
      <c r="P2" s="50"/>
      <c r="Q2" s="50"/>
      <c r="R2" s="50"/>
      <c r="S2" s="50"/>
      <c r="T2" s="50"/>
      <c r="U2" s="50"/>
      <c r="V2" s="50"/>
      <c r="W2" s="50"/>
      <c r="X2" s="50"/>
      <c r="Y2" s="50"/>
      <c r="Z2" s="51"/>
      <c r="AA2" s="51"/>
      <c r="AB2" s="51"/>
      <c r="AC2" s="51"/>
      <c r="AD2" s="51"/>
      <c r="AE2" s="51"/>
      <c r="AF2" s="51"/>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S2" s="28"/>
      <c r="CU2" s="42"/>
      <c r="CV2" s="33" t="s">
        <v>87</v>
      </c>
      <c r="CW2" s="43"/>
      <c r="CX2" s="43"/>
      <c r="CY2" s="43"/>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row>
    <row r="3" spans="1:129" ht="39" x14ac:dyDescent="0.3">
      <c r="B3" s="15" t="s">
        <v>14</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str">
        <f>' Populations'!W8</f>
        <v>Region 1</v>
      </c>
      <c r="N3" s="52" t="str">
        <f>' Populations'!Y8</f>
        <v>Region 2</v>
      </c>
      <c r="O3" s="52" t="str">
        <f>' Populations'!AA8</f>
        <v>Region 3</v>
      </c>
      <c r="P3" s="52" t="str">
        <f>' Populations'!AC8</f>
        <v>Region 4</v>
      </c>
      <c r="Q3" s="52" t="str">
        <f>' Populations'!AE8</f>
        <v>Region 5</v>
      </c>
      <c r="R3" s="52" t="str">
        <f>' Populations'!AG8</f>
        <v>Region 6</v>
      </c>
      <c r="S3" s="52" t="str">
        <f>' Populations'!AI8</f>
        <v>Region 7</v>
      </c>
      <c r="T3" s="52" t="str">
        <f>' Populations'!AK8</f>
        <v>Region 8</v>
      </c>
      <c r="U3" s="52" t="str">
        <f>' Populations'!AM8</f>
        <v>Region 9</v>
      </c>
      <c r="V3" s="52" t="str">
        <f>' Populations'!AO8</f>
        <v>Region 10</v>
      </c>
      <c r="W3" s="52" t="str">
        <f>' Populations'!AQ8</f>
        <v>Region 11</v>
      </c>
      <c r="X3" s="52" t="str">
        <f>' Populations'!AS8</f>
        <v>Region 12</v>
      </c>
      <c r="Y3" s="52" t="str">
        <f>' Populations'!AU8</f>
        <v>Region 13</v>
      </c>
      <c r="Z3" s="52" t="str">
        <f>' Populations'!AW8</f>
        <v>Region 14</v>
      </c>
      <c r="AA3" s="52" t="str">
        <f>' Populations'!AY8</f>
        <v>Region 15</v>
      </c>
      <c r="AB3" s="52" t="str">
        <f>' Populations'!BA8</f>
        <v>Region 16</v>
      </c>
      <c r="AC3" s="52" t="str">
        <f>' Populations'!BC8</f>
        <v>Region 17</v>
      </c>
      <c r="AD3" s="52" t="str">
        <f>' Populations'!BE8</f>
        <v>Region 18</v>
      </c>
      <c r="AE3" s="52" t="str">
        <f>' Populations'!BG8</f>
        <v>Region 19</v>
      </c>
      <c r="AF3" s="52" t="str">
        <f>' Populations'!BI8</f>
        <v>Region 20</v>
      </c>
      <c r="AH3" s="34" t="s">
        <v>74</v>
      </c>
      <c r="AI3" s="34" t="s">
        <v>75</v>
      </c>
      <c r="AJ3" s="34" t="s">
        <v>76</v>
      </c>
      <c r="AK3" s="34" t="s">
        <v>75</v>
      </c>
      <c r="AL3" s="34" t="s">
        <v>77</v>
      </c>
      <c r="AM3" s="34" t="s">
        <v>75</v>
      </c>
      <c r="AN3" s="34" t="str">
        <f>' Populations'!$I$8</f>
        <v>White-Not Hispanic</v>
      </c>
      <c r="AO3" s="34" t="s">
        <v>75</v>
      </c>
      <c r="AP3" s="34" t="str">
        <f>' Populations'!$K$8</f>
        <v>Hispanic</v>
      </c>
      <c r="AQ3" s="34" t="s">
        <v>75</v>
      </c>
      <c r="AR3" s="34" t="str">
        <f>' Populations'!$M$8</f>
        <v>Black-Not Hispanic</v>
      </c>
      <c r="AS3" s="34" t="s">
        <v>75</v>
      </c>
      <c r="AT3" s="34" t="str">
        <f>' Populations'!$O$8</f>
        <v>Asian</v>
      </c>
      <c r="AU3" s="34" t="s">
        <v>75</v>
      </c>
      <c r="AV3" s="34" t="str">
        <f>' Populations'!$Q$8</f>
        <v>American Indian/Alaska Native</v>
      </c>
      <c r="AW3" s="34" t="s">
        <v>75</v>
      </c>
      <c r="AX3" s="34" t="str">
        <f>' Populations'!$S$8</f>
        <v>Other</v>
      </c>
      <c r="AY3" s="34" t="s">
        <v>75</v>
      </c>
      <c r="AZ3" s="34" t="str">
        <f>' Populations'!$U$8</f>
        <v>Other</v>
      </c>
      <c r="BA3" s="34" t="s">
        <v>75</v>
      </c>
      <c r="BB3" s="64"/>
      <c r="BC3" s="34" t="str">
        <f>M3</f>
        <v>Region 1</v>
      </c>
      <c r="BD3" s="34" t="s">
        <v>75</v>
      </c>
      <c r="BE3" s="34" t="str">
        <f>N3</f>
        <v>Region 2</v>
      </c>
      <c r="BF3" s="34" t="s">
        <v>75</v>
      </c>
      <c r="BG3" s="34" t="str">
        <f>O3</f>
        <v>Region 3</v>
      </c>
      <c r="BH3" s="34" t="s">
        <v>75</v>
      </c>
      <c r="BI3" s="34" t="str">
        <f>P3</f>
        <v>Region 4</v>
      </c>
      <c r="BJ3" s="34" t="s">
        <v>75</v>
      </c>
      <c r="BK3" s="34" t="str">
        <f>Q3</f>
        <v>Region 5</v>
      </c>
      <c r="BL3" s="34" t="s">
        <v>75</v>
      </c>
      <c r="BM3" s="34" t="str">
        <f>R3</f>
        <v>Region 6</v>
      </c>
      <c r="BN3" s="34" t="s">
        <v>75</v>
      </c>
      <c r="BO3" s="34" t="str">
        <f>S3</f>
        <v>Region 7</v>
      </c>
      <c r="BP3" s="34" t="s">
        <v>75</v>
      </c>
      <c r="BQ3" s="34" t="str">
        <f>T3</f>
        <v>Region 8</v>
      </c>
      <c r="BR3" s="34" t="s">
        <v>75</v>
      </c>
      <c r="BS3" s="34" t="str">
        <f>U3</f>
        <v>Region 9</v>
      </c>
      <c r="BT3" s="34" t="s">
        <v>75</v>
      </c>
      <c r="BU3" s="34" t="str">
        <f>V3</f>
        <v>Region 10</v>
      </c>
      <c r="BV3" s="34" t="s">
        <v>75</v>
      </c>
      <c r="BW3" s="34" t="str">
        <f>W3</f>
        <v>Region 11</v>
      </c>
      <c r="BX3" s="34" t="s">
        <v>75</v>
      </c>
      <c r="BY3" s="34" t="str">
        <f>X3</f>
        <v>Region 12</v>
      </c>
      <c r="BZ3" s="34" t="s">
        <v>75</v>
      </c>
      <c r="CA3" s="34" t="str">
        <f>Y3</f>
        <v>Region 13</v>
      </c>
      <c r="CB3" s="34" t="s">
        <v>75</v>
      </c>
      <c r="CC3" s="34" t="str">
        <f>Z3</f>
        <v>Region 14</v>
      </c>
      <c r="CD3" s="34" t="s">
        <v>75</v>
      </c>
      <c r="CE3" s="34" t="str">
        <f>AA3</f>
        <v>Region 15</v>
      </c>
      <c r="CF3" s="34" t="s">
        <v>75</v>
      </c>
      <c r="CG3" s="34" t="str">
        <f>AB3</f>
        <v>Region 16</v>
      </c>
      <c r="CH3" s="34" t="s">
        <v>75</v>
      </c>
      <c r="CI3" s="34" t="str">
        <f>AC3</f>
        <v>Region 17</v>
      </c>
      <c r="CJ3" s="34" t="s">
        <v>75</v>
      </c>
      <c r="CK3" s="34" t="str">
        <f>AD3</f>
        <v>Region 18</v>
      </c>
      <c r="CL3" s="34" t="s">
        <v>75</v>
      </c>
      <c r="CM3" s="34" t="str">
        <f>AE3</f>
        <v>Region 19</v>
      </c>
      <c r="CN3" s="34" t="s">
        <v>75</v>
      </c>
      <c r="CO3" s="34" t="str">
        <f>AF3</f>
        <v>Region 20</v>
      </c>
      <c r="CP3" s="34" t="s">
        <v>75</v>
      </c>
      <c r="CQ3" s="29"/>
      <c r="CR3" s="202"/>
      <c r="CS3" s="204" t="s">
        <v>88</v>
      </c>
      <c r="CU3" s="34" t="s">
        <v>14</v>
      </c>
      <c r="CV3" s="35" t="s">
        <v>15</v>
      </c>
      <c r="CW3" s="36" t="s">
        <v>16</v>
      </c>
      <c r="CX3" s="36" t="s">
        <v>17</v>
      </c>
      <c r="CY3" s="19" t="str">
        <f>' Populations'!$I$8</f>
        <v>White-Not Hispanic</v>
      </c>
      <c r="CZ3" s="19" t="str">
        <f>' Populations'!$K$8</f>
        <v>Hispanic</v>
      </c>
      <c r="DA3" s="19" t="str">
        <f>' Populations'!$M$8</f>
        <v>Black-Not Hispanic</v>
      </c>
      <c r="DB3" s="19" t="str">
        <f>' Populations'!$O$8</f>
        <v>Asian</v>
      </c>
      <c r="DC3" s="19" t="str">
        <f>' Populations'!$Q$8</f>
        <v>American Indian/Alaska Native</v>
      </c>
      <c r="DD3" s="19" t="str">
        <f>' Populations'!$S$8</f>
        <v>Other</v>
      </c>
      <c r="DE3" s="19" t="str">
        <f>' Populations'!$U$8</f>
        <v>Other</v>
      </c>
      <c r="DF3" s="37" t="str">
        <f>M3</f>
        <v>Region 1</v>
      </c>
      <c r="DG3" s="37" t="str">
        <f>N3</f>
        <v>Region 2</v>
      </c>
      <c r="DH3" s="37" t="str">
        <f>O3</f>
        <v>Region 3</v>
      </c>
      <c r="DI3" s="37" t="str">
        <f>P3</f>
        <v>Region 4</v>
      </c>
      <c r="DJ3" s="37" t="str">
        <f t="shared" ref="DJ3:DN3" si="0">Q3</f>
        <v>Region 5</v>
      </c>
      <c r="DK3" s="37" t="str">
        <f t="shared" si="0"/>
        <v>Region 6</v>
      </c>
      <c r="DL3" s="37" t="str">
        <f t="shared" si="0"/>
        <v>Region 7</v>
      </c>
      <c r="DM3" s="37" t="str">
        <f t="shared" si="0"/>
        <v>Region 8</v>
      </c>
      <c r="DN3" s="37" t="str">
        <f t="shared" si="0"/>
        <v>Region 9</v>
      </c>
      <c r="DO3" s="37" t="str">
        <f>V3</f>
        <v>Region 10</v>
      </c>
      <c r="DP3" s="37" t="str">
        <f t="shared" ref="DP3" si="1">W3</f>
        <v>Region 11</v>
      </c>
      <c r="DQ3" s="37" t="str">
        <f t="shared" ref="DQ3" si="2">X3</f>
        <v>Region 12</v>
      </c>
      <c r="DR3" s="37" t="str">
        <f t="shared" ref="DR3" si="3">Y3</f>
        <v>Region 13</v>
      </c>
      <c r="DS3" s="37" t="str">
        <f t="shared" ref="DS3" si="4">Z3</f>
        <v>Region 14</v>
      </c>
      <c r="DT3" s="37" t="str">
        <f t="shared" ref="DT3" si="5">AA3</f>
        <v>Region 15</v>
      </c>
      <c r="DU3" s="37" t="str">
        <f>AB3</f>
        <v>Region 16</v>
      </c>
      <c r="DV3" s="37" t="str">
        <f t="shared" ref="DV3" si="6">AC3</f>
        <v>Region 17</v>
      </c>
      <c r="DW3" s="37" t="str">
        <f t="shared" ref="DW3" si="7">AD3</f>
        <v>Region 18</v>
      </c>
      <c r="DX3" s="37" t="str">
        <f t="shared" ref="DX3" si="8">AE3</f>
        <v>Region 19</v>
      </c>
      <c r="DY3" s="37" t="str">
        <f t="shared" ref="DY3" si="9">AF3</f>
        <v>Region 20</v>
      </c>
    </row>
    <row r="4" spans="1:129" x14ac:dyDescent="0.25">
      <c r="B4" s="8" t="str">
        <f>' Populations'!$B$9</f>
        <v>&lt;1</v>
      </c>
      <c r="C4" s="44"/>
      <c r="D4" s="267"/>
      <c r="E4" s="267"/>
      <c r="F4" s="269"/>
      <c r="G4" s="269"/>
      <c r="H4" s="269"/>
      <c r="I4" s="269"/>
      <c r="J4" s="269"/>
      <c r="K4" s="269"/>
      <c r="L4" s="269"/>
      <c r="M4" s="271"/>
      <c r="N4" s="271"/>
      <c r="O4" s="271"/>
      <c r="P4" s="271"/>
      <c r="Q4" s="271"/>
      <c r="R4" s="271"/>
      <c r="S4" s="271">
        <v>0</v>
      </c>
      <c r="T4" s="271">
        <v>0</v>
      </c>
      <c r="U4" s="271">
        <v>0</v>
      </c>
      <c r="V4" s="271">
        <v>0</v>
      </c>
      <c r="W4" s="271">
        <v>0</v>
      </c>
      <c r="X4" s="271">
        <v>0</v>
      </c>
      <c r="Y4" s="271">
        <v>0</v>
      </c>
      <c r="Z4" s="271">
        <v>0</v>
      </c>
      <c r="AA4" s="271">
        <v>0</v>
      </c>
      <c r="AB4" s="271">
        <v>0</v>
      </c>
      <c r="AC4" s="271">
        <v>0</v>
      </c>
      <c r="AD4" s="271">
        <v>0</v>
      </c>
      <c r="AE4" s="271">
        <v>0</v>
      </c>
      <c r="AF4" s="271">
        <v>0</v>
      </c>
      <c r="AG4" s="30"/>
      <c r="AH4" s="62">
        <f>' Populations'!C9</f>
        <v>0</v>
      </c>
      <c r="AI4" s="62">
        <f>IF(AH4=0,0,($C$4/$AH$4)*100000)</f>
        <v>0</v>
      </c>
      <c r="AJ4" s="62">
        <f>' Populations'!E9</f>
        <v>0</v>
      </c>
      <c r="AK4" s="62">
        <f>IF(AJ4=0,0,($D$4/$AJ$4)*100000)</f>
        <v>0</v>
      </c>
      <c r="AL4" s="62">
        <f>' Populations'!G9</f>
        <v>0</v>
      </c>
      <c r="AM4" s="62">
        <f>IF(AL4=0,0,($E$4/$AL$4)*100000)</f>
        <v>0</v>
      </c>
      <c r="AN4" s="62">
        <f>' Populations'!I9</f>
        <v>0</v>
      </c>
      <c r="AO4" s="62">
        <f>IF(AN4=0,0,($F$4/$AN$4)*100000)</f>
        <v>0</v>
      </c>
      <c r="AP4" s="62">
        <f>' Populations'!K9</f>
        <v>0</v>
      </c>
      <c r="AQ4" s="62">
        <f>IF(AP4=0,0,($G$4/$AP$4)*100000)</f>
        <v>0</v>
      </c>
      <c r="AR4" s="62">
        <f>' Populations'!M9</f>
        <v>0</v>
      </c>
      <c r="AS4" s="62">
        <f>IF(AR4=0,0,($H$4/$AR$4)*100000)</f>
        <v>0</v>
      </c>
      <c r="AT4" s="62">
        <f>' Populations'!O9</f>
        <v>0</v>
      </c>
      <c r="AU4" s="62">
        <f>IF(AT4=0,0,($I$4/$AT$4)*100000)</f>
        <v>0</v>
      </c>
      <c r="AV4" s="62">
        <f>' Populations'!Q9</f>
        <v>0</v>
      </c>
      <c r="AW4" s="62">
        <f>IF(AV4=0,0,($J$4/$AV$4)*100000)</f>
        <v>0</v>
      </c>
      <c r="AX4" s="62">
        <f>' Populations'!S9</f>
        <v>0</v>
      </c>
      <c r="AY4" s="62">
        <f>IF(AX4=0,0,($K$4/$AX$4)*100000)</f>
        <v>0</v>
      </c>
      <c r="AZ4" s="62">
        <f>' Populations'!U9</f>
        <v>0</v>
      </c>
      <c r="BA4" s="62">
        <f>IF(AZ4=0,0,($L$4/$AZ$4)*100000)</f>
        <v>0</v>
      </c>
      <c r="BB4" s="65"/>
      <c r="BC4" s="62">
        <f>' Populations'!W9</f>
        <v>0</v>
      </c>
      <c r="BD4" s="62">
        <f>IF(BC4=0,0,($M$4/$BC$4)*100000)</f>
        <v>0</v>
      </c>
      <c r="BE4" s="62">
        <f>' Populations'!Y9</f>
        <v>0</v>
      </c>
      <c r="BF4" s="62">
        <f>IF(BE4=0,0,($N$4/$BE$4)*100000)</f>
        <v>0</v>
      </c>
      <c r="BG4" s="62">
        <f>' Populations'!AA9</f>
        <v>0</v>
      </c>
      <c r="BH4" s="62">
        <f>IF(BG4=0,0,($O$4/$BG$4)*100000)</f>
        <v>0</v>
      </c>
      <c r="BI4" s="62">
        <f>' Populations'!AC9</f>
        <v>0</v>
      </c>
      <c r="BJ4" s="62">
        <f>IF(BI4=0,0,($P$4/$BI$4)*100000)</f>
        <v>0</v>
      </c>
      <c r="BK4" s="62">
        <f>' Populations'!AE9</f>
        <v>0</v>
      </c>
      <c r="BL4" s="62">
        <f>IF(BK4=0,0,($Q$4/$BK$4)*100000)</f>
        <v>0</v>
      </c>
      <c r="BM4" s="62">
        <f>' Populations'!AG9</f>
        <v>0</v>
      </c>
      <c r="BN4" s="62">
        <f>IF(BM4=0,0,($R$4/$BM$4)*100000)</f>
        <v>0</v>
      </c>
      <c r="BO4" s="62">
        <f>' Populations'!AI9</f>
        <v>0</v>
      </c>
      <c r="BP4" s="62">
        <f>IF(BO4=0,0,($S$4/$BO$4)*100000)</f>
        <v>0</v>
      </c>
      <c r="BQ4" s="62">
        <f>' Populations'!AK9</f>
        <v>0</v>
      </c>
      <c r="BR4" s="62">
        <f>IF(BQ4=0,0,($T$4/$BQ$4)*100000)</f>
        <v>0</v>
      </c>
      <c r="BS4" s="62">
        <f>' Populations'!AM9</f>
        <v>0</v>
      </c>
      <c r="BT4" s="62">
        <f>IF(BS4=0,0,($U$4/$BS$4)*100000)</f>
        <v>0</v>
      </c>
      <c r="BU4" s="62">
        <f>' Populations'!AO9</f>
        <v>0</v>
      </c>
      <c r="BV4" s="62">
        <f>IF(BU4=0,0,($V$4/$BU$4)*100000)</f>
        <v>0</v>
      </c>
      <c r="BW4" s="62">
        <f>' Populations'!AQ9</f>
        <v>0</v>
      </c>
      <c r="BX4" s="62">
        <f>IF(BW4=0,0,($W$4/$BW$4)*100000)</f>
        <v>0</v>
      </c>
      <c r="BY4" s="62">
        <f>' Populations'!AS9</f>
        <v>0</v>
      </c>
      <c r="BZ4" s="62">
        <f>IF(BY4=0,0,($X$4/$BY$4)*100000)</f>
        <v>0</v>
      </c>
      <c r="CA4" s="62">
        <f>' Populations'!AU9</f>
        <v>0</v>
      </c>
      <c r="CB4" s="62">
        <f>IF(CA4=0,0,($Y$4/$CA$4)*100000)</f>
        <v>0</v>
      </c>
      <c r="CC4" s="62">
        <f>' Populations'!AW9</f>
        <v>0</v>
      </c>
      <c r="CD4" s="62">
        <f>IF(CC4=0,0,($Z$4/$CC$4)*100000)</f>
        <v>0</v>
      </c>
      <c r="CE4" s="62">
        <f>' Populations'!AY9</f>
        <v>0</v>
      </c>
      <c r="CF4" s="62">
        <f>IF(CE4=0,0,($AA$4/$CE$4)*100000)</f>
        <v>0</v>
      </c>
      <c r="CG4" s="62">
        <f>' Populations'!BA9</f>
        <v>0</v>
      </c>
      <c r="CH4" s="62">
        <f>IF(CG4=0,0,($AB$4/$CG$4)*100000)</f>
        <v>0</v>
      </c>
      <c r="CI4" s="62">
        <f>' Populations'!BC9</f>
        <v>0</v>
      </c>
      <c r="CJ4" s="62">
        <f>IF(CI4=0,0,($AC$4/$CI$4)*100000)</f>
        <v>0</v>
      </c>
      <c r="CK4" s="62">
        <f>' Populations'!BE9</f>
        <v>0</v>
      </c>
      <c r="CL4" s="62">
        <f>IF(CK4=0,0,($AD$4/$CK$4)*100000)</f>
        <v>0</v>
      </c>
      <c r="CM4" s="62">
        <f>' Populations'!BG9</f>
        <v>0</v>
      </c>
      <c r="CN4" s="62">
        <f>IF(CM4=0,0,($AE$4/$CM$4)*100000)</f>
        <v>0</v>
      </c>
      <c r="CO4" s="62">
        <f>' Populations'!BI9</f>
        <v>0</v>
      </c>
      <c r="CP4" s="62">
        <f>IF(CO4=0,0,($AF$4/$CO$4)*100000)</f>
        <v>0</v>
      </c>
      <c r="CQ4" s="30"/>
      <c r="CR4" s="203"/>
      <c r="CS4" s="205">
        <v>1.3818E-2</v>
      </c>
      <c r="CT4" s="11"/>
      <c r="CU4" s="8" t="str">
        <f>' Populations'!$B$9</f>
        <v>&lt;1</v>
      </c>
      <c r="CV4" s="70">
        <f t="shared" ref="CV4:CV16" si="10">AI4*CS4</f>
        <v>0</v>
      </c>
      <c r="CW4" s="71">
        <f t="shared" ref="CW4:CW16" si="11">AK4*CS4</f>
        <v>0</v>
      </c>
      <c r="CX4" s="71">
        <f t="shared" ref="CX4:CX16" si="12">AM4*CS4</f>
        <v>0</v>
      </c>
      <c r="CY4" s="32">
        <f t="shared" ref="CY4:CY16" si="13">AO4*CS4</f>
        <v>0</v>
      </c>
      <c r="CZ4" s="32">
        <f t="shared" ref="CZ4:CZ16" si="14">AQ4*CS4</f>
        <v>0</v>
      </c>
      <c r="DA4" s="32">
        <f t="shared" ref="DA4:DA16" si="15">AS4*CS4</f>
        <v>0</v>
      </c>
      <c r="DB4" s="32">
        <f t="shared" ref="DB4:DB16" si="16">AU4*CS4</f>
        <v>0</v>
      </c>
      <c r="DC4" s="32">
        <f t="shared" ref="DC4:DC16" si="17">AW4*CS4</f>
        <v>0</v>
      </c>
      <c r="DD4" s="32">
        <f t="shared" ref="DD4:DD16" si="18">AY4*CS4</f>
        <v>0</v>
      </c>
      <c r="DE4" s="32">
        <f t="shared" ref="DE4:DE16" si="19">BA4*CS4</f>
        <v>0</v>
      </c>
      <c r="DF4" s="32">
        <f t="shared" ref="DF4:DF16" si="20">BD4*CS4</f>
        <v>0</v>
      </c>
      <c r="DG4" s="32">
        <f t="shared" ref="DG4:DG16" si="21">BF4*CS4</f>
        <v>0</v>
      </c>
      <c r="DH4" s="32">
        <f t="shared" ref="DH4:DH16" si="22">BH4*CS4</f>
        <v>0</v>
      </c>
      <c r="DI4" s="32">
        <f t="shared" ref="DI4:DI16" si="23">BJ4*CS4</f>
        <v>0</v>
      </c>
      <c r="DJ4" s="32">
        <f t="shared" ref="DJ4:DJ16" si="24">BL4*CS4</f>
        <v>0</v>
      </c>
      <c r="DK4" s="32">
        <f t="shared" ref="DK4:DK16" si="25">BN4*CS4</f>
        <v>0</v>
      </c>
      <c r="DL4" s="32">
        <f t="shared" ref="DL4:DL16" si="26">BO4*CS4</f>
        <v>0</v>
      </c>
      <c r="DM4" s="32">
        <f t="shared" ref="DM4:DM16" si="27">BR4*CS4</f>
        <v>0</v>
      </c>
      <c r="DN4" s="32">
        <f t="shared" ref="DN4:DN16" si="28">BT4*CS4</f>
        <v>0</v>
      </c>
      <c r="DO4" s="32">
        <f t="shared" ref="DO4:DO16" si="29">BV4*CS4</f>
        <v>0</v>
      </c>
      <c r="DP4" s="32">
        <f t="shared" ref="DP4:DP16" si="30">BX4*CS4</f>
        <v>0</v>
      </c>
      <c r="DQ4" s="32">
        <f t="shared" ref="DQ4:DQ16" si="31">BZ4*CS4</f>
        <v>0</v>
      </c>
      <c r="DR4" s="32">
        <f t="shared" ref="DR4:DR16" si="32">CB4*CS4</f>
        <v>0</v>
      </c>
      <c r="DS4" s="32">
        <f t="shared" ref="DS4:DS16" si="33">CD4*CS4</f>
        <v>0</v>
      </c>
      <c r="DT4" s="32">
        <f t="shared" ref="DT4:DT16" si="34">CE4*CS4</f>
        <v>0</v>
      </c>
      <c r="DU4" s="32">
        <f t="shared" ref="DU4:DU17" si="35">CF4*CS4</f>
        <v>0</v>
      </c>
      <c r="DV4" s="32">
        <f t="shared" ref="DV4:DV16" si="36">CG4*CS4</f>
        <v>0</v>
      </c>
      <c r="DW4" s="32">
        <f t="shared" ref="DW4:DW16" si="37">CH4*CS4</f>
        <v>0</v>
      </c>
      <c r="DX4" s="32">
        <f t="shared" ref="DX4:DX16" si="38">CI4*CS4</f>
        <v>0</v>
      </c>
      <c r="DY4" s="32">
        <f t="shared" ref="DY4:DY16" si="39">CJ4*CS4</f>
        <v>0</v>
      </c>
    </row>
    <row r="5" spans="1:129" x14ac:dyDescent="0.25">
      <c r="B5" s="9" t="str">
        <f>' Populations'!$B$10</f>
        <v>1-4</v>
      </c>
      <c r="C5" s="134"/>
      <c r="D5" s="268"/>
      <c r="E5" s="268"/>
      <c r="F5" s="270"/>
      <c r="G5" s="270"/>
      <c r="H5" s="270"/>
      <c r="I5" s="270"/>
      <c r="J5" s="270"/>
      <c r="K5" s="270"/>
      <c r="L5" s="270"/>
      <c r="M5" s="272"/>
      <c r="N5" s="272"/>
      <c r="O5" s="272"/>
      <c r="P5" s="272"/>
      <c r="Q5" s="272"/>
      <c r="R5" s="272"/>
      <c r="S5" s="272">
        <v>0</v>
      </c>
      <c r="T5" s="272">
        <v>0</v>
      </c>
      <c r="U5" s="272">
        <v>0</v>
      </c>
      <c r="V5" s="272">
        <v>0</v>
      </c>
      <c r="W5" s="272">
        <v>0</v>
      </c>
      <c r="X5" s="272">
        <v>0</v>
      </c>
      <c r="Y5" s="272">
        <v>0</v>
      </c>
      <c r="Z5" s="272">
        <v>0</v>
      </c>
      <c r="AA5" s="272">
        <v>0</v>
      </c>
      <c r="AB5" s="272">
        <v>0</v>
      </c>
      <c r="AC5" s="272">
        <v>0</v>
      </c>
      <c r="AD5" s="272">
        <v>0</v>
      </c>
      <c r="AE5" s="272">
        <v>0</v>
      </c>
      <c r="AF5" s="272">
        <v>0</v>
      </c>
      <c r="AG5" s="30"/>
      <c r="AH5" s="62">
        <f>' Populations'!C10</f>
        <v>0</v>
      </c>
      <c r="AI5" s="62">
        <f>IF(AH5=0,0,($C$5/$AH$5)*100000)</f>
        <v>0</v>
      </c>
      <c r="AJ5" s="62">
        <f>' Populations'!E10</f>
        <v>0</v>
      </c>
      <c r="AK5" s="62">
        <f>IF(AJ5=0,0,($D$5/$AJ$5)*100000)</f>
        <v>0</v>
      </c>
      <c r="AL5" s="62">
        <f>' Populations'!G10</f>
        <v>0</v>
      </c>
      <c r="AM5" s="62">
        <f>IF(AL5=0,0,($E$5/$AL$5)*100000)</f>
        <v>0</v>
      </c>
      <c r="AN5" s="62">
        <f>' Populations'!I10</f>
        <v>0</v>
      </c>
      <c r="AO5" s="62">
        <f>IF(AN5=0,0,($F$5/$AN$5)*100000)</f>
        <v>0</v>
      </c>
      <c r="AP5" s="62">
        <f>' Populations'!K10</f>
        <v>0</v>
      </c>
      <c r="AQ5" s="62">
        <f>IF(AP5=0,0,($G$5/$AP$5)*100000)</f>
        <v>0</v>
      </c>
      <c r="AR5" s="62">
        <f>' Populations'!M10</f>
        <v>0</v>
      </c>
      <c r="AS5" s="62">
        <f>IF(AR5=0,0,($G$5/$AR$5)*100000)</f>
        <v>0</v>
      </c>
      <c r="AT5" s="62">
        <f>' Populations'!O10</f>
        <v>0</v>
      </c>
      <c r="AU5" s="62">
        <f>IF(AT5=0,0,($I$5/$AT$5)*100000)</f>
        <v>0</v>
      </c>
      <c r="AV5" s="62">
        <f>' Populations'!Q10</f>
        <v>0</v>
      </c>
      <c r="AW5" s="62">
        <f>IF(AV5=0,0,($J$5/$AV$5)*100000)</f>
        <v>0</v>
      </c>
      <c r="AX5" s="62">
        <f>' Populations'!S10</f>
        <v>0</v>
      </c>
      <c r="AY5" s="62">
        <f>IF(AX5=0,0,($K$5/$AX$5)*100000)</f>
        <v>0</v>
      </c>
      <c r="AZ5" s="62">
        <f>' Populations'!U10</f>
        <v>0</v>
      </c>
      <c r="BA5" s="62">
        <f>IF(AZ5=0,0,($L$5/$AZ$5)*100000)</f>
        <v>0</v>
      </c>
      <c r="BB5" s="65"/>
      <c r="BC5" s="62">
        <f>' Populations'!W10</f>
        <v>0</v>
      </c>
      <c r="BD5" s="62">
        <f>IF(BC5=0,0,($M$5/$BC$5)*100000)</f>
        <v>0</v>
      </c>
      <c r="BE5" s="62">
        <f>' Populations'!Y10</f>
        <v>0</v>
      </c>
      <c r="BF5" s="62">
        <f>IF(BE5=0,0,($N$5/$BE$5)*100000)</f>
        <v>0</v>
      </c>
      <c r="BG5" s="62">
        <f>' Populations'!AA10</f>
        <v>0</v>
      </c>
      <c r="BH5" s="62">
        <f>IF(BG5=0,0,($O$5/$BG$5)*100000)</f>
        <v>0</v>
      </c>
      <c r="BI5" s="62">
        <f>' Populations'!AC10</f>
        <v>0</v>
      </c>
      <c r="BJ5" s="62">
        <f>IF(BI5=0,0,($P$5/$BI$5)*100000)</f>
        <v>0</v>
      </c>
      <c r="BK5" s="62">
        <f>' Populations'!AE10</f>
        <v>0</v>
      </c>
      <c r="BL5" s="62">
        <f>IF(BK5=0,0,($Q$5/$BK$5)*100000)</f>
        <v>0</v>
      </c>
      <c r="BM5" s="62">
        <f>' Populations'!AG10</f>
        <v>0</v>
      </c>
      <c r="BN5" s="62">
        <f>IF(BM5=0,0,($R$5/$BM$5)*100000)</f>
        <v>0</v>
      </c>
      <c r="BO5" s="62">
        <f>' Populations'!AI10</f>
        <v>0</v>
      </c>
      <c r="BP5" s="62">
        <f>IF(BO5=0,0,($S$5/$BO$5)*100000)</f>
        <v>0</v>
      </c>
      <c r="BQ5" s="62">
        <f>' Populations'!AK10</f>
        <v>0</v>
      </c>
      <c r="BR5" s="62">
        <f>IF(BQ5=0,0,($T$5/$BQ$5)*100000)</f>
        <v>0</v>
      </c>
      <c r="BS5" s="62">
        <f>' Populations'!AM10</f>
        <v>0</v>
      </c>
      <c r="BT5" s="62">
        <f>IF(BS5=0,0,($U$5/$BS$5)*100000)</f>
        <v>0</v>
      </c>
      <c r="BU5" s="62">
        <f>' Populations'!AO10</f>
        <v>0</v>
      </c>
      <c r="BV5" s="62">
        <f>IF(BU5=0,0,($V$5/$BU$5)*100000)</f>
        <v>0</v>
      </c>
      <c r="BW5" s="62">
        <f>' Populations'!AQ10</f>
        <v>0</v>
      </c>
      <c r="BX5" s="62">
        <f>IF(BW5=0,0,($W$5/$BW$5)*100000)</f>
        <v>0</v>
      </c>
      <c r="BY5" s="62">
        <f>' Populations'!AS10</f>
        <v>0</v>
      </c>
      <c r="BZ5" s="62">
        <f>IF(BY5=0,0,($X$5/$BY$5)*100000)</f>
        <v>0</v>
      </c>
      <c r="CA5" s="62">
        <f>' Populations'!AU10</f>
        <v>0</v>
      </c>
      <c r="CB5" s="62">
        <f>IF(CA5=0,0,($Y$5/$CA$5)*100000)</f>
        <v>0</v>
      </c>
      <c r="CC5" s="62">
        <f>' Populations'!AW10</f>
        <v>0</v>
      </c>
      <c r="CD5" s="62">
        <f>IF(CC5=0,0,($Z$5/$CC$5)*100000)</f>
        <v>0</v>
      </c>
      <c r="CE5" s="62">
        <f>' Populations'!AY10</f>
        <v>0</v>
      </c>
      <c r="CF5" s="62">
        <f>IF(CE5=0,0,($AA$5/$CE$5)*100000)</f>
        <v>0</v>
      </c>
      <c r="CG5" s="62">
        <f>' Populations'!BA10</f>
        <v>0</v>
      </c>
      <c r="CH5" s="62">
        <f>IF(CG5=0,0,($AB$4/$CG$5)*100000)</f>
        <v>0</v>
      </c>
      <c r="CI5" s="62">
        <f>' Populations'!BC10</f>
        <v>0</v>
      </c>
      <c r="CJ5" s="62">
        <f>IF(CI5=0,0,($AC$4/$CI$5)*100000)</f>
        <v>0</v>
      </c>
      <c r="CK5" s="62">
        <f>' Populations'!BE10</f>
        <v>0</v>
      </c>
      <c r="CL5" s="62">
        <f>IF(CK5=0,0,($AD$4/$CK$5)*100000)</f>
        <v>0</v>
      </c>
      <c r="CM5" s="62">
        <f>' Populations'!BG10</f>
        <v>0</v>
      </c>
      <c r="CN5" s="62">
        <f>IF(CM5=0,0,($AE$4/$CM$5)*100000)</f>
        <v>0</v>
      </c>
      <c r="CO5" s="62">
        <f>' Populations'!BI10</f>
        <v>0</v>
      </c>
      <c r="CP5" s="62">
        <f>IF(CO5=0,0,($AF$4/$CO$5)*100000)</f>
        <v>0</v>
      </c>
      <c r="CQ5" s="30"/>
      <c r="CR5" s="203"/>
      <c r="CS5" s="205">
        <v>5.5316999999999998E-2</v>
      </c>
      <c r="CT5" s="11"/>
      <c r="CU5" s="9" t="str">
        <f>' Populations'!$B$10</f>
        <v>1-4</v>
      </c>
      <c r="CV5" s="70">
        <f t="shared" si="10"/>
        <v>0</v>
      </c>
      <c r="CW5" s="71">
        <f t="shared" si="11"/>
        <v>0</v>
      </c>
      <c r="CX5" s="71">
        <f t="shared" si="12"/>
        <v>0</v>
      </c>
      <c r="CY5" s="32">
        <f t="shared" si="13"/>
        <v>0</v>
      </c>
      <c r="CZ5" s="32">
        <f t="shared" si="14"/>
        <v>0</v>
      </c>
      <c r="DA5" s="32">
        <f t="shared" si="15"/>
        <v>0</v>
      </c>
      <c r="DB5" s="32">
        <f t="shared" si="16"/>
        <v>0</v>
      </c>
      <c r="DC5" s="32">
        <f t="shared" si="17"/>
        <v>0</v>
      </c>
      <c r="DD5" s="32">
        <f t="shared" si="18"/>
        <v>0</v>
      </c>
      <c r="DE5" s="32">
        <f t="shared" si="19"/>
        <v>0</v>
      </c>
      <c r="DF5" s="32">
        <f t="shared" si="20"/>
        <v>0</v>
      </c>
      <c r="DG5" s="32">
        <f t="shared" si="21"/>
        <v>0</v>
      </c>
      <c r="DH5" s="32">
        <f t="shared" si="22"/>
        <v>0</v>
      </c>
      <c r="DI5" s="32">
        <f t="shared" si="23"/>
        <v>0</v>
      </c>
      <c r="DJ5" s="32">
        <f t="shared" si="24"/>
        <v>0</v>
      </c>
      <c r="DK5" s="32">
        <f t="shared" si="25"/>
        <v>0</v>
      </c>
      <c r="DL5" s="32">
        <f t="shared" si="26"/>
        <v>0</v>
      </c>
      <c r="DM5" s="32">
        <f t="shared" si="27"/>
        <v>0</v>
      </c>
      <c r="DN5" s="32">
        <f t="shared" si="28"/>
        <v>0</v>
      </c>
      <c r="DO5" s="32">
        <f t="shared" si="29"/>
        <v>0</v>
      </c>
      <c r="DP5" s="32">
        <f t="shared" si="30"/>
        <v>0</v>
      </c>
      <c r="DQ5" s="32">
        <f t="shared" si="31"/>
        <v>0</v>
      </c>
      <c r="DR5" s="32">
        <f t="shared" si="32"/>
        <v>0</v>
      </c>
      <c r="DS5" s="32">
        <f t="shared" si="33"/>
        <v>0</v>
      </c>
      <c r="DT5" s="32">
        <f t="shared" si="34"/>
        <v>0</v>
      </c>
      <c r="DU5" s="32">
        <f t="shared" si="35"/>
        <v>0</v>
      </c>
      <c r="DV5" s="32">
        <f t="shared" si="36"/>
        <v>0</v>
      </c>
      <c r="DW5" s="32">
        <f t="shared" si="37"/>
        <v>0</v>
      </c>
      <c r="DX5" s="32">
        <f t="shared" si="38"/>
        <v>0</v>
      </c>
      <c r="DY5" s="32">
        <f t="shared" si="39"/>
        <v>0</v>
      </c>
    </row>
    <row r="6" spans="1:129" x14ac:dyDescent="0.25">
      <c r="B6" s="8" t="str">
        <f>' Populations'!$B$11</f>
        <v>5-9</v>
      </c>
      <c r="C6" s="134"/>
      <c r="D6" s="135"/>
      <c r="E6" s="27"/>
      <c r="F6" s="32"/>
      <c r="G6" s="32"/>
      <c r="H6" s="22"/>
      <c r="I6" s="22"/>
      <c r="J6" s="47"/>
      <c r="K6" s="47"/>
      <c r="L6" s="23"/>
      <c r="M6" s="55"/>
      <c r="N6" s="55"/>
      <c r="O6" s="55"/>
      <c r="P6" s="55"/>
      <c r="Q6" s="55"/>
      <c r="R6" s="55"/>
      <c r="S6" s="55">
        <v>0</v>
      </c>
      <c r="T6" s="55">
        <v>0</v>
      </c>
      <c r="U6" s="55">
        <v>0</v>
      </c>
      <c r="V6" s="55">
        <v>0</v>
      </c>
      <c r="W6" s="55">
        <v>0</v>
      </c>
      <c r="X6" s="55">
        <v>0</v>
      </c>
      <c r="Y6" s="55">
        <v>0</v>
      </c>
      <c r="Z6" s="56">
        <v>0</v>
      </c>
      <c r="AA6" s="56">
        <v>0</v>
      </c>
      <c r="AB6" s="56">
        <v>0</v>
      </c>
      <c r="AC6" s="56">
        <v>0</v>
      </c>
      <c r="AD6" s="56">
        <v>0</v>
      </c>
      <c r="AE6" s="56">
        <v>0</v>
      </c>
      <c r="AF6" s="56">
        <v>0</v>
      </c>
      <c r="AG6" s="30"/>
      <c r="AH6" s="62">
        <f>' Populations'!C11</f>
        <v>0</v>
      </c>
      <c r="AI6" s="62">
        <f>IF(AH6=0,0,($C$6/$AH$6)*100000)</f>
        <v>0</v>
      </c>
      <c r="AJ6" s="62">
        <f>' Populations'!E11</f>
        <v>0</v>
      </c>
      <c r="AK6" s="62">
        <f>IF(AJ6=0,0,($D$6/$AJ$6)*100000)</f>
        <v>0</v>
      </c>
      <c r="AL6" s="62">
        <f>' Populations'!G11</f>
        <v>0</v>
      </c>
      <c r="AM6" s="62">
        <f>IF(AL6=0,0,($E$6/$AL$6)*100000)</f>
        <v>0</v>
      </c>
      <c r="AN6" s="62">
        <f>' Populations'!I11</f>
        <v>0</v>
      </c>
      <c r="AO6" s="62">
        <f>IF(AN6=0,0,($F$6/$AN$6)*100000)</f>
        <v>0</v>
      </c>
      <c r="AP6" s="62">
        <f>' Populations'!K11</f>
        <v>0</v>
      </c>
      <c r="AQ6" s="62">
        <f>IF(AP6=0,0,($G$6/$AP$6)*100000)</f>
        <v>0</v>
      </c>
      <c r="AR6" s="62">
        <f>' Populations'!M11</f>
        <v>0</v>
      </c>
      <c r="AS6" s="62">
        <f>IF(AR6=0,0,($G$6/$AR$6)*100000)</f>
        <v>0</v>
      </c>
      <c r="AT6" s="62">
        <f>' Populations'!O11</f>
        <v>0</v>
      </c>
      <c r="AU6" s="62">
        <f>IF(AT6=0,0,($I$6/$AT$6)*100000)</f>
        <v>0</v>
      </c>
      <c r="AV6" s="62">
        <f>' Populations'!Q11</f>
        <v>0</v>
      </c>
      <c r="AW6" s="62">
        <f>IF(AV6=0,0,($J$6/$AV$6)*100000)</f>
        <v>0</v>
      </c>
      <c r="AX6" s="62">
        <f>' Populations'!S11</f>
        <v>0</v>
      </c>
      <c r="AY6" s="62">
        <f>IF(AX6=0,0,($K$6/$AX$6)*100000)</f>
        <v>0</v>
      </c>
      <c r="AZ6" s="62">
        <f>' Populations'!U11</f>
        <v>0</v>
      </c>
      <c r="BA6" s="62">
        <f>IF(AZ6=0,0,($L$6/$AZ$6)*100000)</f>
        <v>0</v>
      </c>
      <c r="BB6" s="65"/>
      <c r="BC6" s="62">
        <f>' Populations'!W11</f>
        <v>0</v>
      </c>
      <c r="BD6" s="62">
        <f>IF(BC6=0,0,($M$6/$BC$6)*100000)</f>
        <v>0</v>
      </c>
      <c r="BE6" s="62">
        <f>' Populations'!Y11</f>
        <v>0</v>
      </c>
      <c r="BF6" s="62">
        <f>IF(BE6=0,0,($N$6/$BE$6)*100000)</f>
        <v>0</v>
      </c>
      <c r="BG6" s="62">
        <f>' Populations'!AA11</f>
        <v>0</v>
      </c>
      <c r="BH6" s="62">
        <f>IF(BG6=0,0,($O$6/$BG$6)*100000)</f>
        <v>0</v>
      </c>
      <c r="BI6" s="62">
        <f>' Populations'!AC11</f>
        <v>0</v>
      </c>
      <c r="BJ6" s="62">
        <f>IF(BI6=0,0,($P$6/$BI$6)*100000)</f>
        <v>0</v>
      </c>
      <c r="BK6" s="62">
        <f>' Populations'!AE11</f>
        <v>0</v>
      </c>
      <c r="BL6" s="62">
        <f>IF(BK6=0,0,($Q$6/$BK$6)*100000)</f>
        <v>0</v>
      </c>
      <c r="BM6" s="62">
        <f>' Populations'!AG11</f>
        <v>0</v>
      </c>
      <c r="BN6" s="62">
        <f>IF(BM6=0,0,($R$6/$BM$6)*100000)</f>
        <v>0</v>
      </c>
      <c r="BO6" s="62">
        <f>' Populations'!AI11</f>
        <v>0</v>
      </c>
      <c r="BP6" s="62">
        <f>IF(BO6=0,0,($S$6/$BO$6)*100000)</f>
        <v>0</v>
      </c>
      <c r="BQ6" s="62">
        <f>' Populations'!AK11</f>
        <v>0</v>
      </c>
      <c r="BR6" s="62">
        <f>IF(BQ6=0,0,($T$6/$BQ$6)*100000)</f>
        <v>0</v>
      </c>
      <c r="BS6" s="62">
        <f>' Populations'!AM11</f>
        <v>0</v>
      </c>
      <c r="BT6" s="62">
        <f>IF(BS6=0,0,($U$6/$BS$6)*100000)</f>
        <v>0</v>
      </c>
      <c r="BU6" s="62">
        <f>' Populations'!AO11</f>
        <v>0</v>
      </c>
      <c r="BV6" s="62">
        <f>IF(BU6=0,0,($V$6/$BU$6)*100000)</f>
        <v>0</v>
      </c>
      <c r="BW6" s="62">
        <f>' Populations'!AQ11</f>
        <v>0</v>
      </c>
      <c r="BX6" s="62">
        <f>IF(BW6=0,0,($W$6/$BW$6)*100000)</f>
        <v>0</v>
      </c>
      <c r="BY6" s="62">
        <f>' Populations'!AS11</f>
        <v>0</v>
      </c>
      <c r="BZ6" s="62">
        <f>IF(BY6=0,0,($X$6/$BY$6)*100000)</f>
        <v>0</v>
      </c>
      <c r="CA6" s="62">
        <f>' Populations'!AU11</f>
        <v>0</v>
      </c>
      <c r="CB6" s="62">
        <f>IF(CA6=0,0,($Y$6/$CA$6)*100000)</f>
        <v>0</v>
      </c>
      <c r="CC6" s="62">
        <f>' Populations'!AW11</f>
        <v>0</v>
      </c>
      <c r="CD6" s="62">
        <f>IF(CC6=0,0,($Z$6/$CC$6)*100000)</f>
        <v>0</v>
      </c>
      <c r="CE6" s="62">
        <f>' Populations'!AY11</f>
        <v>0</v>
      </c>
      <c r="CF6" s="62">
        <f>IF(CE6=0,0,($AA$6/$CE$6)*100000)</f>
        <v>0</v>
      </c>
      <c r="CG6" s="62">
        <f>' Populations'!BA11</f>
        <v>0</v>
      </c>
      <c r="CH6" s="62">
        <f>IF(CG6=0,0,($AB$4/$CG$6)*100000)</f>
        <v>0</v>
      </c>
      <c r="CI6" s="62">
        <f>' Populations'!BC11</f>
        <v>0</v>
      </c>
      <c r="CJ6" s="62">
        <f>IF(CI6=0,0,($AC$4/$CI$6)*100000)</f>
        <v>0</v>
      </c>
      <c r="CK6" s="62">
        <f>' Populations'!BE11</f>
        <v>0</v>
      </c>
      <c r="CL6" s="62">
        <f>IF(CK6=0,0,($AD$4/$CK$6)*100000)</f>
        <v>0</v>
      </c>
      <c r="CM6" s="62">
        <f>' Populations'!BG11</f>
        <v>0</v>
      </c>
      <c r="CN6" s="62">
        <f>IF(CM6=0,0,($AE$4/$CM$6)*100000)</f>
        <v>0</v>
      </c>
      <c r="CO6" s="62">
        <f>' Populations'!BI11</f>
        <v>0</v>
      </c>
      <c r="CP6" s="62">
        <f>IF(CO6=0,0,($AF$4/$CO$6)*100000)</f>
        <v>0</v>
      </c>
      <c r="CQ6" s="30"/>
      <c r="CR6" s="203"/>
      <c r="CS6" s="205">
        <v>7.2533E-2</v>
      </c>
      <c r="CT6" s="11"/>
      <c r="CU6" s="8" t="str">
        <f>' Populations'!$B$11</f>
        <v>5-9</v>
      </c>
      <c r="CV6" s="70">
        <f t="shared" si="10"/>
        <v>0</v>
      </c>
      <c r="CW6" s="71">
        <f t="shared" si="11"/>
        <v>0</v>
      </c>
      <c r="CX6" s="71">
        <f t="shared" si="12"/>
        <v>0</v>
      </c>
      <c r="CY6" s="32">
        <f t="shared" si="13"/>
        <v>0</v>
      </c>
      <c r="CZ6" s="32">
        <f t="shared" si="14"/>
        <v>0</v>
      </c>
      <c r="DA6" s="32">
        <f t="shared" si="15"/>
        <v>0</v>
      </c>
      <c r="DB6" s="32">
        <f t="shared" si="16"/>
        <v>0</v>
      </c>
      <c r="DC6" s="32">
        <f t="shared" si="17"/>
        <v>0</v>
      </c>
      <c r="DD6" s="32">
        <f t="shared" si="18"/>
        <v>0</v>
      </c>
      <c r="DE6" s="32">
        <f t="shared" si="19"/>
        <v>0</v>
      </c>
      <c r="DF6" s="32">
        <f t="shared" si="20"/>
        <v>0</v>
      </c>
      <c r="DG6" s="32">
        <f t="shared" si="21"/>
        <v>0</v>
      </c>
      <c r="DH6" s="32">
        <f t="shared" si="22"/>
        <v>0</v>
      </c>
      <c r="DI6" s="32">
        <f t="shared" si="23"/>
        <v>0</v>
      </c>
      <c r="DJ6" s="32">
        <f t="shared" si="24"/>
        <v>0</v>
      </c>
      <c r="DK6" s="32">
        <f t="shared" si="25"/>
        <v>0</v>
      </c>
      <c r="DL6" s="32">
        <f t="shared" si="26"/>
        <v>0</v>
      </c>
      <c r="DM6" s="32">
        <f t="shared" si="27"/>
        <v>0</v>
      </c>
      <c r="DN6" s="32">
        <f t="shared" si="28"/>
        <v>0</v>
      </c>
      <c r="DO6" s="32">
        <f t="shared" si="29"/>
        <v>0</v>
      </c>
      <c r="DP6" s="32">
        <f t="shared" si="30"/>
        <v>0</v>
      </c>
      <c r="DQ6" s="32">
        <f t="shared" si="31"/>
        <v>0</v>
      </c>
      <c r="DR6" s="32">
        <f t="shared" si="32"/>
        <v>0</v>
      </c>
      <c r="DS6" s="32">
        <f t="shared" si="33"/>
        <v>0</v>
      </c>
      <c r="DT6" s="32">
        <f t="shared" si="34"/>
        <v>0</v>
      </c>
      <c r="DU6" s="32">
        <f t="shared" si="35"/>
        <v>0</v>
      </c>
      <c r="DV6" s="32">
        <f t="shared" si="36"/>
        <v>0</v>
      </c>
      <c r="DW6" s="32">
        <f t="shared" si="37"/>
        <v>0</v>
      </c>
      <c r="DX6" s="32">
        <f t="shared" si="38"/>
        <v>0</v>
      </c>
      <c r="DY6" s="32">
        <f t="shared" si="39"/>
        <v>0</v>
      </c>
    </row>
    <row r="7" spans="1:129" x14ac:dyDescent="0.25">
      <c r="B7" s="8" t="str">
        <f>' Populations'!$B$12</f>
        <v>10-14</v>
      </c>
      <c r="C7" s="134"/>
      <c r="D7" s="135"/>
      <c r="E7" s="27"/>
      <c r="F7" s="32"/>
      <c r="G7" s="32"/>
      <c r="H7" s="22"/>
      <c r="I7" s="22"/>
      <c r="J7" s="47"/>
      <c r="K7" s="47"/>
      <c r="L7" s="23"/>
      <c r="M7" s="55"/>
      <c r="N7" s="55"/>
      <c r="O7" s="55"/>
      <c r="P7" s="55"/>
      <c r="Q7" s="55"/>
      <c r="R7" s="55"/>
      <c r="S7" s="55"/>
      <c r="T7" s="55"/>
      <c r="U7" s="55"/>
      <c r="V7" s="55"/>
      <c r="W7" s="55"/>
      <c r="X7" s="55"/>
      <c r="Y7" s="55"/>
      <c r="Z7" s="56"/>
      <c r="AA7" s="56"/>
      <c r="AB7" s="56"/>
      <c r="AC7" s="56"/>
      <c r="AD7" s="56"/>
      <c r="AE7" s="56"/>
      <c r="AF7" s="56"/>
      <c r="AG7" s="30"/>
      <c r="AH7" s="62">
        <f>' Populations'!C12</f>
        <v>0</v>
      </c>
      <c r="AI7" s="62">
        <f>IF(AH7=0,0,($C$7/$AH$7)*100000)</f>
        <v>0</v>
      </c>
      <c r="AJ7" s="62">
        <f>' Populations'!E12</f>
        <v>0</v>
      </c>
      <c r="AK7" s="62">
        <f>IF(AJ7=0,0,($D$7/$AJ$7)*100000)</f>
        <v>0</v>
      </c>
      <c r="AL7" s="62">
        <f>' Populations'!G12</f>
        <v>0</v>
      </c>
      <c r="AM7" s="62">
        <f>IF(AL7=0,0,($E$7/$AL$7)*100000)</f>
        <v>0</v>
      </c>
      <c r="AN7" s="62">
        <f>' Populations'!I12</f>
        <v>0</v>
      </c>
      <c r="AO7" s="62">
        <f>IF(AN7=0,0,($F$7/$AN$7)*100000)</f>
        <v>0</v>
      </c>
      <c r="AP7" s="62">
        <f>' Populations'!K12</f>
        <v>0</v>
      </c>
      <c r="AQ7" s="62">
        <f>IF(AP7=0,0,($G$7/$AP$7)*100000)</f>
        <v>0</v>
      </c>
      <c r="AR7" s="62">
        <f>' Populations'!M12</f>
        <v>0</v>
      </c>
      <c r="AS7" s="62">
        <f>IF(AR7=0,0,($G$7/$AR$7)*100000)</f>
        <v>0</v>
      </c>
      <c r="AT7" s="62">
        <f>' Populations'!O12</f>
        <v>0</v>
      </c>
      <c r="AU7" s="62">
        <f>IF(AT7=0,0,($I$7/$AT$7)*100000)</f>
        <v>0</v>
      </c>
      <c r="AV7" s="62">
        <f>' Populations'!Q12</f>
        <v>0</v>
      </c>
      <c r="AW7" s="62">
        <f>IF(AV7=0,0,($J$7/$AV$7)*100000)</f>
        <v>0</v>
      </c>
      <c r="AX7" s="62">
        <f>' Populations'!S12</f>
        <v>0</v>
      </c>
      <c r="AY7" s="62">
        <f>IF(AX7=0,0,($K$7/$AX$7)*100000)</f>
        <v>0</v>
      </c>
      <c r="AZ7" s="62">
        <f>' Populations'!U12</f>
        <v>0</v>
      </c>
      <c r="BA7" s="62">
        <f>IF(AZ7=0,0,($L$7/$AZ$7)*100000)</f>
        <v>0</v>
      </c>
      <c r="BB7" s="65"/>
      <c r="BC7" s="62">
        <f>' Populations'!W12</f>
        <v>0</v>
      </c>
      <c r="BD7" s="62">
        <f>IF(BC7=0,0,($M$7/$BC$7)*100000)</f>
        <v>0</v>
      </c>
      <c r="BE7" s="62">
        <f>' Populations'!Y12</f>
        <v>0</v>
      </c>
      <c r="BF7" s="62">
        <f>IF(BE7=0,0,($N$7/$BE$7)*100000)</f>
        <v>0</v>
      </c>
      <c r="BG7" s="62">
        <f>' Populations'!AA12</f>
        <v>0</v>
      </c>
      <c r="BH7" s="62">
        <f>IF(BG7=0,0,($O$7/$BG$7)*100000)</f>
        <v>0</v>
      </c>
      <c r="BI7" s="62">
        <f>' Populations'!AC12</f>
        <v>0</v>
      </c>
      <c r="BJ7" s="62">
        <f>IF(BI7=0,0,($P$7/$BI$7)*100000)</f>
        <v>0</v>
      </c>
      <c r="BK7" s="62">
        <f>' Populations'!AE12</f>
        <v>0</v>
      </c>
      <c r="BL7" s="62">
        <f>IF(BK7=0,0,($Q$7/$BK$7)*100000)</f>
        <v>0</v>
      </c>
      <c r="BM7" s="62">
        <f>' Populations'!AG12</f>
        <v>0</v>
      </c>
      <c r="BN7" s="62">
        <f>IF(BM7=0,0,($R$7/$BM$7)*100000)</f>
        <v>0</v>
      </c>
      <c r="BO7" s="62">
        <f>' Populations'!AI12</f>
        <v>0</v>
      </c>
      <c r="BP7" s="62">
        <f>IF(BO7=0,0,($S$7/$BO$7)*100000)</f>
        <v>0</v>
      </c>
      <c r="BQ7" s="62">
        <f>' Populations'!AK12</f>
        <v>0</v>
      </c>
      <c r="BR7" s="62">
        <f>IF(BQ7=0,0,($T$7/$BQ$7)*100000)</f>
        <v>0</v>
      </c>
      <c r="BS7" s="62">
        <f>' Populations'!AM12</f>
        <v>0</v>
      </c>
      <c r="BT7" s="62">
        <f>IF(BS7=0,0,($U$7/$BS$7)*100000)</f>
        <v>0</v>
      </c>
      <c r="BU7" s="62">
        <f>' Populations'!AO12</f>
        <v>0</v>
      </c>
      <c r="BV7" s="62">
        <f>IF(BU7=0,0,($V$7/$BU$7)*100000)</f>
        <v>0</v>
      </c>
      <c r="BW7" s="62">
        <f>' Populations'!AQ12</f>
        <v>0</v>
      </c>
      <c r="BX7" s="62">
        <f>IF(BW7=0,0,($W$7/$BW$7)*100000)</f>
        <v>0</v>
      </c>
      <c r="BY7" s="62">
        <f>' Populations'!AS12</f>
        <v>0</v>
      </c>
      <c r="BZ7" s="62">
        <f>IF(BY7=0,0,($X$7/$BY$7)*100000)</f>
        <v>0</v>
      </c>
      <c r="CA7" s="62">
        <f>' Populations'!AU12</f>
        <v>0</v>
      </c>
      <c r="CB7" s="62">
        <f>IF(CA7=0,0,($Y$7/$CA$7)*100000)</f>
        <v>0</v>
      </c>
      <c r="CC7" s="62">
        <f>' Populations'!AW12</f>
        <v>0</v>
      </c>
      <c r="CD7" s="62">
        <f>IF(CC7=0,0,($Z$7/$CC$7)*100000)</f>
        <v>0</v>
      </c>
      <c r="CE7" s="62">
        <f>' Populations'!AY12</f>
        <v>0</v>
      </c>
      <c r="CF7" s="62">
        <f>IF(CE7=0,0,($AA$7/$CE$7)*100000)</f>
        <v>0</v>
      </c>
      <c r="CG7" s="62">
        <f>' Populations'!BA12</f>
        <v>0</v>
      </c>
      <c r="CH7" s="62">
        <f>IF(CG7=0,0,($AB$4/$CG$7)*100000)</f>
        <v>0</v>
      </c>
      <c r="CI7" s="62">
        <f>' Populations'!BC12</f>
        <v>0</v>
      </c>
      <c r="CJ7" s="62">
        <f>IF(CI7=0,0,($AC$4/$CI$7)*100000)</f>
        <v>0</v>
      </c>
      <c r="CK7" s="62">
        <f>' Populations'!BE12</f>
        <v>0</v>
      </c>
      <c r="CL7" s="62">
        <f>IF(CK7=0,0,($AD$4/$CK$7)*100000)</f>
        <v>0</v>
      </c>
      <c r="CM7" s="62">
        <f>' Populations'!BG12</f>
        <v>0</v>
      </c>
      <c r="CN7" s="62">
        <f>IF(CM7=0,0,($AE$4/$CM$7)*100000)</f>
        <v>0</v>
      </c>
      <c r="CO7" s="62">
        <f>' Populations'!BI12</f>
        <v>0</v>
      </c>
      <c r="CP7" s="62">
        <f>IF(CO7=0,0,($AF$4/$CO$7)*100000)</f>
        <v>0</v>
      </c>
      <c r="CQ7" s="30"/>
      <c r="CR7" s="203"/>
      <c r="CS7" s="205">
        <v>7.3032E-2</v>
      </c>
      <c r="CT7" s="11"/>
      <c r="CU7" s="8" t="str">
        <f>' Populations'!$B$12</f>
        <v>10-14</v>
      </c>
      <c r="CV7" s="70">
        <f t="shared" si="10"/>
        <v>0</v>
      </c>
      <c r="CW7" s="71">
        <f t="shared" si="11"/>
        <v>0</v>
      </c>
      <c r="CX7" s="71">
        <f t="shared" si="12"/>
        <v>0</v>
      </c>
      <c r="CY7" s="32">
        <f t="shared" si="13"/>
        <v>0</v>
      </c>
      <c r="CZ7" s="32">
        <f t="shared" si="14"/>
        <v>0</v>
      </c>
      <c r="DA7" s="32">
        <f t="shared" si="15"/>
        <v>0</v>
      </c>
      <c r="DB7" s="32">
        <f t="shared" si="16"/>
        <v>0</v>
      </c>
      <c r="DC7" s="32">
        <f t="shared" si="17"/>
        <v>0</v>
      </c>
      <c r="DD7" s="32">
        <f t="shared" si="18"/>
        <v>0</v>
      </c>
      <c r="DE7" s="32">
        <f t="shared" si="19"/>
        <v>0</v>
      </c>
      <c r="DF7" s="32">
        <f t="shared" si="20"/>
        <v>0</v>
      </c>
      <c r="DG7" s="32">
        <f t="shared" si="21"/>
        <v>0</v>
      </c>
      <c r="DH7" s="32">
        <f t="shared" si="22"/>
        <v>0</v>
      </c>
      <c r="DI7" s="32">
        <f t="shared" si="23"/>
        <v>0</v>
      </c>
      <c r="DJ7" s="32">
        <f t="shared" si="24"/>
        <v>0</v>
      </c>
      <c r="DK7" s="32">
        <f t="shared" si="25"/>
        <v>0</v>
      </c>
      <c r="DL7" s="32">
        <f t="shared" si="26"/>
        <v>0</v>
      </c>
      <c r="DM7" s="32">
        <f t="shared" si="27"/>
        <v>0</v>
      </c>
      <c r="DN7" s="32">
        <f t="shared" si="28"/>
        <v>0</v>
      </c>
      <c r="DO7" s="32">
        <f t="shared" si="29"/>
        <v>0</v>
      </c>
      <c r="DP7" s="32">
        <f t="shared" si="30"/>
        <v>0</v>
      </c>
      <c r="DQ7" s="32">
        <f t="shared" si="31"/>
        <v>0</v>
      </c>
      <c r="DR7" s="32">
        <f t="shared" si="32"/>
        <v>0</v>
      </c>
      <c r="DS7" s="32">
        <f t="shared" si="33"/>
        <v>0</v>
      </c>
      <c r="DT7" s="32">
        <f t="shared" si="34"/>
        <v>0</v>
      </c>
      <c r="DU7" s="32">
        <f t="shared" si="35"/>
        <v>0</v>
      </c>
      <c r="DV7" s="32">
        <f t="shared" si="36"/>
        <v>0</v>
      </c>
      <c r="DW7" s="32">
        <f t="shared" si="37"/>
        <v>0</v>
      </c>
      <c r="DX7" s="32">
        <f t="shared" si="38"/>
        <v>0</v>
      </c>
      <c r="DY7" s="32">
        <f t="shared" si="39"/>
        <v>0</v>
      </c>
    </row>
    <row r="8" spans="1:129" x14ac:dyDescent="0.25">
      <c r="B8" s="8" t="str">
        <f>' Populations'!$B$13</f>
        <v>15-19</v>
      </c>
      <c r="C8" s="134"/>
      <c r="D8" s="135"/>
      <c r="E8" s="27"/>
      <c r="F8" s="32"/>
      <c r="G8" s="32"/>
      <c r="H8" s="22"/>
      <c r="I8" s="22"/>
      <c r="J8" s="47"/>
      <c r="K8" s="47"/>
      <c r="L8" s="23"/>
      <c r="M8" s="55"/>
      <c r="N8" s="55"/>
      <c r="O8" s="55"/>
      <c r="P8" s="55"/>
      <c r="Q8" s="55"/>
      <c r="R8" s="55"/>
      <c r="S8" s="55"/>
      <c r="T8" s="55"/>
      <c r="U8" s="55"/>
      <c r="V8" s="55"/>
      <c r="W8" s="55"/>
      <c r="X8" s="55"/>
      <c r="Y8" s="55"/>
      <c r="Z8" s="56"/>
      <c r="AA8" s="56"/>
      <c r="AB8" s="56"/>
      <c r="AC8" s="56"/>
      <c r="AD8" s="56"/>
      <c r="AE8" s="56"/>
      <c r="AF8" s="56"/>
      <c r="AG8" s="30"/>
      <c r="AH8" s="62">
        <f>' Populations'!C13</f>
        <v>0</v>
      </c>
      <c r="AI8" s="62">
        <f>IF(AH8=0,0,($C$8/$AH$8)*100000)</f>
        <v>0</v>
      </c>
      <c r="AJ8" s="62">
        <f>' Populations'!E13</f>
        <v>0</v>
      </c>
      <c r="AK8" s="62">
        <f>IF(AJ8=0,0,($D$8/$AJ$8)*100000)</f>
        <v>0</v>
      </c>
      <c r="AL8" s="62">
        <f>' Populations'!G13</f>
        <v>0</v>
      </c>
      <c r="AM8" s="62">
        <f>IF(AL8=0,0,($E$8/$AL$8)*100000)</f>
        <v>0</v>
      </c>
      <c r="AN8" s="62">
        <f>' Populations'!I13</f>
        <v>0</v>
      </c>
      <c r="AO8" s="62">
        <f>IF(AN8=0,0,($F$8/$AN$8)*100000)</f>
        <v>0</v>
      </c>
      <c r="AP8" s="62">
        <f>' Populations'!K13</f>
        <v>0</v>
      </c>
      <c r="AQ8" s="62">
        <f>IF(AP8=0,0,($G$8/$AP$8)*100000)</f>
        <v>0</v>
      </c>
      <c r="AR8" s="62">
        <f>' Populations'!M13</f>
        <v>0</v>
      </c>
      <c r="AS8" s="62">
        <f>IF(AR8=0,0,($G$8/$AR$8)*100000)</f>
        <v>0</v>
      </c>
      <c r="AT8" s="62">
        <f>' Populations'!O13</f>
        <v>0</v>
      </c>
      <c r="AU8" s="62">
        <f>IF(AT8=0,0,($I$8/$AT$8)*100000)</f>
        <v>0</v>
      </c>
      <c r="AV8" s="62">
        <f>' Populations'!Q13</f>
        <v>0</v>
      </c>
      <c r="AW8" s="62">
        <f>IF(AV8=0,0,($J$8/$AV$8)*100000)</f>
        <v>0</v>
      </c>
      <c r="AX8" s="62">
        <f>' Populations'!S13</f>
        <v>0</v>
      </c>
      <c r="AY8" s="62">
        <f>IF(AX8=0,0,($K$8/$AX$8)*100000)</f>
        <v>0</v>
      </c>
      <c r="AZ8" s="62">
        <f>' Populations'!U13</f>
        <v>0</v>
      </c>
      <c r="BA8" s="62">
        <f>IF(AZ8=0,0,($L$8/$AZ$8)*100000)</f>
        <v>0</v>
      </c>
      <c r="BB8" s="65"/>
      <c r="BC8" s="62">
        <f>' Populations'!W13</f>
        <v>0</v>
      </c>
      <c r="BD8" s="62">
        <f>IF(BC8=0,0,($M$8/$BC$8)*100000)</f>
        <v>0</v>
      </c>
      <c r="BE8" s="62">
        <f>' Populations'!Y13</f>
        <v>0</v>
      </c>
      <c r="BF8" s="62">
        <f>IF(BE8=0,0,($N$8/$BE$8)*100000)</f>
        <v>0</v>
      </c>
      <c r="BG8" s="62">
        <f>' Populations'!AA13</f>
        <v>0</v>
      </c>
      <c r="BH8" s="62">
        <f>IF(BG8=0,0,($O$8/$BG$8)*100000)</f>
        <v>0</v>
      </c>
      <c r="BI8" s="62">
        <f>' Populations'!AC13</f>
        <v>0</v>
      </c>
      <c r="BJ8" s="62">
        <f>IF(BI8=0,0,($P$8/$BI$8)*100000)</f>
        <v>0</v>
      </c>
      <c r="BK8" s="62">
        <f>' Populations'!AE13</f>
        <v>0</v>
      </c>
      <c r="BL8" s="62">
        <f>IF(BK8=0,0,($Q$8/$BK$8)*100000)</f>
        <v>0</v>
      </c>
      <c r="BM8" s="62">
        <f>' Populations'!AG13</f>
        <v>0</v>
      </c>
      <c r="BN8" s="62">
        <f>IF(BM8=0,0,($R$8/$BM$8)*100000)</f>
        <v>0</v>
      </c>
      <c r="BO8" s="62">
        <f>' Populations'!AI13</f>
        <v>0</v>
      </c>
      <c r="BP8" s="62">
        <f>IF(BO8=0,0,($S$8/$BO$8)*100000)</f>
        <v>0</v>
      </c>
      <c r="BQ8" s="62">
        <f>' Populations'!AK13</f>
        <v>0</v>
      </c>
      <c r="BR8" s="62">
        <f>IF(BQ8=0,0,($T$8/$BQ$8)*100000)</f>
        <v>0</v>
      </c>
      <c r="BS8" s="62">
        <f>' Populations'!AM13</f>
        <v>0</v>
      </c>
      <c r="BT8" s="62">
        <f>IF(BS8=0,0,($U$8/$BC$8)*100000)</f>
        <v>0</v>
      </c>
      <c r="BU8" s="62">
        <f>' Populations'!AO13</f>
        <v>0</v>
      </c>
      <c r="BV8" s="62">
        <f>IF(BU8=0,0,($V$8/$BU$8)*100000)</f>
        <v>0</v>
      </c>
      <c r="BW8" s="62">
        <f>' Populations'!AQ13</f>
        <v>0</v>
      </c>
      <c r="BX8" s="62">
        <f>IF(BW8=0,0,($W$8/$BW$8)*100000)</f>
        <v>0</v>
      </c>
      <c r="BY8" s="62">
        <f>' Populations'!AS13</f>
        <v>0</v>
      </c>
      <c r="BZ8" s="62">
        <f>IF(BY8=0,0,($X$8/$BY$8)*100000)</f>
        <v>0</v>
      </c>
      <c r="CA8" s="62">
        <f>' Populations'!AU13</f>
        <v>0</v>
      </c>
      <c r="CB8" s="62">
        <f>IF(CA8=0,0,($Y$8/$CA$8)*100000)</f>
        <v>0</v>
      </c>
      <c r="CC8" s="62">
        <f>' Populations'!AW13</f>
        <v>0</v>
      </c>
      <c r="CD8" s="62">
        <f>IF(CC8=0,0,($Z$8/$CC$8)*100000)</f>
        <v>0</v>
      </c>
      <c r="CE8" s="62">
        <f>' Populations'!AY13</f>
        <v>0</v>
      </c>
      <c r="CF8" s="62">
        <f>IF(CE8=0,0,($AA$8/$CE$8)*100000)</f>
        <v>0</v>
      </c>
      <c r="CG8" s="62">
        <f>' Populations'!BA13</f>
        <v>0</v>
      </c>
      <c r="CH8" s="62">
        <f>IF(CG8=0,0,($AB$4/$CG$8)*100000)</f>
        <v>0</v>
      </c>
      <c r="CI8" s="62">
        <f>' Populations'!BC13</f>
        <v>0</v>
      </c>
      <c r="CJ8" s="62">
        <f>IF(CI8=0,0,($AC$4/$CI$8)*100000)</f>
        <v>0</v>
      </c>
      <c r="CK8" s="62">
        <f>' Populations'!BE13</f>
        <v>0</v>
      </c>
      <c r="CL8" s="62">
        <f>IF(CK8=0,0,($AD$4/$CK$8)*100000)</f>
        <v>0</v>
      </c>
      <c r="CM8" s="62">
        <f>' Populations'!BG13</f>
        <v>0</v>
      </c>
      <c r="CN8" s="62">
        <f>IF(CM8=0,0,($AE$4/$CM$8)*100000)</f>
        <v>0</v>
      </c>
      <c r="CO8" s="62">
        <f>' Populations'!BI13</f>
        <v>0</v>
      </c>
      <c r="CP8" s="62">
        <f>IF(CO8=0,0,($AF$4/$CO$8)*100000)</f>
        <v>0</v>
      </c>
      <c r="CQ8" s="30"/>
      <c r="CR8" s="203"/>
      <c r="CS8" s="205">
        <v>7.2168999999999997E-2</v>
      </c>
      <c r="CT8" s="11"/>
      <c r="CU8" s="8" t="str">
        <f>' Populations'!$B$13</f>
        <v>15-19</v>
      </c>
      <c r="CV8" s="70">
        <f t="shared" si="10"/>
        <v>0</v>
      </c>
      <c r="CW8" s="71">
        <f t="shared" si="11"/>
        <v>0</v>
      </c>
      <c r="CX8" s="71">
        <f t="shared" si="12"/>
        <v>0</v>
      </c>
      <c r="CY8" s="32">
        <f t="shared" si="13"/>
        <v>0</v>
      </c>
      <c r="CZ8" s="32">
        <f t="shared" si="14"/>
        <v>0</v>
      </c>
      <c r="DA8" s="32">
        <f t="shared" si="15"/>
        <v>0</v>
      </c>
      <c r="DB8" s="32">
        <f t="shared" si="16"/>
        <v>0</v>
      </c>
      <c r="DC8" s="32">
        <f t="shared" si="17"/>
        <v>0</v>
      </c>
      <c r="DD8" s="32">
        <f t="shared" si="18"/>
        <v>0</v>
      </c>
      <c r="DE8" s="32">
        <f t="shared" si="19"/>
        <v>0</v>
      </c>
      <c r="DF8" s="32">
        <f t="shared" si="20"/>
        <v>0</v>
      </c>
      <c r="DG8" s="32">
        <f t="shared" si="21"/>
        <v>0</v>
      </c>
      <c r="DH8" s="32">
        <f t="shared" si="22"/>
        <v>0</v>
      </c>
      <c r="DI8" s="32">
        <f t="shared" si="23"/>
        <v>0</v>
      </c>
      <c r="DJ8" s="32">
        <f t="shared" si="24"/>
        <v>0</v>
      </c>
      <c r="DK8" s="32">
        <f t="shared" si="25"/>
        <v>0</v>
      </c>
      <c r="DL8" s="32">
        <f t="shared" si="26"/>
        <v>0</v>
      </c>
      <c r="DM8" s="32">
        <f t="shared" si="27"/>
        <v>0</v>
      </c>
      <c r="DN8" s="32">
        <f t="shared" si="28"/>
        <v>0</v>
      </c>
      <c r="DO8" s="32">
        <f t="shared" si="29"/>
        <v>0</v>
      </c>
      <c r="DP8" s="32">
        <f t="shared" si="30"/>
        <v>0</v>
      </c>
      <c r="DQ8" s="32">
        <f t="shared" si="31"/>
        <v>0</v>
      </c>
      <c r="DR8" s="32">
        <f t="shared" si="32"/>
        <v>0</v>
      </c>
      <c r="DS8" s="32">
        <f t="shared" si="33"/>
        <v>0</v>
      </c>
      <c r="DT8" s="32">
        <f t="shared" si="34"/>
        <v>0</v>
      </c>
      <c r="DU8" s="32">
        <f t="shared" si="35"/>
        <v>0</v>
      </c>
      <c r="DV8" s="32">
        <f t="shared" si="36"/>
        <v>0</v>
      </c>
      <c r="DW8" s="32">
        <f t="shared" si="37"/>
        <v>0</v>
      </c>
      <c r="DX8" s="32">
        <f t="shared" si="38"/>
        <v>0</v>
      </c>
      <c r="DY8" s="32">
        <f t="shared" si="39"/>
        <v>0</v>
      </c>
    </row>
    <row r="9" spans="1:129" x14ac:dyDescent="0.25">
      <c r="B9" s="8" t="str">
        <f>' Populations'!$B$14</f>
        <v>20-24</v>
      </c>
      <c r="C9" s="134"/>
      <c r="D9" s="135"/>
      <c r="E9" s="27"/>
      <c r="F9" s="32"/>
      <c r="G9" s="32"/>
      <c r="H9" s="22"/>
      <c r="I9" s="22"/>
      <c r="J9" s="47"/>
      <c r="K9" s="47"/>
      <c r="L9" s="23"/>
      <c r="M9" s="55"/>
      <c r="N9" s="55"/>
      <c r="O9" s="55"/>
      <c r="P9" s="55"/>
      <c r="Q9" s="55"/>
      <c r="R9" s="55"/>
      <c r="S9" s="55"/>
      <c r="T9" s="55"/>
      <c r="U9" s="55"/>
      <c r="V9" s="55"/>
      <c r="W9" s="55"/>
      <c r="X9" s="55"/>
      <c r="Y9" s="55"/>
      <c r="Z9" s="56"/>
      <c r="AA9" s="56"/>
      <c r="AB9" s="56"/>
      <c r="AC9" s="56"/>
      <c r="AD9" s="56"/>
      <c r="AE9" s="56"/>
      <c r="AF9" s="56"/>
      <c r="AG9" s="30"/>
      <c r="AH9" s="62">
        <f>' Populations'!C14</f>
        <v>0</v>
      </c>
      <c r="AI9" s="62">
        <f>IF(AH9=0,0,($C$9/$AH$9)*100000)</f>
        <v>0</v>
      </c>
      <c r="AJ9" s="62">
        <f>' Populations'!E14</f>
        <v>0</v>
      </c>
      <c r="AK9" s="62">
        <f>IF(AJ9=0,0,($D$9/$AJ$9)*100000)</f>
        <v>0</v>
      </c>
      <c r="AL9" s="62">
        <f>' Populations'!G14</f>
        <v>0</v>
      </c>
      <c r="AM9" s="62">
        <f>IF(AL9=0,0,($E$9/$AL$9)*100000)</f>
        <v>0</v>
      </c>
      <c r="AN9" s="62">
        <f>' Populations'!I14</f>
        <v>0</v>
      </c>
      <c r="AO9" s="62">
        <f>IF(AN9=0,0,($F$9/$AN$9)*100000)</f>
        <v>0</v>
      </c>
      <c r="AP9" s="62">
        <f>' Populations'!K14</f>
        <v>0</v>
      </c>
      <c r="AQ9" s="62">
        <f>IF(AP9=0,0,($G$9/$AP$9)*100000)</f>
        <v>0</v>
      </c>
      <c r="AR9" s="62">
        <f>' Populations'!M14</f>
        <v>0</v>
      </c>
      <c r="AS9" s="62">
        <f>IF(AR9=0,0,($G$9/$AR$9)*100000)</f>
        <v>0</v>
      </c>
      <c r="AT9" s="62">
        <f>' Populations'!O14</f>
        <v>0</v>
      </c>
      <c r="AU9" s="62">
        <f>IF(AT9=0,0,($I$9/$AT$9)*100000)</f>
        <v>0</v>
      </c>
      <c r="AV9" s="62">
        <f>' Populations'!Q14</f>
        <v>0</v>
      </c>
      <c r="AW9" s="62">
        <f>IF(AV9=0,0,($J$9/$AV$9)*100000)</f>
        <v>0</v>
      </c>
      <c r="AX9" s="62">
        <f>' Populations'!S14</f>
        <v>0</v>
      </c>
      <c r="AY9" s="62">
        <f>IF(AX9=0,0,($K$9/$AX$9)*100000)</f>
        <v>0</v>
      </c>
      <c r="AZ9" s="62">
        <f>' Populations'!U14</f>
        <v>0</v>
      </c>
      <c r="BA9" s="62">
        <f>IF(AZ9=0,0,($L$9/$AZ$9)*100000)</f>
        <v>0</v>
      </c>
      <c r="BB9" s="65"/>
      <c r="BC9" s="62">
        <f>' Populations'!W14</f>
        <v>0</v>
      </c>
      <c r="BD9" s="62">
        <f>IF(BC9=0,0,($M$9/$BC$9)*100000)</f>
        <v>0</v>
      </c>
      <c r="BE9" s="62">
        <f>' Populations'!Y14</f>
        <v>0</v>
      </c>
      <c r="BF9" s="62">
        <f>IF(BE9=0,0,($N$9/$BE$9)*100000)</f>
        <v>0</v>
      </c>
      <c r="BG9" s="62">
        <f>' Populations'!AA14</f>
        <v>0</v>
      </c>
      <c r="BH9" s="62">
        <f>IF(BG9=0,0,($O$9/$BG$9)*100000)</f>
        <v>0</v>
      </c>
      <c r="BI9" s="62">
        <f>' Populations'!AC14</f>
        <v>0</v>
      </c>
      <c r="BJ9" s="62">
        <f>IF(BI9=0,0,($P$9/$BI$9)*100000)</f>
        <v>0</v>
      </c>
      <c r="BK9" s="62">
        <f>' Populations'!AE14</f>
        <v>0</v>
      </c>
      <c r="BL9" s="62">
        <f>IF(BK9=0,0,($Q$9/$BK$9)*100000)</f>
        <v>0</v>
      </c>
      <c r="BM9" s="62">
        <f>' Populations'!AG14</f>
        <v>0</v>
      </c>
      <c r="BN9" s="62">
        <f>IF(BM9=0,0,($R$9/$BM$9)*100000)</f>
        <v>0</v>
      </c>
      <c r="BO9" s="62">
        <f>' Populations'!AI14</f>
        <v>0</v>
      </c>
      <c r="BP9" s="62">
        <f>IF(BO9=0,0,($S$9/$BO$9)*100000)</f>
        <v>0</v>
      </c>
      <c r="BQ9" s="62">
        <f>' Populations'!AK14</f>
        <v>0</v>
      </c>
      <c r="BR9" s="62">
        <f>IF(BQ9=0,0,($T$9/$BQ$9)*100000)</f>
        <v>0</v>
      </c>
      <c r="BS9" s="62">
        <f>' Populations'!AM14</f>
        <v>0</v>
      </c>
      <c r="BT9" s="62">
        <f>IF(BS9=0,0,($U$9/$BS$9)*100000)</f>
        <v>0</v>
      </c>
      <c r="BU9" s="62">
        <f>' Populations'!AO14</f>
        <v>0</v>
      </c>
      <c r="BV9" s="62">
        <f>IF(BU9=0,0,($V$9/$BU$9)*100000)</f>
        <v>0</v>
      </c>
      <c r="BW9" s="62">
        <f>' Populations'!AQ14</f>
        <v>0</v>
      </c>
      <c r="BX9" s="62">
        <f>IF(BW9=0,0,($W$9/$BW$9)*100000)</f>
        <v>0</v>
      </c>
      <c r="BY9" s="62">
        <f>' Populations'!AS14</f>
        <v>0</v>
      </c>
      <c r="BZ9" s="62">
        <f>IF(BY9=0,0,($X$9/$BY$9)*100000)</f>
        <v>0</v>
      </c>
      <c r="CA9" s="62">
        <f>' Populations'!AU14</f>
        <v>0</v>
      </c>
      <c r="CB9" s="62">
        <f>IF(CA9=0,0,($Y$9/$CA$9)*100000)</f>
        <v>0</v>
      </c>
      <c r="CC9" s="62">
        <f>' Populations'!AW14</f>
        <v>0</v>
      </c>
      <c r="CD9" s="62">
        <f>IF(CC9=0,0,($Z$9/$CC$9)*100000)</f>
        <v>0</v>
      </c>
      <c r="CE9" s="62">
        <f>' Populations'!AY14</f>
        <v>0</v>
      </c>
      <c r="CF9" s="62">
        <f>IF(CE9=0,0,($AA$9/$CE$9)*100000)</f>
        <v>0</v>
      </c>
      <c r="CG9" s="62">
        <f>' Populations'!BA14</f>
        <v>0</v>
      </c>
      <c r="CH9" s="62">
        <f>IF(CG9=0,0,($AB$4/$CG$9)*100000)</f>
        <v>0</v>
      </c>
      <c r="CI9" s="62">
        <f>' Populations'!BC14</f>
        <v>0</v>
      </c>
      <c r="CJ9" s="62">
        <f>IF(CI9=0,0,($AC$4/$CI$9)*100000)</f>
        <v>0</v>
      </c>
      <c r="CK9" s="62">
        <f>' Populations'!BE14</f>
        <v>0</v>
      </c>
      <c r="CL9" s="62">
        <f>IF(CK9=0,0,($AD$4/$CK$9)*100000)</f>
        <v>0</v>
      </c>
      <c r="CM9" s="62">
        <f>' Populations'!BG14</f>
        <v>0</v>
      </c>
      <c r="CN9" s="62">
        <f>IF(CM9=0,0,($AE$4/$CM$9)*100000)</f>
        <v>0</v>
      </c>
      <c r="CO9" s="62">
        <f>' Populations'!BI14</f>
        <v>0</v>
      </c>
      <c r="CP9" s="62">
        <f>IF(CO9=0,0,($AF$4/$CO$9)*100000)</f>
        <v>0</v>
      </c>
      <c r="CQ9" s="30"/>
      <c r="CR9" s="203"/>
      <c r="CS9" s="205">
        <v>6.6477999999999995E-2</v>
      </c>
      <c r="CT9" s="11"/>
      <c r="CU9" s="8" t="str">
        <f>' Populations'!$B$14</f>
        <v>20-24</v>
      </c>
      <c r="CV9" s="70">
        <f t="shared" si="10"/>
        <v>0</v>
      </c>
      <c r="CW9" s="71">
        <f t="shared" si="11"/>
        <v>0</v>
      </c>
      <c r="CX9" s="71">
        <f t="shared" si="12"/>
        <v>0</v>
      </c>
      <c r="CY9" s="32">
        <f t="shared" si="13"/>
        <v>0</v>
      </c>
      <c r="CZ9" s="32">
        <f t="shared" si="14"/>
        <v>0</v>
      </c>
      <c r="DA9" s="32">
        <f t="shared" si="15"/>
        <v>0</v>
      </c>
      <c r="DB9" s="32">
        <f t="shared" si="16"/>
        <v>0</v>
      </c>
      <c r="DC9" s="32">
        <f t="shared" si="17"/>
        <v>0</v>
      </c>
      <c r="DD9" s="32">
        <f t="shared" si="18"/>
        <v>0</v>
      </c>
      <c r="DE9" s="32">
        <f t="shared" si="19"/>
        <v>0</v>
      </c>
      <c r="DF9" s="32">
        <f t="shared" si="20"/>
        <v>0</v>
      </c>
      <c r="DG9" s="32">
        <f t="shared" si="21"/>
        <v>0</v>
      </c>
      <c r="DH9" s="32">
        <f t="shared" si="22"/>
        <v>0</v>
      </c>
      <c r="DI9" s="32">
        <f t="shared" si="23"/>
        <v>0</v>
      </c>
      <c r="DJ9" s="32">
        <f t="shared" si="24"/>
        <v>0</v>
      </c>
      <c r="DK9" s="32">
        <f t="shared" si="25"/>
        <v>0</v>
      </c>
      <c r="DL9" s="32">
        <f t="shared" si="26"/>
        <v>0</v>
      </c>
      <c r="DM9" s="32">
        <f t="shared" si="27"/>
        <v>0</v>
      </c>
      <c r="DN9" s="32">
        <f t="shared" si="28"/>
        <v>0</v>
      </c>
      <c r="DO9" s="32">
        <f t="shared" si="29"/>
        <v>0</v>
      </c>
      <c r="DP9" s="32">
        <f t="shared" si="30"/>
        <v>0</v>
      </c>
      <c r="DQ9" s="32">
        <f t="shared" si="31"/>
        <v>0</v>
      </c>
      <c r="DR9" s="32">
        <f t="shared" si="32"/>
        <v>0</v>
      </c>
      <c r="DS9" s="32">
        <f t="shared" si="33"/>
        <v>0</v>
      </c>
      <c r="DT9" s="32">
        <f t="shared" si="34"/>
        <v>0</v>
      </c>
      <c r="DU9" s="32">
        <f t="shared" si="35"/>
        <v>0</v>
      </c>
      <c r="DV9" s="32">
        <f t="shared" si="36"/>
        <v>0</v>
      </c>
      <c r="DW9" s="32">
        <f t="shared" si="37"/>
        <v>0</v>
      </c>
      <c r="DX9" s="32">
        <f t="shared" si="38"/>
        <v>0</v>
      </c>
      <c r="DY9" s="32">
        <f t="shared" si="39"/>
        <v>0</v>
      </c>
    </row>
    <row r="10" spans="1:129" x14ac:dyDescent="0.25">
      <c r="B10" s="8" t="str">
        <f>' Populations'!$B$15</f>
        <v>25-34</v>
      </c>
      <c r="C10" s="134"/>
      <c r="D10" s="135"/>
      <c r="E10" s="27"/>
      <c r="F10" s="32"/>
      <c r="G10" s="32"/>
      <c r="H10" s="22"/>
      <c r="I10" s="22"/>
      <c r="J10" s="47"/>
      <c r="K10" s="47"/>
      <c r="L10" s="23"/>
      <c r="M10" s="55"/>
      <c r="N10" s="55"/>
      <c r="O10" s="55"/>
      <c r="P10" s="55"/>
      <c r="Q10" s="55"/>
      <c r="R10" s="55"/>
      <c r="S10" s="55"/>
      <c r="T10" s="55"/>
      <c r="U10" s="55"/>
      <c r="V10" s="55"/>
      <c r="W10" s="55"/>
      <c r="X10" s="55"/>
      <c r="Y10" s="55"/>
      <c r="Z10" s="56"/>
      <c r="AA10" s="56"/>
      <c r="AB10" s="56"/>
      <c r="AC10" s="56"/>
      <c r="AD10" s="56"/>
      <c r="AE10" s="56"/>
      <c r="AF10" s="56"/>
      <c r="AG10" s="30"/>
      <c r="AH10" s="62">
        <f>' Populations'!C15</f>
        <v>0</v>
      </c>
      <c r="AI10" s="62">
        <f>IF(AH10=0,0,($C$10/$AH$10)*100000)</f>
        <v>0</v>
      </c>
      <c r="AJ10" s="62">
        <f>' Populations'!E15</f>
        <v>0</v>
      </c>
      <c r="AK10" s="62">
        <f>IF(AJ10=0,0,($D$10/$AJ$10)*100000)</f>
        <v>0</v>
      </c>
      <c r="AL10" s="62">
        <f>' Populations'!G15</f>
        <v>0</v>
      </c>
      <c r="AM10" s="62">
        <f>IF(AL10=0,0,($E$10/$AL$10)*100000)</f>
        <v>0</v>
      </c>
      <c r="AN10" s="62">
        <f>' Populations'!I15</f>
        <v>0</v>
      </c>
      <c r="AO10" s="62">
        <f>IF(AN10=0,0,($F$10/$AN$10)*100000)</f>
        <v>0</v>
      </c>
      <c r="AP10" s="62">
        <f>' Populations'!K15</f>
        <v>0</v>
      </c>
      <c r="AQ10" s="62">
        <f>IF(AP10=0,0,($G$10/$AP$10)*100000)</f>
        <v>0</v>
      </c>
      <c r="AR10" s="62">
        <f>' Populations'!M15</f>
        <v>0</v>
      </c>
      <c r="AS10" s="62">
        <f>IF(AR10=0,0,($G$10/$AR$10)*100000)</f>
        <v>0</v>
      </c>
      <c r="AT10" s="62">
        <f>' Populations'!O15</f>
        <v>0</v>
      </c>
      <c r="AU10" s="62">
        <f>IF(AT10=0,0,($I$10/$AT$10)*100000)</f>
        <v>0</v>
      </c>
      <c r="AV10" s="62">
        <f>' Populations'!Q15</f>
        <v>0</v>
      </c>
      <c r="AW10" s="62">
        <f>IF(AV10=0,0,($J$10/$AV$10)*100000)</f>
        <v>0</v>
      </c>
      <c r="AX10" s="62">
        <f>' Populations'!S15</f>
        <v>0</v>
      </c>
      <c r="AY10" s="62">
        <f>IF(AX10=0,0,($K$10/$AX$10)*100000)</f>
        <v>0</v>
      </c>
      <c r="AZ10" s="62">
        <f>' Populations'!U15</f>
        <v>0</v>
      </c>
      <c r="BA10" s="62">
        <f>IF(AZ10=0,0,($L$10/$AZ$10)*100000)</f>
        <v>0</v>
      </c>
      <c r="BB10" s="65"/>
      <c r="BC10" s="62">
        <f>' Populations'!W15</f>
        <v>0</v>
      </c>
      <c r="BD10" s="62">
        <f>IF(BC10=0,0,($M$10/$BC$10)*100000)</f>
        <v>0</v>
      </c>
      <c r="BE10" s="62">
        <f>' Populations'!Y15</f>
        <v>0</v>
      </c>
      <c r="BF10" s="62">
        <f>IF(BE10=0,0,($N$10/$BE$10)*100000)</f>
        <v>0</v>
      </c>
      <c r="BG10" s="62">
        <f>' Populations'!AA15</f>
        <v>0</v>
      </c>
      <c r="BH10" s="62">
        <f>IF(BG10=0,0,($O$10/$BG$10)*100000)</f>
        <v>0</v>
      </c>
      <c r="BI10" s="62">
        <f>' Populations'!AC15</f>
        <v>0</v>
      </c>
      <c r="BJ10" s="62">
        <f>IF(BI10=0,0,($P$10/$BI$10)*100000)</f>
        <v>0</v>
      </c>
      <c r="BK10" s="62">
        <f>' Populations'!AE15</f>
        <v>0</v>
      </c>
      <c r="BL10" s="62">
        <f>IF(BK10=0,0,($Q$10/$BK$10)*100000)</f>
        <v>0</v>
      </c>
      <c r="BM10" s="62">
        <f>' Populations'!AG15</f>
        <v>0</v>
      </c>
      <c r="BN10" s="62">
        <f>IF(BM10=0,0,($R$10/$BM$10)*100000)</f>
        <v>0</v>
      </c>
      <c r="BO10" s="62">
        <f>' Populations'!AI15</f>
        <v>0</v>
      </c>
      <c r="BP10" s="62">
        <f>IF(BO10=0,0,($S$10/$BO$10)*100000)</f>
        <v>0</v>
      </c>
      <c r="BQ10" s="62">
        <f>' Populations'!AK15</f>
        <v>0</v>
      </c>
      <c r="BR10" s="62">
        <f>IF(BQ10=0,0,($T$10/$BQ$10)*100000)</f>
        <v>0</v>
      </c>
      <c r="BS10" s="62">
        <f>' Populations'!AM15</f>
        <v>0</v>
      </c>
      <c r="BT10" s="62">
        <f>IF(BS10=0,0,($U$10/$BS$10)*100000)</f>
        <v>0</v>
      </c>
      <c r="BU10" s="62">
        <f>' Populations'!AO15</f>
        <v>0</v>
      </c>
      <c r="BV10" s="62">
        <f>IF(BU10=0,0,($V$10/$BU$10)*100000)</f>
        <v>0</v>
      </c>
      <c r="BW10" s="62">
        <f>' Populations'!AQ15</f>
        <v>0</v>
      </c>
      <c r="BX10" s="62">
        <f>IF(BW10=0,0,($W$10/$BW$10)*100000)</f>
        <v>0</v>
      </c>
      <c r="BY10" s="62">
        <f>' Populations'!AS15</f>
        <v>0</v>
      </c>
      <c r="BZ10" s="62">
        <f>IF(BY10=0,0,($X$10/$BY$10)*100000)</f>
        <v>0</v>
      </c>
      <c r="CA10" s="62">
        <f>' Populations'!AU15</f>
        <v>0</v>
      </c>
      <c r="CB10" s="62">
        <f>IF(CA10=0,0,($Y$10/$CA$10)*100000)</f>
        <v>0</v>
      </c>
      <c r="CC10" s="62">
        <f>' Populations'!AW15</f>
        <v>0</v>
      </c>
      <c r="CD10" s="62">
        <f>IF(CC10=0,0,($Z$10/$CC$10)*100000)</f>
        <v>0</v>
      </c>
      <c r="CE10" s="62">
        <f>' Populations'!AY15</f>
        <v>0</v>
      </c>
      <c r="CF10" s="62">
        <f>IF(CE10=0,0,($AA$10/$CE$10)*100000)</f>
        <v>0</v>
      </c>
      <c r="CG10" s="62">
        <f>' Populations'!BA15</f>
        <v>0</v>
      </c>
      <c r="CH10" s="62">
        <f>IF(CG10=0,0,(ABZ$4/$CG$10)*100000)</f>
        <v>0</v>
      </c>
      <c r="CI10" s="62">
        <f>' Populations'!BC15</f>
        <v>0</v>
      </c>
      <c r="CJ10" s="62">
        <f>IF(CI10=0,0,($AC$4/$CI$10)*100000)</f>
        <v>0</v>
      </c>
      <c r="CK10" s="62">
        <f>' Populations'!BE15</f>
        <v>0</v>
      </c>
      <c r="CL10" s="62">
        <f>IF(CK10=0,0,($AD$4/$CK$10)*100000)</f>
        <v>0</v>
      </c>
      <c r="CM10" s="62">
        <f>' Populations'!BG15</f>
        <v>0</v>
      </c>
      <c r="CN10" s="62">
        <f>IF(CM10=0,0,($AE$4/$CM$10)*100000)</f>
        <v>0</v>
      </c>
      <c r="CO10" s="62">
        <f>' Populations'!BI15</f>
        <v>0</v>
      </c>
      <c r="CP10" s="62">
        <f>IF(CO10=0,0,($AF$4/$CO$10)*100000)</f>
        <v>0</v>
      </c>
      <c r="CQ10" s="30"/>
      <c r="CR10" s="203"/>
      <c r="CS10" s="205">
        <v>0.135573</v>
      </c>
      <c r="CT10" s="11"/>
      <c r="CU10" s="8" t="str">
        <f>' Populations'!$B$15</f>
        <v>25-34</v>
      </c>
      <c r="CV10" s="70">
        <f t="shared" si="10"/>
        <v>0</v>
      </c>
      <c r="CW10" s="71">
        <f t="shared" si="11"/>
        <v>0</v>
      </c>
      <c r="CX10" s="71">
        <f t="shared" si="12"/>
        <v>0</v>
      </c>
      <c r="CY10" s="32">
        <f t="shared" si="13"/>
        <v>0</v>
      </c>
      <c r="CZ10" s="32">
        <f t="shared" si="14"/>
        <v>0</v>
      </c>
      <c r="DA10" s="32">
        <f t="shared" si="15"/>
        <v>0</v>
      </c>
      <c r="DB10" s="32">
        <f t="shared" si="16"/>
        <v>0</v>
      </c>
      <c r="DC10" s="32">
        <f t="shared" si="17"/>
        <v>0</v>
      </c>
      <c r="DD10" s="32">
        <f t="shared" si="18"/>
        <v>0</v>
      </c>
      <c r="DE10" s="32">
        <f t="shared" si="19"/>
        <v>0</v>
      </c>
      <c r="DF10" s="32">
        <f t="shared" si="20"/>
        <v>0</v>
      </c>
      <c r="DG10" s="32">
        <f t="shared" si="21"/>
        <v>0</v>
      </c>
      <c r="DH10" s="32">
        <f t="shared" si="22"/>
        <v>0</v>
      </c>
      <c r="DI10" s="32">
        <f t="shared" si="23"/>
        <v>0</v>
      </c>
      <c r="DJ10" s="32">
        <f t="shared" si="24"/>
        <v>0</v>
      </c>
      <c r="DK10" s="32">
        <f t="shared" si="25"/>
        <v>0</v>
      </c>
      <c r="DL10" s="32">
        <f t="shared" si="26"/>
        <v>0</v>
      </c>
      <c r="DM10" s="32">
        <f t="shared" si="27"/>
        <v>0</v>
      </c>
      <c r="DN10" s="32">
        <f t="shared" si="28"/>
        <v>0</v>
      </c>
      <c r="DO10" s="32">
        <f t="shared" si="29"/>
        <v>0</v>
      </c>
      <c r="DP10" s="32">
        <f t="shared" si="30"/>
        <v>0</v>
      </c>
      <c r="DQ10" s="32">
        <f t="shared" si="31"/>
        <v>0</v>
      </c>
      <c r="DR10" s="32">
        <f t="shared" si="32"/>
        <v>0</v>
      </c>
      <c r="DS10" s="32">
        <f t="shared" si="33"/>
        <v>0</v>
      </c>
      <c r="DT10" s="32">
        <f t="shared" si="34"/>
        <v>0</v>
      </c>
      <c r="DU10" s="32">
        <f t="shared" si="35"/>
        <v>0</v>
      </c>
      <c r="DV10" s="32">
        <f t="shared" si="36"/>
        <v>0</v>
      </c>
      <c r="DW10" s="32">
        <f t="shared" si="37"/>
        <v>0</v>
      </c>
      <c r="DX10" s="32">
        <f t="shared" si="38"/>
        <v>0</v>
      </c>
      <c r="DY10" s="32">
        <f t="shared" si="39"/>
        <v>0</v>
      </c>
    </row>
    <row r="11" spans="1:129" x14ac:dyDescent="0.25">
      <c r="B11" s="8" t="str">
        <f>' Populations'!$B$16</f>
        <v>35-44</v>
      </c>
      <c r="C11" s="134"/>
      <c r="D11" s="135"/>
      <c r="E11" s="27"/>
      <c r="F11" s="32"/>
      <c r="G11" s="32"/>
      <c r="H11" s="22"/>
      <c r="I11" s="22"/>
      <c r="J11" s="47"/>
      <c r="K11" s="47"/>
      <c r="L11" s="23"/>
      <c r="M11" s="55"/>
      <c r="N11" s="55"/>
      <c r="O11" s="55"/>
      <c r="P11" s="55"/>
      <c r="Q11" s="55"/>
      <c r="R11" s="55"/>
      <c r="S11" s="55"/>
      <c r="T11" s="55"/>
      <c r="U11" s="55"/>
      <c r="V11" s="55"/>
      <c r="W11" s="55"/>
      <c r="X11" s="55"/>
      <c r="Y11" s="55"/>
      <c r="Z11" s="56"/>
      <c r="AA11" s="56"/>
      <c r="AB11" s="56"/>
      <c r="AC11" s="56"/>
      <c r="AD11" s="56"/>
      <c r="AE11" s="56"/>
      <c r="AF11" s="56"/>
      <c r="AG11" s="30"/>
      <c r="AH11" s="62">
        <f>' Populations'!C16</f>
        <v>0</v>
      </c>
      <c r="AI11" s="62">
        <f>IF(AH11=0,0,($C$11/$AH$11)*100000)</f>
        <v>0</v>
      </c>
      <c r="AJ11" s="62">
        <f>' Populations'!E16</f>
        <v>0</v>
      </c>
      <c r="AK11" s="62">
        <f>IF(AJ11=0,0,($D$11/$AJ$11)*100000)</f>
        <v>0</v>
      </c>
      <c r="AL11" s="62">
        <f>' Populations'!G16</f>
        <v>0</v>
      </c>
      <c r="AM11" s="62">
        <f>IF(AL11=0,0,($E$11/$AL$11)*100000)</f>
        <v>0</v>
      </c>
      <c r="AN11" s="62">
        <f>' Populations'!I16</f>
        <v>0</v>
      </c>
      <c r="AO11" s="62">
        <f>IF(AN11=0,0,($F$11/$AN$11)*100000)</f>
        <v>0</v>
      </c>
      <c r="AP11" s="62">
        <f>' Populations'!K16</f>
        <v>0</v>
      </c>
      <c r="AQ11" s="62">
        <f>IF(AP11=0,0,($G$11/$AP$11)*100000)</f>
        <v>0</v>
      </c>
      <c r="AR11" s="62">
        <f>' Populations'!M16</f>
        <v>0</v>
      </c>
      <c r="AS11" s="62">
        <f>IF(AR11=0,0,($G$11/$AR$11)*100000)</f>
        <v>0</v>
      </c>
      <c r="AT11" s="62">
        <f>' Populations'!O16</f>
        <v>0</v>
      </c>
      <c r="AU11" s="62">
        <f>IF(AT11=0,0,($I$11/$AT$11)*100000)</f>
        <v>0</v>
      </c>
      <c r="AV11" s="62">
        <f>' Populations'!Q16</f>
        <v>0</v>
      </c>
      <c r="AW11" s="62">
        <f>IF(AV11=0,0,($J$11/$AV$11)*100000)</f>
        <v>0</v>
      </c>
      <c r="AX11" s="62">
        <f>' Populations'!S16</f>
        <v>0</v>
      </c>
      <c r="AY11" s="62">
        <f>IF(AX11=0,0,($K$11/$AX$11)*100000)</f>
        <v>0</v>
      </c>
      <c r="AZ11" s="62">
        <f>' Populations'!U16</f>
        <v>0</v>
      </c>
      <c r="BA11" s="62">
        <f>IF(AZ11=0,0,($L$11/$AZ$11)*100000)</f>
        <v>0</v>
      </c>
      <c r="BB11" s="65"/>
      <c r="BC11" s="62">
        <f>' Populations'!W16</f>
        <v>0</v>
      </c>
      <c r="BD11" s="62">
        <f>IF(BC11=0,0,($M$11/$BC$11)*100000)</f>
        <v>0</v>
      </c>
      <c r="BE11" s="62">
        <f>' Populations'!Y16</f>
        <v>0</v>
      </c>
      <c r="BF11" s="62">
        <f>IF(BE11=0,0,($N$11/$BE$11)*100000)</f>
        <v>0</v>
      </c>
      <c r="BG11" s="62">
        <f>' Populations'!AA16</f>
        <v>0</v>
      </c>
      <c r="BH11" s="62">
        <f>IF(BG11=0,0,($O$11/$BG$11)*100000)</f>
        <v>0</v>
      </c>
      <c r="BI11" s="62">
        <f>' Populations'!AC16</f>
        <v>0</v>
      </c>
      <c r="BJ11" s="62">
        <f>IF(BI11=0,0,($P$11/$BI$11)*100000)</f>
        <v>0</v>
      </c>
      <c r="BK11" s="62">
        <f>' Populations'!AE16</f>
        <v>0</v>
      </c>
      <c r="BL11" s="62">
        <f>IF(BK11=0,0,($Q$11/$BK$11)*100000)</f>
        <v>0</v>
      </c>
      <c r="BM11" s="62">
        <f>' Populations'!AG16</f>
        <v>0</v>
      </c>
      <c r="BN11" s="62">
        <f>IF(BM11=0,0,($R$11/$BM$11)*100000)</f>
        <v>0</v>
      </c>
      <c r="BO11" s="62">
        <f>' Populations'!AI16</f>
        <v>0</v>
      </c>
      <c r="BP11" s="62">
        <f>IF(BO11=0,0,($S$11/$BO$11)*100000)</f>
        <v>0</v>
      </c>
      <c r="BQ11" s="62">
        <f>' Populations'!AK16</f>
        <v>0</v>
      </c>
      <c r="BR11" s="62">
        <f>IF(BQ11=0,0,($T$11/$BQ$11)*100000)</f>
        <v>0</v>
      </c>
      <c r="BS11" s="62">
        <f>' Populations'!AM16</f>
        <v>0</v>
      </c>
      <c r="BT11" s="62">
        <f>IF(BS11=0,0,($U$11/$BS$11)*100000)</f>
        <v>0</v>
      </c>
      <c r="BU11" s="62">
        <f>' Populations'!AO16</f>
        <v>0</v>
      </c>
      <c r="BV11" s="62">
        <f>IF(BU11=0,0,($V$11/$BU$11)*100000)</f>
        <v>0</v>
      </c>
      <c r="BW11" s="62">
        <f>' Populations'!AQ16</f>
        <v>0</v>
      </c>
      <c r="BX11" s="62">
        <f>IF(BW11=0,0,($W$11/$BW$11)*100000)</f>
        <v>0</v>
      </c>
      <c r="BY11" s="62">
        <f>' Populations'!AS16</f>
        <v>0</v>
      </c>
      <c r="BZ11" s="62">
        <f>IF(BY11=0,0,($X$11/$BY$11)*100000)</f>
        <v>0</v>
      </c>
      <c r="CA11" s="62">
        <f>' Populations'!AU16</f>
        <v>0</v>
      </c>
      <c r="CB11" s="62">
        <f>IF(CA11=0,0,($Y$11/$CA$11)*100000)</f>
        <v>0</v>
      </c>
      <c r="CC11" s="62">
        <f>' Populations'!AW16</f>
        <v>0</v>
      </c>
      <c r="CD11" s="62">
        <f>IF(CC11=0,0,($Z$11/$CC$11)*100000)</f>
        <v>0</v>
      </c>
      <c r="CE11" s="62">
        <f>' Populations'!AY16</f>
        <v>0</v>
      </c>
      <c r="CF11" s="62">
        <f>IF(CE11=0,0,($AA$11/$CE$11)*100000)</f>
        <v>0</v>
      </c>
      <c r="CG11" s="62">
        <f>' Populations'!BA16</f>
        <v>0</v>
      </c>
      <c r="CH11" s="62">
        <f>IF(CG11=0,0,(ABZ$4/$CG$11)*100000)</f>
        <v>0</v>
      </c>
      <c r="CI11" s="62">
        <f>' Populations'!BC16</f>
        <v>0</v>
      </c>
      <c r="CJ11" s="62">
        <f>IF(CI11=0,0,($AC$4/$CI$11)*100000)</f>
        <v>0</v>
      </c>
      <c r="CK11" s="62">
        <f>' Populations'!BE16</f>
        <v>0</v>
      </c>
      <c r="CL11" s="62">
        <f>IF(CK11=0,0,($AD$4/$CK$11)*100000)</f>
        <v>0</v>
      </c>
      <c r="CM11" s="62">
        <f>' Populations'!BG16</f>
        <v>0</v>
      </c>
      <c r="CN11" s="62">
        <f>IF(CM11=0,0,($AE$4/$CM$11)*100000)</f>
        <v>0</v>
      </c>
      <c r="CO11" s="62">
        <f>' Populations'!BI16</f>
        <v>0</v>
      </c>
      <c r="CP11" s="62">
        <f>IF(CO11=0,0,($AF$4/$CO$11)*100000)</f>
        <v>0</v>
      </c>
      <c r="CQ11" s="30"/>
      <c r="CR11" s="203"/>
      <c r="CS11" s="205">
        <v>0.16261300000000001</v>
      </c>
      <c r="CT11" s="11"/>
      <c r="CU11" s="8" t="str">
        <f>' Populations'!$B$16</f>
        <v>35-44</v>
      </c>
      <c r="CV11" s="70">
        <f t="shared" si="10"/>
        <v>0</v>
      </c>
      <c r="CW11" s="71">
        <f t="shared" si="11"/>
        <v>0</v>
      </c>
      <c r="CX11" s="71">
        <f t="shared" si="12"/>
        <v>0</v>
      </c>
      <c r="CY11" s="32">
        <f t="shared" si="13"/>
        <v>0</v>
      </c>
      <c r="CZ11" s="32">
        <f t="shared" si="14"/>
        <v>0</v>
      </c>
      <c r="DA11" s="32">
        <f t="shared" si="15"/>
        <v>0</v>
      </c>
      <c r="DB11" s="32">
        <f t="shared" si="16"/>
        <v>0</v>
      </c>
      <c r="DC11" s="32">
        <f t="shared" si="17"/>
        <v>0</v>
      </c>
      <c r="DD11" s="32">
        <f t="shared" si="18"/>
        <v>0</v>
      </c>
      <c r="DE11" s="32">
        <f t="shared" si="19"/>
        <v>0</v>
      </c>
      <c r="DF11" s="32">
        <f t="shared" si="20"/>
        <v>0</v>
      </c>
      <c r="DG11" s="32">
        <f t="shared" si="21"/>
        <v>0</v>
      </c>
      <c r="DH11" s="32">
        <f t="shared" si="22"/>
        <v>0</v>
      </c>
      <c r="DI11" s="32">
        <f t="shared" si="23"/>
        <v>0</v>
      </c>
      <c r="DJ11" s="32">
        <f t="shared" si="24"/>
        <v>0</v>
      </c>
      <c r="DK11" s="32">
        <f t="shared" si="25"/>
        <v>0</v>
      </c>
      <c r="DL11" s="32">
        <f t="shared" si="26"/>
        <v>0</v>
      </c>
      <c r="DM11" s="32">
        <f t="shared" si="27"/>
        <v>0</v>
      </c>
      <c r="DN11" s="32">
        <f t="shared" si="28"/>
        <v>0</v>
      </c>
      <c r="DO11" s="32">
        <f t="shared" si="29"/>
        <v>0</v>
      </c>
      <c r="DP11" s="32">
        <f t="shared" si="30"/>
        <v>0</v>
      </c>
      <c r="DQ11" s="32">
        <f t="shared" si="31"/>
        <v>0</v>
      </c>
      <c r="DR11" s="32">
        <f t="shared" si="32"/>
        <v>0</v>
      </c>
      <c r="DS11" s="32">
        <f t="shared" si="33"/>
        <v>0</v>
      </c>
      <c r="DT11" s="32">
        <f t="shared" si="34"/>
        <v>0</v>
      </c>
      <c r="DU11" s="32">
        <f t="shared" si="35"/>
        <v>0</v>
      </c>
      <c r="DV11" s="32">
        <f t="shared" si="36"/>
        <v>0</v>
      </c>
      <c r="DW11" s="32">
        <f t="shared" si="37"/>
        <v>0</v>
      </c>
      <c r="DX11" s="32">
        <f t="shared" si="38"/>
        <v>0</v>
      </c>
      <c r="DY11" s="32">
        <f t="shared" si="39"/>
        <v>0</v>
      </c>
    </row>
    <row r="12" spans="1:129" x14ac:dyDescent="0.25">
      <c r="B12" s="8" t="str">
        <f>' Populations'!$B$17</f>
        <v>45-54</v>
      </c>
      <c r="C12" s="134"/>
      <c r="D12" s="135"/>
      <c r="E12" s="27"/>
      <c r="F12" s="32"/>
      <c r="G12" s="32"/>
      <c r="H12" s="22"/>
      <c r="I12" s="22"/>
      <c r="J12" s="47"/>
      <c r="K12" s="47"/>
      <c r="L12" s="23"/>
      <c r="M12" s="55"/>
      <c r="N12" s="55"/>
      <c r="O12" s="55"/>
      <c r="P12" s="55"/>
      <c r="Q12" s="55"/>
      <c r="R12" s="55"/>
      <c r="S12" s="55"/>
      <c r="T12" s="55"/>
      <c r="U12" s="55"/>
      <c r="V12" s="55"/>
      <c r="W12" s="55"/>
      <c r="X12" s="55"/>
      <c r="Y12" s="55"/>
      <c r="Z12" s="56"/>
      <c r="AA12" s="56"/>
      <c r="AB12" s="56"/>
      <c r="AC12" s="56"/>
      <c r="AD12" s="56"/>
      <c r="AE12" s="56"/>
      <c r="AF12" s="56"/>
      <c r="AG12" s="30"/>
      <c r="AH12" s="62">
        <f>' Populations'!C17</f>
        <v>0</v>
      </c>
      <c r="AI12" s="62">
        <f>IF(AH12=0,0,($C$12/$AH$12)*100000)</f>
        <v>0</v>
      </c>
      <c r="AJ12" s="62">
        <f>' Populations'!E17</f>
        <v>0</v>
      </c>
      <c r="AK12" s="62">
        <f>IF(AJ12=0,0,($D$12/$AJ$12)*100000)</f>
        <v>0</v>
      </c>
      <c r="AL12" s="62">
        <f>' Populations'!G17</f>
        <v>0</v>
      </c>
      <c r="AM12" s="62">
        <f>IF(AL12=0,0,($E$12/$AL$12)*100000)</f>
        <v>0</v>
      </c>
      <c r="AN12" s="62">
        <f>' Populations'!I17</f>
        <v>0</v>
      </c>
      <c r="AO12" s="62">
        <f>IF(AN12=0,0,($F$12/$AN$12)*100000)</f>
        <v>0</v>
      </c>
      <c r="AP12" s="62">
        <f>' Populations'!K17</f>
        <v>0</v>
      </c>
      <c r="AQ12" s="62">
        <f>IF(AP12=0,0,($G$12/$AP$12)*100000)</f>
        <v>0</v>
      </c>
      <c r="AR12" s="62">
        <f>' Populations'!M17</f>
        <v>0</v>
      </c>
      <c r="AS12" s="62">
        <f>IF(AR12=0,0,($G$12/$AR$12)*100000)</f>
        <v>0</v>
      </c>
      <c r="AT12" s="62">
        <f>' Populations'!O17</f>
        <v>0</v>
      </c>
      <c r="AU12" s="62">
        <f>IF(AT12=0,0,($I$12/$AT$12)*100000)</f>
        <v>0</v>
      </c>
      <c r="AV12" s="62">
        <f>' Populations'!Q17</f>
        <v>0</v>
      </c>
      <c r="AW12" s="62">
        <f>IF(AV12=0,0,($J$12/$AV$12)*100000)</f>
        <v>0</v>
      </c>
      <c r="AX12" s="62">
        <f>' Populations'!S17</f>
        <v>0</v>
      </c>
      <c r="AY12" s="62">
        <f>IF(AX12=0,0,($K$12/$AX$12)*100000)</f>
        <v>0</v>
      </c>
      <c r="AZ12" s="62">
        <f>' Populations'!U17</f>
        <v>0</v>
      </c>
      <c r="BA12" s="62">
        <f>IF(AZ12=0,0,($L$12/$AZ$12)*100000)</f>
        <v>0</v>
      </c>
      <c r="BB12" s="65"/>
      <c r="BC12" s="62">
        <f>' Populations'!W17</f>
        <v>0</v>
      </c>
      <c r="BD12" s="62">
        <f>IF(BC12=0,0,($M$12/$BC$12)*100000)</f>
        <v>0</v>
      </c>
      <c r="BE12" s="62">
        <f>' Populations'!Y17</f>
        <v>0</v>
      </c>
      <c r="BF12" s="62">
        <f>IF(BE12=0,0,($N$12/$BE$12)*100000)</f>
        <v>0</v>
      </c>
      <c r="BG12" s="62">
        <f>' Populations'!AA17</f>
        <v>0</v>
      </c>
      <c r="BH12" s="62">
        <f>IF(BG12=0,0,($O$12/$BG$12)*100000)</f>
        <v>0</v>
      </c>
      <c r="BI12" s="62">
        <f>' Populations'!AC17</f>
        <v>0</v>
      </c>
      <c r="BJ12" s="62">
        <f>IF(BI12=0,0,($P$12/$BI$12)*100000)</f>
        <v>0</v>
      </c>
      <c r="BK12" s="62">
        <f>' Populations'!AE17</f>
        <v>0</v>
      </c>
      <c r="BL12" s="62">
        <f>IF(BK12=0,0,($Q$12/$BK$12)*100000)</f>
        <v>0</v>
      </c>
      <c r="BM12" s="62">
        <f>' Populations'!AG17</f>
        <v>0</v>
      </c>
      <c r="BN12" s="62">
        <f>IF(BM12=0,0,($R$12/$BM$12)*100000)</f>
        <v>0</v>
      </c>
      <c r="BO12" s="62">
        <f>' Populations'!AI17</f>
        <v>0</v>
      </c>
      <c r="BP12" s="62">
        <f>IF(BO12=0,0,($S$12/$BO$12)*100000)</f>
        <v>0</v>
      </c>
      <c r="BQ12" s="62">
        <f>' Populations'!AK17</f>
        <v>0</v>
      </c>
      <c r="BR12" s="62">
        <f>IF(BQ12=0,0,($T$12/$BQ$12)*100000)</f>
        <v>0</v>
      </c>
      <c r="BS12" s="62">
        <f>' Populations'!AM17</f>
        <v>0</v>
      </c>
      <c r="BT12" s="62">
        <f>IF(BS12=0,0,($U$12/$BS$12)*100000)</f>
        <v>0</v>
      </c>
      <c r="BU12" s="62">
        <f>' Populations'!AO17</f>
        <v>0</v>
      </c>
      <c r="BV12" s="62">
        <f>IF(BU12=0,0,($V$12/$BU$12)*100000)</f>
        <v>0</v>
      </c>
      <c r="BW12" s="62">
        <f>' Populations'!AQ17</f>
        <v>0</v>
      </c>
      <c r="BX12" s="62">
        <f>IF(BW12=0,0,($W$12/$BW$12)*100000)</f>
        <v>0</v>
      </c>
      <c r="BY12" s="62">
        <f>' Populations'!AS17</f>
        <v>0</v>
      </c>
      <c r="BZ12" s="62">
        <f>IF(BY12=0,0,($X$12/$BY$12)*100000)</f>
        <v>0</v>
      </c>
      <c r="CA12" s="62">
        <f>' Populations'!AU17</f>
        <v>0</v>
      </c>
      <c r="CB12" s="62">
        <f>IF(CA12=0,0,($Y$12/$CA$12)*100000)</f>
        <v>0</v>
      </c>
      <c r="CC12" s="62">
        <f>' Populations'!AW17</f>
        <v>0</v>
      </c>
      <c r="CD12" s="62">
        <f>IF(CC12=0,0,($Z$12/$CC$12)*100000)</f>
        <v>0</v>
      </c>
      <c r="CE12" s="62">
        <f>' Populations'!AY17</f>
        <v>0</v>
      </c>
      <c r="CF12" s="62">
        <f>IF(CE12=0,0,($AA$12/$CE$12)*100000)</f>
        <v>0</v>
      </c>
      <c r="CG12" s="62">
        <f>' Populations'!BA17</f>
        <v>0</v>
      </c>
      <c r="CH12" s="62">
        <f>IF(CG12=0,0,($AB$4/$CG$12)*100000)</f>
        <v>0</v>
      </c>
      <c r="CI12" s="62">
        <f>' Populations'!BC17</f>
        <v>0</v>
      </c>
      <c r="CJ12" s="62">
        <f>IF(CI12=0,0,($AC$4/$CI$12)*100000)</f>
        <v>0</v>
      </c>
      <c r="CK12" s="62">
        <f>' Populations'!BE17</f>
        <v>0</v>
      </c>
      <c r="CL12" s="62">
        <f>IF(CK12=0,0,($AD$4/$CK$12)*100000)</f>
        <v>0</v>
      </c>
      <c r="CM12" s="62">
        <f>' Populations'!BG17</f>
        <v>0</v>
      </c>
      <c r="CN12" s="62">
        <f>IF(CM12=0,0,($AE$4/$CM$12)*100000)</f>
        <v>0</v>
      </c>
      <c r="CO12" s="62">
        <f>' Populations'!BI17</f>
        <v>0</v>
      </c>
      <c r="CP12" s="62">
        <f>IF(CO12=0,0,($AF$4/$CO$12)*100000)</f>
        <v>0</v>
      </c>
      <c r="CQ12" s="30"/>
      <c r="CR12" s="203"/>
      <c r="CS12" s="205">
        <v>0.13483400000000001</v>
      </c>
      <c r="CT12" s="11"/>
      <c r="CU12" s="8" t="str">
        <f>' Populations'!$B$17</f>
        <v>45-54</v>
      </c>
      <c r="CV12" s="70">
        <f t="shared" si="10"/>
        <v>0</v>
      </c>
      <c r="CW12" s="71">
        <f t="shared" si="11"/>
        <v>0</v>
      </c>
      <c r="CX12" s="71">
        <f t="shared" si="12"/>
        <v>0</v>
      </c>
      <c r="CY12" s="32">
        <f t="shared" si="13"/>
        <v>0</v>
      </c>
      <c r="CZ12" s="32">
        <f t="shared" si="14"/>
        <v>0</v>
      </c>
      <c r="DA12" s="32">
        <f t="shared" si="15"/>
        <v>0</v>
      </c>
      <c r="DB12" s="32">
        <f t="shared" si="16"/>
        <v>0</v>
      </c>
      <c r="DC12" s="32">
        <f t="shared" si="17"/>
        <v>0</v>
      </c>
      <c r="DD12" s="32">
        <f t="shared" si="18"/>
        <v>0</v>
      </c>
      <c r="DE12" s="32">
        <f t="shared" si="19"/>
        <v>0</v>
      </c>
      <c r="DF12" s="32">
        <f t="shared" si="20"/>
        <v>0</v>
      </c>
      <c r="DG12" s="32">
        <f t="shared" si="21"/>
        <v>0</v>
      </c>
      <c r="DH12" s="32">
        <f t="shared" si="22"/>
        <v>0</v>
      </c>
      <c r="DI12" s="32">
        <f t="shared" si="23"/>
        <v>0</v>
      </c>
      <c r="DJ12" s="32">
        <f t="shared" si="24"/>
        <v>0</v>
      </c>
      <c r="DK12" s="32">
        <f t="shared" si="25"/>
        <v>0</v>
      </c>
      <c r="DL12" s="32">
        <f t="shared" si="26"/>
        <v>0</v>
      </c>
      <c r="DM12" s="32">
        <f t="shared" si="27"/>
        <v>0</v>
      </c>
      <c r="DN12" s="32">
        <f t="shared" si="28"/>
        <v>0</v>
      </c>
      <c r="DO12" s="32">
        <f t="shared" si="29"/>
        <v>0</v>
      </c>
      <c r="DP12" s="32">
        <f t="shared" si="30"/>
        <v>0</v>
      </c>
      <c r="DQ12" s="32">
        <f t="shared" si="31"/>
        <v>0</v>
      </c>
      <c r="DR12" s="32">
        <f t="shared" si="32"/>
        <v>0</v>
      </c>
      <c r="DS12" s="32">
        <f t="shared" si="33"/>
        <v>0</v>
      </c>
      <c r="DT12" s="32">
        <f t="shared" si="34"/>
        <v>0</v>
      </c>
      <c r="DU12" s="32">
        <f t="shared" si="35"/>
        <v>0</v>
      </c>
      <c r="DV12" s="32">
        <f t="shared" si="36"/>
        <v>0</v>
      </c>
      <c r="DW12" s="32">
        <f t="shared" si="37"/>
        <v>0</v>
      </c>
      <c r="DX12" s="32">
        <f t="shared" si="38"/>
        <v>0</v>
      </c>
      <c r="DY12" s="32">
        <f t="shared" si="39"/>
        <v>0</v>
      </c>
    </row>
    <row r="13" spans="1:129" x14ac:dyDescent="0.25">
      <c r="B13" s="8" t="str">
        <f>' Populations'!$B$18</f>
        <v>55-64</v>
      </c>
      <c r="C13" s="134"/>
      <c r="D13" s="135"/>
      <c r="E13" s="27"/>
      <c r="F13" s="32"/>
      <c r="G13" s="32"/>
      <c r="H13" s="22"/>
      <c r="I13" s="22"/>
      <c r="J13" s="47"/>
      <c r="K13" s="47"/>
      <c r="L13" s="23"/>
      <c r="M13" s="55"/>
      <c r="N13" s="55"/>
      <c r="O13" s="55"/>
      <c r="P13" s="55"/>
      <c r="Q13" s="55"/>
      <c r="R13" s="55"/>
      <c r="S13" s="55"/>
      <c r="T13" s="55"/>
      <c r="U13" s="55"/>
      <c r="V13" s="55"/>
      <c r="W13" s="55"/>
      <c r="X13" s="55"/>
      <c r="Y13" s="55"/>
      <c r="Z13" s="56"/>
      <c r="AA13" s="56"/>
      <c r="AB13" s="56"/>
      <c r="AC13" s="56"/>
      <c r="AD13" s="56"/>
      <c r="AE13" s="56"/>
      <c r="AF13" s="56"/>
      <c r="AG13" s="30"/>
      <c r="AH13" s="62">
        <f>' Populations'!C18</f>
        <v>0</v>
      </c>
      <c r="AI13" s="62">
        <f>IF(AH13=0,0,($C$13/$AH$13)*100000)</f>
        <v>0</v>
      </c>
      <c r="AJ13" s="62">
        <f>' Populations'!E18</f>
        <v>0</v>
      </c>
      <c r="AK13" s="62">
        <f>IF(AJ13=0,0,($D$13/$AJ$13)*100000)</f>
        <v>0</v>
      </c>
      <c r="AL13" s="62">
        <f>' Populations'!G18</f>
        <v>0</v>
      </c>
      <c r="AM13" s="62">
        <f>IF(AL13=0,0,($E$13/$AL$13)*100000)</f>
        <v>0</v>
      </c>
      <c r="AN13" s="62">
        <f>' Populations'!I18</f>
        <v>0</v>
      </c>
      <c r="AO13" s="62">
        <f>IF(AN13=0,0,($F$13/$AN$13)*100000)</f>
        <v>0</v>
      </c>
      <c r="AP13" s="62">
        <f>' Populations'!K18</f>
        <v>0</v>
      </c>
      <c r="AQ13" s="62">
        <f>IF(AP13=0,0,($G$13/$AP$13)*100000)</f>
        <v>0</v>
      </c>
      <c r="AR13" s="62">
        <f>' Populations'!M18</f>
        <v>0</v>
      </c>
      <c r="AS13" s="62">
        <f>IF(AR13=0,0,($G$13/$AR$13)*100000)</f>
        <v>0</v>
      </c>
      <c r="AT13" s="62">
        <f>' Populations'!O18</f>
        <v>0</v>
      </c>
      <c r="AU13" s="62">
        <f>IF(AT13=0,0,($I$13/$AT$13)*100000)</f>
        <v>0</v>
      </c>
      <c r="AV13" s="62">
        <f>' Populations'!Q18</f>
        <v>0</v>
      </c>
      <c r="AW13" s="62">
        <f>IF(AV13=0,0,($J$13/$AV$13)*100000)</f>
        <v>0</v>
      </c>
      <c r="AX13" s="62">
        <f>' Populations'!S18</f>
        <v>0</v>
      </c>
      <c r="AY13" s="62">
        <f>IF(AX13=0,0,($K$13/$AX$13)*100000)</f>
        <v>0</v>
      </c>
      <c r="AZ13" s="62">
        <f>' Populations'!U18</f>
        <v>0</v>
      </c>
      <c r="BA13" s="62">
        <f>IF(AZ13=0,0,($L$13/$AZ$13)*100000)</f>
        <v>0</v>
      </c>
      <c r="BB13" s="65"/>
      <c r="BC13" s="62">
        <f>' Populations'!W18</f>
        <v>0</v>
      </c>
      <c r="BD13" s="62">
        <f>IF(BC13=0,0,($M$13/$BC$13)*100000)</f>
        <v>0</v>
      </c>
      <c r="BE13" s="62">
        <f>' Populations'!Y18</f>
        <v>0</v>
      </c>
      <c r="BF13" s="62">
        <f>IF(BE13=0,0,($N$13/$BE$13)*100000)</f>
        <v>0</v>
      </c>
      <c r="BG13" s="62">
        <f>' Populations'!AA18</f>
        <v>0</v>
      </c>
      <c r="BH13" s="62">
        <f>IF(BG13=0,0,($O$13/$BG$13)*100000)</f>
        <v>0</v>
      </c>
      <c r="BI13" s="62">
        <f>' Populations'!AC18</f>
        <v>0</v>
      </c>
      <c r="BJ13" s="62">
        <f>IF(BI13=0,0,($P$13/$BI$13)*100000)</f>
        <v>0</v>
      </c>
      <c r="BK13" s="62">
        <f>' Populations'!AE18</f>
        <v>0</v>
      </c>
      <c r="BL13" s="62">
        <f>IF(BK13=0,0,($Q$13/$BK$13)*100000)</f>
        <v>0</v>
      </c>
      <c r="BM13" s="62">
        <f>' Populations'!AG18</f>
        <v>0</v>
      </c>
      <c r="BN13" s="62">
        <f>IF(BM13=0,0,($R$13/$BM$13)*100000)</f>
        <v>0</v>
      </c>
      <c r="BO13" s="62">
        <f>' Populations'!AI18</f>
        <v>0</v>
      </c>
      <c r="BP13" s="62">
        <f>IF(BO13=0,0,($S$13/$BO$13)*100000)</f>
        <v>0</v>
      </c>
      <c r="BQ13" s="62">
        <f>' Populations'!AK18</f>
        <v>0</v>
      </c>
      <c r="BR13" s="62">
        <f>IF(BQ13=0,0,($T$13/$BQ$13)*100000)</f>
        <v>0</v>
      </c>
      <c r="BS13" s="62">
        <f>' Populations'!AM18</f>
        <v>0</v>
      </c>
      <c r="BT13" s="62">
        <f>IF(BS13=0,0,($U$13/$BS$13)*100000)</f>
        <v>0</v>
      </c>
      <c r="BU13" s="62">
        <f>' Populations'!AO18</f>
        <v>0</v>
      </c>
      <c r="BV13" s="62">
        <f>IF(BU13=0,0,($V$13/$BU$13)*100000)</f>
        <v>0</v>
      </c>
      <c r="BW13" s="62">
        <f>' Populations'!AQ18</f>
        <v>0</v>
      </c>
      <c r="BX13" s="62">
        <f>IF(BW13=0,0,($W$13/$BW$13)*100000)</f>
        <v>0</v>
      </c>
      <c r="BY13" s="62">
        <f>' Populations'!AS18</f>
        <v>0</v>
      </c>
      <c r="BZ13" s="62">
        <f>IF(BY13=0,0,($X$13/$BY$13)*100000)</f>
        <v>0</v>
      </c>
      <c r="CA13" s="62">
        <f>' Populations'!AU18</f>
        <v>0</v>
      </c>
      <c r="CB13" s="62">
        <f>IF(CA13=0,0,($Y$13/$CA$13)*100000)</f>
        <v>0</v>
      </c>
      <c r="CC13" s="62">
        <f>' Populations'!AW18</f>
        <v>0</v>
      </c>
      <c r="CD13" s="62">
        <f>IF(CC13=0,0,($Z$13/$CC$13)*100000)</f>
        <v>0</v>
      </c>
      <c r="CE13" s="62">
        <f>' Populations'!AY18</f>
        <v>0</v>
      </c>
      <c r="CF13" s="62">
        <f>IF(CE13=0,0,($AA$13/$CE$13)*100000)</f>
        <v>0</v>
      </c>
      <c r="CG13" s="62">
        <f>' Populations'!BA18</f>
        <v>0</v>
      </c>
      <c r="CH13" s="62">
        <f>IF(CG13=0,0,($AB$4/$CG$13)*100000)</f>
        <v>0</v>
      </c>
      <c r="CI13" s="62">
        <f>' Populations'!BC18</f>
        <v>0</v>
      </c>
      <c r="CJ13" s="62">
        <f>IF(CI13=0,0,($AC$4/$CI$13)*100000)</f>
        <v>0</v>
      </c>
      <c r="CK13" s="62">
        <f>' Populations'!BE18</f>
        <v>0</v>
      </c>
      <c r="CL13" s="62">
        <f>IF(CK13=0,0,($AD$4/$CK$13)*100000)</f>
        <v>0</v>
      </c>
      <c r="CM13" s="62">
        <f>' Populations'!BG18</f>
        <v>0</v>
      </c>
      <c r="CN13" s="62">
        <f>IF(CM13=0,0,($AE$4/$CM$13)*100000)</f>
        <v>0</v>
      </c>
      <c r="CO13" s="62">
        <f>' Populations'!BI18</f>
        <v>0</v>
      </c>
      <c r="CP13" s="62">
        <f>IF(CO13=0,0,($AF$4/$CO$13)*100000)</f>
        <v>0</v>
      </c>
      <c r="CQ13" s="30"/>
      <c r="CR13" s="203"/>
      <c r="CS13" s="205">
        <v>8.7247000000000005E-2</v>
      </c>
      <c r="CT13" s="11"/>
      <c r="CU13" s="8" t="str">
        <f>' Populations'!$B$18</f>
        <v>55-64</v>
      </c>
      <c r="CV13" s="70">
        <f t="shared" si="10"/>
        <v>0</v>
      </c>
      <c r="CW13" s="71">
        <f t="shared" si="11"/>
        <v>0</v>
      </c>
      <c r="CX13" s="71">
        <f t="shared" si="12"/>
        <v>0</v>
      </c>
      <c r="CY13" s="32">
        <f t="shared" si="13"/>
        <v>0</v>
      </c>
      <c r="CZ13" s="32">
        <f t="shared" si="14"/>
        <v>0</v>
      </c>
      <c r="DA13" s="32">
        <f t="shared" si="15"/>
        <v>0</v>
      </c>
      <c r="DB13" s="32">
        <f t="shared" si="16"/>
        <v>0</v>
      </c>
      <c r="DC13" s="32">
        <f t="shared" si="17"/>
        <v>0</v>
      </c>
      <c r="DD13" s="32">
        <f t="shared" si="18"/>
        <v>0</v>
      </c>
      <c r="DE13" s="32">
        <f t="shared" si="19"/>
        <v>0</v>
      </c>
      <c r="DF13" s="32">
        <f t="shared" si="20"/>
        <v>0</v>
      </c>
      <c r="DG13" s="32">
        <f t="shared" si="21"/>
        <v>0</v>
      </c>
      <c r="DH13" s="32">
        <f t="shared" si="22"/>
        <v>0</v>
      </c>
      <c r="DI13" s="32">
        <f t="shared" si="23"/>
        <v>0</v>
      </c>
      <c r="DJ13" s="32">
        <f t="shared" si="24"/>
        <v>0</v>
      </c>
      <c r="DK13" s="32">
        <f t="shared" si="25"/>
        <v>0</v>
      </c>
      <c r="DL13" s="32">
        <f t="shared" si="26"/>
        <v>0</v>
      </c>
      <c r="DM13" s="32">
        <f t="shared" si="27"/>
        <v>0</v>
      </c>
      <c r="DN13" s="32">
        <f t="shared" si="28"/>
        <v>0</v>
      </c>
      <c r="DO13" s="32">
        <f t="shared" si="29"/>
        <v>0</v>
      </c>
      <c r="DP13" s="32">
        <f t="shared" si="30"/>
        <v>0</v>
      </c>
      <c r="DQ13" s="32">
        <f t="shared" si="31"/>
        <v>0</v>
      </c>
      <c r="DR13" s="32">
        <f t="shared" si="32"/>
        <v>0</v>
      </c>
      <c r="DS13" s="32">
        <f t="shared" si="33"/>
        <v>0</v>
      </c>
      <c r="DT13" s="32">
        <f t="shared" si="34"/>
        <v>0</v>
      </c>
      <c r="DU13" s="32">
        <f t="shared" si="35"/>
        <v>0</v>
      </c>
      <c r="DV13" s="32">
        <f t="shared" si="36"/>
        <v>0</v>
      </c>
      <c r="DW13" s="32">
        <f t="shared" si="37"/>
        <v>0</v>
      </c>
      <c r="DX13" s="32">
        <f t="shared" si="38"/>
        <v>0</v>
      </c>
      <c r="DY13" s="32">
        <f t="shared" si="39"/>
        <v>0</v>
      </c>
    </row>
    <row r="14" spans="1:129" x14ac:dyDescent="0.25">
      <c r="B14" s="8" t="str">
        <f>' Populations'!$B$19</f>
        <v>65-74</v>
      </c>
      <c r="C14" s="134"/>
      <c r="D14" s="135"/>
      <c r="E14" s="27"/>
      <c r="F14" s="32"/>
      <c r="G14" s="32"/>
      <c r="H14" s="22"/>
      <c r="I14" s="22"/>
      <c r="J14" s="47"/>
      <c r="K14" s="47"/>
      <c r="L14" s="23"/>
      <c r="M14" s="55"/>
      <c r="N14" s="55"/>
      <c r="O14" s="55"/>
      <c r="P14" s="55"/>
      <c r="Q14" s="55"/>
      <c r="R14" s="55"/>
      <c r="S14" s="55"/>
      <c r="T14" s="55"/>
      <c r="U14" s="55"/>
      <c r="V14" s="55"/>
      <c r="W14" s="55"/>
      <c r="X14" s="55"/>
      <c r="Y14" s="55"/>
      <c r="Z14" s="56"/>
      <c r="AA14" s="56"/>
      <c r="AB14" s="56"/>
      <c r="AC14" s="56"/>
      <c r="AD14" s="56"/>
      <c r="AE14" s="56"/>
      <c r="AF14" s="56"/>
      <c r="AG14" s="30"/>
      <c r="AH14" s="62">
        <f>' Populations'!C19</f>
        <v>0</v>
      </c>
      <c r="AI14" s="62">
        <f>IF(AH14=0,0,($C$14/$AH$14)*100000)</f>
        <v>0</v>
      </c>
      <c r="AJ14" s="62">
        <f>' Populations'!E19</f>
        <v>0</v>
      </c>
      <c r="AK14" s="62">
        <f>IF(AJ14=0,0,($D$14/$AJ$14)*100000)</f>
        <v>0</v>
      </c>
      <c r="AL14" s="62">
        <f>' Populations'!G19</f>
        <v>0</v>
      </c>
      <c r="AM14" s="62">
        <f>IF(AL14=0,0,($E$14/$AL$14)*100000)</f>
        <v>0</v>
      </c>
      <c r="AN14" s="62">
        <f>' Populations'!I19</f>
        <v>0</v>
      </c>
      <c r="AO14" s="62">
        <f>IF(AN14=0,0,($F$14/$AN$14)*100000)</f>
        <v>0</v>
      </c>
      <c r="AP14" s="62">
        <f>' Populations'!K19</f>
        <v>0</v>
      </c>
      <c r="AQ14" s="62">
        <f>IF(AP14=0,0,($G$14/$AP$14)*100000)</f>
        <v>0</v>
      </c>
      <c r="AR14" s="62">
        <f>' Populations'!M19</f>
        <v>0</v>
      </c>
      <c r="AS14" s="62">
        <f>IF(AR14=0,0,($G$14/$AR$14)*100000)</f>
        <v>0</v>
      </c>
      <c r="AT14" s="62">
        <f>' Populations'!O19</f>
        <v>0</v>
      </c>
      <c r="AU14" s="62">
        <f>IF(AT14=0,0,($I$14/$AT$14)*100000)</f>
        <v>0</v>
      </c>
      <c r="AV14" s="62">
        <f>' Populations'!Q19</f>
        <v>0</v>
      </c>
      <c r="AW14" s="62">
        <f>IF(AV14=0,0,($J$14/$AV$14)*100000)</f>
        <v>0</v>
      </c>
      <c r="AX14" s="62">
        <f>' Populations'!S19</f>
        <v>0</v>
      </c>
      <c r="AY14" s="62">
        <f>IF(AX14=0,0,($K$14/$AX$14)*100000)</f>
        <v>0</v>
      </c>
      <c r="AZ14" s="62">
        <f>' Populations'!U19</f>
        <v>0</v>
      </c>
      <c r="BA14" s="62">
        <f>IF(AZ14=0,0,($L$14/$AZ$14)*100000)</f>
        <v>0</v>
      </c>
      <c r="BB14" s="65"/>
      <c r="BC14" s="62">
        <f>' Populations'!W19</f>
        <v>0</v>
      </c>
      <c r="BD14" s="62">
        <f>IF(BC14=0,0,($M$14/$BC$14)*100000)</f>
        <v>0</v>
      </c>
      <c r="BE14" s="62">
        <f>' Populations'!Y19</f>
        <v>0</v>
      </c>
      <c r="BF14" s="62">
        <f>IF(BE14=0,0,($N$14/$BE$14)*100000)</f>
        <v>0</v>
      </c>
      <c r="BG14" s="62">
        <f>' Populations'!AA19</f>
        <v>0</v>
      </c>
      <c r="BH14" s="62">
        <f>IF(BG14=0,0,($O$14/$BG$14)*100000)</f>
        <v>0</v>
      </c>
      <c r="BI14" s="62">
        <f>' Populations'!AC19</f>
        <v>0</v>
      </c>
      <c r="BJ14" s="62">
        <f>IF(BI14=0,0,($P$14/$BI$14)*100000)</f>
        <v>0</v>
      </c>
      <c r="BK14" s="62">
        <f>' Populations'!AE19</f>
        <v>0</v>
      </c>
      <c r="BL14" s="62">
        <f>IF(BK14=0,0,($Q$14/$BK$14)*100000)</f>
        <v>0</v>
      </c>
      <c r="BM14" s="62">
        <f>' Populations'!AG19</f>
        <v>0</v>
      </c>
      <c r="BN14" s="62">
        <f>IF(BM14=0,0,($R$14/$BM$14)*100000)</f>
        <v>0</v>
      </c>
      <c r="BO14" s="62">
        <f>' Populations'!AI19</f>
        <v>0</v>
      </c>
      <c r="BP14" s="62">
        <f>IF(BO14=0,0,($S$14/$BO$14)*100000)</f>
        <v>0</v>
      </c>
      <c r="BQ14" s="62">
        <f>' Populations'!AK19</f>
        <v>0</v>
      </c>
      <c r="BR14" s="62">
        <f>IF(BQ14=0,0,($T$14/$BQ$14)*100000)</f>
        <v>0</v>
      </c>
      <c r="BS14" s="62">
        <f>' Populations'!AM19</f>
        <v>0</v>
      </c>
      <c r="BT14" s="62">
        <f>IF(BS14=0,0,($U$14/$BS$14)*100000)</f>
        <v>0</v>
      </c>
      <c r="BU14" s="62">
        <f>' Populations'!AO19</f>
        <v>0</v>
      </c>
      <c r="BV14" s="62">
        <f>IF(BU14=0,0,($V$14/$BU$14)*100000)</f>
        <v>0</v>
      </c>
      <c r="BW14" s="62">
        <f>' Populations'!AQ19</f>
        <v>0</v>
      </c>
      <c r="BX14" s="62">
        <f>IF(BW14=0,0,($W$14/$BW$14)*100000)</f>
        <v>0</v>
      </c>
      <c r="BY14" s="62">
        <f>' Populations'!AS19</f>
        <v>0</v>
      </c>
      <c r="BZ14" s="62">
        <f>IF(BY14=0,0,($X$14/$BY$14)*100000)</f>
        <v>0</v>
      </c>
      <c r="CA14" s="62">
        <f>' Populations'!AU19</f>
        <v>0</v>
      </c>
      <c r="CB14" s="62">
        <f>IF(CA14=0,0,($Y$14/$CA$14)*100000)</f>
        <v>0</v>
      </c>
      <c r="CC14" s="62">
        <f>' Populations'!AW19</f>
        <v>0</v>
      </c>
      <c r="CD14" s="62">
        <f>IF(CC14=0,0,($Z$14/$CC$14)*100000)</f>
        <v>0</v>
      </c>
      <c r="CE14" s="62">
        <f>' Populations'!AY19</f>
        <v>0</v>
      </c>
      <c r="CF14" s="62">
        <f>IF(CE14=0,0,($AA$14/$CE$14)*100000)</f>
        <v>0</v>
      </c>
      <c r="CG14" s="62">
        <f>' Populations'!BA19</f>
        <v>0</v>
      </c>
      <c r="CH14" s="62">
        <f>IF(CG14=0,0,($AB$4/$CG$14)*100000)</f>
        <v>0</v>
      </c>
      <c r="CI14" s="62">
        <f>' Populations'!BC19</f>
        <v>0</v>
      </c>
      <c r="CJ14" s="62">
        <f>IF(CI14=0,0,($AC$4/$CI$14)*100000)</f>
        <v>0</v>
      </c>
      <c r="CK14" s="62">
        <f>' Populations'!BE19</f>
        <v>0</v>
      </c>
      <c r="CL14" s="62">
        <f>IF(CK14=0,0,($AD$4/$CK$14)*100000)</f>
        <v>0</v>
      </c>
      <c r="CM14" s="62">
        <f>' Populations'!BG19</f>
        <v>0</v>
      </c>
      <c r="CN14" s="62">
        <f>IF(CM14=0,0,($AE$4/$CM$14)*100000)</f>
        <v>0</v>
      </c>
      <c r="CO14" s="62">
        <f>' Populations'!BI19</f>
        <v>0</v>
      </c>
      <c r="CP14" s="62">
        <f>IF(CO14=0,0,($AF$4/$CO$14)*100000)</f>
        <v>0</v>
      </c>
      <c r="CQ14" s="30"/>
      <c r="CR14" s="203"/>
      <c r="CS14" s="205">
        <v>6.6036999999999998E-2</v>
      </c>
      <c r="CT14" s="11"/>
      <c r="CU14" s="8" t="str">
        <f>' Populations'!$B$19</f>
        <v>65-74</v>
      </c>
      <c r="CV14" s="70">
        <f t="shared" si="10"/>
        <v>0</v>
      </c>
      <c r="CW14" s="71">
        <f t="shared" si="11"/>
        <v>0</v>
      </c>
      <c r="CX14" s="71">
        <f t="shared" si="12"/>
        <v>0</v>
      </c>
      <c r="CY14" s="32">
        <f t="shared" si="13"/>
        <v>0</v>
      </c>
      <c r="CZ14" s="32">
        <f t="shared" si="14"/>
        <v>0</v>
      </c>
      <c r="DA14" s="32">
        <f t="shared" si="15"/>
        <v>0</v>
      </c>
      <c r="DB14" s="32">
        <f t="shared" si="16"/>
        <v>0</v>
      </c>
      <c r="DC14" s="32">
        <f t="shared" si="17"/>
        <v>0</v>
      </c>
      <c r="DD14" s="32">
        <f t="shared" si="18"/>
        <v>0</v>
      </c>
      <c r="DE14" s="32">
        <f t="shared" si="19"/>
        <v>0</v>
      </c>
      <c r="DF14" s="32">
        <f t="shared" si="20"/>
        <v>0</v>
      </c>
      <c r="DG14" s="32">
        <f t="shared" si="21"/>
        <v>0</v>
      </c>
      <c r="DH14" s="32">
        <f t="shared" si="22"/>
        <v>0</v>
      </c>
      <c r="DI14" s="32">
        <f t="shared" si="23"/>
        <v>0</v>
      </c>
      <c r="DJ14" s="32">
        <f t="shared" si="24"/>
        <v>0</v>
      </c>
      <c r="DK14" s="32">
        <f t="shared" si="25"/>
        <v>0</v>
      </c>
      <c r="DL14" s="32">
        <f t="shared" si="26"/>
        <v>0</v>
      </c>
      <c r="DM14" s="32">
        <f t="shared" si="27"/>
        <v>0</v>
      </c>
      <c r="DN14" s="32">
        <f t="shared" si="28"/>
        <v>0</v>
      </c>
      <c r="DO14" s="32">
        <f t="shared" si="29"/>
        <v>0</v>
      </c>
      <c r="DP14" s="32">
        <f t="shared" si="30"/>
        <v>0</v>
      </c>
      <c r="DQ14" s="32">
        <f t="shared" si="31"/>
        <v>0</v>
      </c>
      <c r="DR14" s="32">
        <f t="shared" si="32"/>
        <v>0</v>
      </c>
      <c r="DS14" s="32">
        <f t="shared" si="33"/>
        <v>0</v>
      </c>
      <c r="DT14" s="32">
        <f t="shared" si="34"/>
        <v>0</v>
      </c>
      <c r="DU14" s="32">
        <f t="shared" si="35"/>
        <v>0</v>
      </c>
      <c r="DV14" s="32">
        <f t="shared" si="36"/>
        <v>0</v>
      </c>
      <c r="DW14" s="32">
        <f t="shared" si="37"/>
        <v>0</v>
      </c>
      <c r="DX14" s="32">
        <f t="shared" si="38"/>
        <v>0</v>
      </c>
      <c r="DY14" s="32">
        <f t="shared" si="39"/>
        <v>0</v>
      </c>
    </row>
    <row r="15" spans="1:129" x14ac:dyDescent="0.25">
      <c r="B15" s="8" t="str">
        <f>' Populations'!$B$20</f>
        <v>75-84</v>
      </c>
      <c r="C15" s="134"/>
      <c r="D15" s="135"/>
      <c r="E15" s="27"/>
      <c r="F15" s="32"/>
      <c r="G15" s="32"/>
      <c r="H15" s="22"/>
      <c r="I15" s="22"/>
      <c r="J15" s="47"/>
      <c r="K15" s="47"/>
      <c r="L15" s="23"/>
      <c r="M15" s="55"/>
      <c r="N15" s="55"/>
      <c r="O15" s="55"/>
      <c r="P15" s="55"/>
      <c r="Q15" s="55"/>
      <c r="R15" s="55"/>
      <c r="S15" s="55"/>
      <c r="T15" s="55"/>
      <c r="U15" s="55"/>
      <c r="V15" s="55"/>
      <c r="W15" s="55"/>
      <c r="X15" s="55"/>
      <c r="Y15" s="55"/>
      <c r="Z15" s="56"/>
      <c r="AA15" s="56"/>
      <c r="AB15" s="56"/>
      <c r="AC15" s="56"/>
      <c r="AD15" s="56"/>
      <c r="AE15" s="56"/>
      <c r="AF15" s="56"/>
      <c r="AG15" s="30"/>
      <c r="AH15" s="62">
        <f>' Populations'!C20</f>
        <v>0</v>
      </c>
      <c r="AI15" s="62">
        <f>IF(AH15=0,0,($C$15/$AH$15)*100000)</f>
        <v>0</v>
      </c>
      <c r="AJ15" s="62">
        <f>' Populations'!E20</f>
        <v>0</v>
      </c>
      <c r="AK15" s="62">
        <f>IF(AJ15=0,0,($D$15/$AJ$15)*100000)</f>
        <v>0</v>
      </c>
      <c r="AL15" s="62">
        <f>' Populations'!G20</f>
        <v>0</v>
      </c>
      <c r="AM15" s="62">
        <f>IF(AL15=0,0,($E$15/$AL$15)*100000)</f>
        <v>0</v>
      </c>
      <c r="AN15" s="62">
        <f>' Populations'!I20</f>
        <v>0</v>
      </c>
      <c r="AO15" s="62">
        <f>IF(AN15=0,0,($F$15/$AN$15)*100000)</f>
        <v>0</v>
      </c>
      <c r="AP15" s="62">
        <f>' Populations'!K20</f>
        <v>0</v>
      </c>
      <c r="AQ15" s="62">
        <f>IF(AP15=0,0,($G$15/$AP$15)*100000)</f>
        <v>0</v>
      </c>
      <c r="AR15" s="62">
        <f>' Populations'!M20</f>
        <v>0</v>
      </c>
      <c r="AS15" s="62">
        <f>IF(AR15=0,0,($G$15/$AR$15)*100000)</f>
        <v>0</v>
      </c>
      <c r="AT15" s="62">
        <f>' Populations'!O20</f>
        <v>0</v>
      </c>
      <c r="AU15" s="62">
        <f>IF(AT15=0,0,($I$15/$AT$15)*100000)</f>
        <v>0</v>
      </c>
      <c r="AV15" s="62">
        <f>' Populations'!Q20</f>
        <v>0</v>
      </c>
      <c r="AW15" s="62">
        <f>IF(AV15=0,0,($J$15/$AV$15)*100000)</f>
        <v>0</v>
      </c>
      <c r="AX15" s="62">
        <f>' Populations'!S20</f>
        <v>0</v>
      </c>
      <c r="AY15" s="62">
        <f>IF(AX15=0,0,($K$15/$AX$15)*100000)</f>
        <v>0</v>
      </c>
      <c r="AZ15" s="62">
        <f>' Populations'!U20</f>
        <v>0</v>
      </c>
      <c r="BA15" s="62">
        <f>IF(AZ15=0,0,($L$15/$AZ$15)*100000)</f>
        <v>0</v>
      </c>
      <c r="BB15" s="65"/>
      <c r="BC15" s="62">
        <f>' Populations'!W20</f>
        <v>0</v>
      </c>
      <c r="BD15" s="62">
        <f>IF(BC15=0,0,($M$15/$BC$15)*100000)</f>
        <v>0</v>
      </c>
      <c r="BE15" s="62">
        <f>' Populations'!Y20</f>
        <v>0</v>
      </c>
      <c r="BF15" s="62">
        <f>IF(BE15=0,0,($N$15/$BE$15)*100000)</f>
        <v>0</v>
      </c>
      <c r="BG15" s="62">
        <f>' Populations'!AA20</f>
        <v>0</v>
      </c>
      <c r="BH15" s="62">
        <f>IF(BG15=0,0,($O$15/$BG$15)*100000)</f>
        <v>0</v>
      </c>
      <c r="BI15" s="62">
        <f>' Populations'!AC20</f>
        <v>0</v>
      </c>
      <c r="BJ15" s="62">
        <f>IF(BI15=0,0,($P$15/$BI$15)*100000)</f>
        <v>0</v>
      </c>
      <c r="BK15" s="62">
        <f>' Populations'!AE20</f>
        <v>0</v>
      </c>
      <c r="BL15" s="62">
        <f>IF(BK15=0,0,($Q$15/$BK$15)*100000)</f>
        <v>0</v>
      </c>
      <c r="BM15" s="62">
        <f>' Populations'!AG20</f>
        <v>0</v>
      </c>
      <c r="BN15" s="62">
        <f>IF(BM15=0,0,($R$15/$BM$15)*100000)</f>
        <v>0</v>
      </c>
      <c r="BO15" s="62">
        <f>' Populations'!AI20</f>
        <v>0</v>
      </c>
      <c r="BP15" s="62">
        <f>IF(BO15=0,0,($S$15/$BO$15)*100000)</f>
        <v>0</v>
      </c>
      <c r="BQ15" s="62">
        <f>' Populations'!AK20</f>
        <v>0</v>
      </c>
      <c r="BR15" s="62">
        <f>IF(BQ15=0,0,($T$15/$BQ$15)*100000)</f>
        <v>0</v>
      </c>
      <c r="BS15" s="62">
        <f>' Populations'!AM20</f>
        <v>0</v>
      </c>
      <c r="BT15" s="62">
        <f>IF(BS15=0,0,($U$15/$BS$15)*100000)</f>
        <v>0</v>
      </c>
      <c r="BU15" s="62">
        <f>' Populations'!AO20</f>
        <v>0</v>
      </c>
      <c r="BV15" s="62">
        <f>IF(BU15=0,0,($V$15/$BU$15)*100000)</f>
        <v>0</v>
      </c>
      <c r="BW15" s="62">
        <f>' Populations'!AQ20</f>
        <v>0</v>
      </c>
      <c r="BX15" s="62">
        <f>IF(BW15=0,0,($W$15/$BW$15)*100000)</f>
        <v>0</v>
      </c>
      <c r="BY15" s="62">
        <f>' Populations'!AS20</f>
        <v>0</v>
      </c>
      <c r="BZ15" s="62">
        <f>IF(BY15=0,0,($X$15/$BY$15)*100000)</f>
        <v>0</v>
      </c>
      <c r="CA15" s="62">
        <f>' Populations'!AU20</f>
        <v>0</v>
      </c>
      <c r="CB15" s="62">
        <f>IF(CA15=0,0,($Y$15/$CA$15)*100000)</f>
        <v>0</v>
      </c>
      <c r="CC15" s="62">
        <f>' Populations'!AW20</f>
        <v>0</v>
      </c>
      <c r="CD15" s="62">
        <f>IF(CC15=0,0,($Z$15/$CC$15)*100000)</f>
        <v>0</v>
      </c>
      <c r="CE15" s="62">
        <f>' Populations'!AY20</f>
        <v>0</v>
      </c>
      <c r="CF15" s="62">
        <f>IF(CE15=0,0,($AA$15/$CE$15)*100000)</f>
        <v>0</v>
      </c>
      <c r="CG15" s="62">
        <f>' Populations'!BA20</f>
        <v>0</v>
      </c>
      <c r="CH15" s="62">
        <f>IF(CG15=0,0,($AB$4/$CG$15)*100000)</f>
        <v>0</v>
      </c>
      <c r="CI15" s="62">
        <f>' Populations'!BC20</f>
        <v>0</v>
      </c>
      <c r="CJ15" s="62">
        <f>IF(CI15=0,0,($AC$4/$CI$15)*100000)</f>
        <v>0</v>
      </c>
      <c r="CK15" s="62">
        <f>' Populations'!BE20</f>
        <v>0</v>
      </c>
      <c r="CL15" s="62">
        <f>IF(CK15=0,0,($AD$4/$CK$15)*100000)</f>
        <v>0</v>
      </c>
      <c r="CM15" s="62">
        <f>' Populations'!BG20</f>
        <v>0</v>
      </c>
      <c r="CN15" s="62">
        <f>IF(CM15=0,0,($AE$4/$CM$15)*100000)</f>
        <v>0</v>
      </c>
      <c r="CO15" s="62">
        <f>' Populations'!BI20</f>
        <v>0</v>
      </c>
      <c r="CP15" s="62">
        <f>IF(CO15=0,0,($AF$4/$CO$15)*100000)</f>
        <v>0</v>
      </c>
      <c r="CQ15" s="30"/>
      <c r="CR15" s="203"/>
      <c r="CS15" s="205">
        <v>4.4840999999999999E-2</v>
      </c>
      <c r="CT15" s="11"/>
      <c r="CU15" s="8" t="str">
        <f>' Populations'!$B$20</f>
        <v>75-84</v>
      </c>
      <c r="CV15" s="70">
        <f t="shared" si="10"/>
        <v>0</v>
      </c>
      <c r="CW15" s="71">
        <f t="shared" si="11"/>
        <v>0</v>
      </c>
      <c r="CX15" s="71">
        <f t="shared" si="12"/>
        <v>0</v>
      </c>
      <c r="CY15" s="32">
        <f t="shared" si="13"/>
        <v>0</v>
      </c>
      <c r="CZ15" s="32">
        <f t="shared" si="14"/>
        <v>0</v>
      </c>
      <c r="DA15" s="32">
        <f t="shared" si="15"/>
        <v>0</v>
      </c>
      <c r="DB15" s="32">
        <f t="shared" si="16"/>
        <v>0</v>
      </c>
      <c r="DC15" s="32">
        <f t="shared" si="17"/>
        <v>0</v>
      </c>
      <c r="DD15" s="32">
        <f t="shared" si="18"/>
        <v>0</v>
      </c>
      <c r="DE15" s="32">
        <f t="shared" si="19"/>
        <v>0</v>
      </c>
      <c r="DF15" s="32">
        <f t="shared" si="20"/>
        <v>0</v>
      </c>
      <c r="DG15" s="32">
        <f t="shared" si="21"/>
        <v>0</v>
      </c>
      <c r="DH15" s="32">
        <f t="shared" si="22"/>
        <v>0</v>
      </c>
      <c r="DI15" s="32">
        <f t="shared" si="23"/>
        <v>0</v>
      </c>
      <c r="DJ15" s="32">
        <f t="shared" si="24"/>
        <v>0</v>
      </c>
      <c r="DK15" s="32">
        <f t="shared" si="25"/>
        <v>0</v>
      </c>
      <c r="DL15" s="32">
        <f t="shared" si="26"/>
        <v>0</v>
      </c>
      <c r="DM15" s="32">
        <f t="shared" si="27"/>
        <v>0</v>
      </c>
      <c r="DN15" s="32">
        <f t="shared" si="28"/>
        <v>0</v>
      </c>
      <c r="DO15" s="32">
        <f t="shared" si="29"/>
        <v>0</v>
      </c>
      <c r="DP15" s="32">
        <f t="shared" si="30"/>
        <v>0</v>
      </c>
      <c r="DQ15" s="32">
        <f t="shared" si="31"/>
        <v>0</v>
      </c>
      <c r="DR15" s="32">
        <f t="shared" si="32"/>
        <v>0</v>
      </c>
      <c r="DS15" s="32">
        <f t="shared" si="33"/>
        <v>0</v>
      </c>
      <c r="DT15" s="32">
        <f t="shared" si="34"/>
        <v>0</v>
      </c>
      <c r="DU15" s="32">
        <f t="shared" si="35"/>
        <v>0</v>
      </c>
      <c r="DV15" s="32">
        <f t="shared" si="36"/>
        <v>0</v>
      </c>
      <c r="DW15" s="32">
        <f t="shared" si="37"/>
        <v>0</v>
      </c>
      <c r="DX15" s="32">
        <f t="shared" si="38"/>
        <v>0</v>
      </c>
      <c r="DY15" s="32">
        <f t="shared" si="39"/>
        <v>0</v>
      </c>
    </row>
    <row r="16" spans="1:129" x14ac:dyDescent="0.25">
      <c r="B16" s="8" t="str">
        <f>' Populations'!$B$21</f>
        <v>85+</v>
      </c>
      <c r="C16" s="134"/>
      <c r="D16" s="135"/>
      <c r="E16" s="26"/>
      <c r="F16" s="32"/>
      <c r="G16" s="32"/>
      <c r="H16" s="20"/>
      <c r="I16" s="20"/>
      <c r="J16" s="46"/>
      <c r="K16" s="46"/>
      <c r="L16" s="23"/>
      <c r="M16" s="55"/>
      <c r="N16" s="55"/>
      <c r="O16" s="55"/>
      <c r="P16" s="55"/>
      <c r="Q16" s="55"/>
      <c r="R16" s="53"/>
      <c r="S16" s="53"/>
      <c r="T16" s="53"/>
      <c r="U16" s="53"/>
      <c r="V16" s="53"/>
      <c r="W16" s="53"/>
      <c r="X16" s="53"/>
      <c r="Y16" s="53"/>
      <c r="Z16" s="57"/>
      <c r="AA16" s="57"/>
      <c r="AB16" s="57"/>
      <c r="AC16" s="57"/>
      <c r="AD16" s="57"/>
      <c r="AE16" s="57"/>
      <c r="AF16" s="57"/>
      <c r="AG16" s="30"/>
      <c r="AH16" s="62">
        <f>' Populations'!C21</f>
        <v>0</v>
      </c>
      <c r="AI16" s="62">
        <f>IF(AH16=0,0,($C$16/$AH$16)*100000)</f>
        <v>0</v>
      </c>
      <c r="AJ16" s="62">
        <f>' Populations'!E21</f>
        <v>0</v>
      </c>
      <c r="AK16" s="62">
        <f>IF(AJ16=0,0,($D$16/$AJ$16)*100000)</f>
        <v>0</v>
      </c>
      <c r="AL16" s="62">
        <f>' Populations'!G21</f>
        <v>0</v>
      </c>
      <c r="AM16" s="62">
        <f>IF(AL16=0,0,($E$16/$AL$16)*100000)</f>
        <v>0</v>
      </c>
      <c r="AN16" s="62">
        <f>' Populations'!I21</f>
        <v>0</v>
      </c>
      <c r="AO16" s="62">
        <f>IF(AN16=0,0,($F$16/$AN$16)*100000)</f>
        <v>0</v>
      </c>
      <c r="AP16" s="62">
        <f>' Populations'!K21</f>
        <v>0</v>
      </c>
      <c r="AQ16" s="62">
        <f>IF(AP16=0,0,($G$16/$AP$16)*100000)</f>
        <v>0</v>
      </c>
      <c r="AR16" s="62">
        <f>' Populations'!M21</f>
        <v>0</v>
      </c>
      <c r="AS16" s="62">
        <f>IF(AR16=0,0,($G$16/$AR$16)*100000)</f>
        <v>0</v>
      </c>
      <c r="AT16" s="62">
        <f>' Populations'!O21</f>
        <v>0</v>
      </c>
      <c r="AU16" s="62">
        <f>IF(AT16=0,0,($I$16/$AT$16)*100000)</f>
        <v>0</v>
      </c>
      <c r="AV16" s="62">
        <f>' Populations'!Q21</f>
        <v>0</v>
      </c>
      <c r="AW16" s="62">
        <f>IF(AV16=0,0,($J$16/$AV$16)*100000)</f>
        <v>0</v>
      </c>
      <c r="AX16" s="62">
        <f>' Populations'!S21</f>
        <v>0</v>
      </c>
      <c r="AY16" s="62">
        <f>IF(AX16=0,0,($K$16/$AX$16)*100000)</f>
        <v>0</v>
      </c>
      <c r="AZ16" s="62">
        <f>' Populations'!U21</f>
        <v>0</v>
      </c>
      <c r="BA16" s="62">
        <f>IF(AZ16=0,0,($L$16/$AZ$16)*100000)</f>
        <v>0</v>
      </c>
      <c r="BB16" s="65"/>
      <c r="BC16" s="62">
        <f>' Populations'!W21</f>
        <v>0</v>
      </c>
      <c r="BD16" s="62">
        <f>IF(BC16=0,0,($M$16/$BC$16)*100000)</f>
        <v>0</v>
      </c>
      <c r="BE16" s="62">
        <f>' Populations'!Y21</f>
        <v>0</v>
      </c>
      <c r="BF16" s="62">
        <f>IF(BE16=0,0,($N$16/$BE$16)*100000)</f>
        <v>0</v>
      </c>
      <c r="BG16" s="62">
        <f>' Populations'!AA21</f>
        <v>0</v>
      </c>
      <c r="BH16" s="62">
        <f>IF(BG16=0,0,($O$16/$BG$16)*100000)</f>
        <v>0</v>
      </c>
      <c r="BI16" s="62">
        <f>' Populations'!AC21</f>
        <v>0</v>
      </c>
      <c r="BJ16" s="62">
        <f>IF(BI16=0,0,($P$16/$BI$16)*100000)</f>
        <v>0</v>
      </c>
      <c r="BK16" s="62">
        <f>' Populations'!AE21</f>
        <v>0</v>
      </c>
      <c r="BL16" s="62">
        <f>IF(BK16=0,0,($Q$16/$BK$16)*100000)</f>
        <v>0</v>
      </c>
      <c r="BM16" s="62">
        <f>' Populations'!AG21</f>
        <v>0</v>
      </c>
      <c r="BN16" s="62">
        <f>IF(BM16=0,0,($R$16/$BM$16)*100000)</f>
        <v>0</v>
      </c>
      <c r="BO16" s="62">
        <f>' Populations'!AI21</f>
        <v>0</v>
      </c>
      <c r="BP16" s="62">
        <f>IF(BO16=0,0,($S$16/$BO$16)*100000)</f>
        <v>0</v>
      </c>
      <c r="BQ16" s="62">
        <f>' Populations'!AK21</f>
        <v>0</v>
      </c>
      <c r="BR16" s="62">
        <f>IF(BQ16=0,0,($T$16/$BQ$16)*100000)</f>
        <v>0</v>
      </c>
      <c r="BS16" s="62">
        <f>' Populations'!AM21</f>
        <v>0</v>
      </c>
      <c r="BT16" s="62">
        <f>IF(BS16=0,0,($U$16/$BS$16)*100000)</f>
        <v>0</v>
      </c>
      <c r="BU16" s="62">
        <f>' Populations'!AO21</f>
        <v>0</v>
      </c>
      <c r="BV16" s="62">
        <f>IF(BU16=0,0,($V$16/$BU$16)*100000)</f>
        <v>0</v>
      </c>
      <c r="BW16" s="62">
        <f>' Populations'!AQ21</f>
        <v>0</v>
      </c>
      <c r="BX16" s="62">
        <f>IF(BW16=0,0,($W$16/$BW$16)*100000)</f>
        <v>0</v>
      </c>
      <c r="BY16" s="62">
        <f>' Populations'!AS21</f>
        <v>0</v>
      </c>
      <c r="BZ16" s="62">
        <f>IF(BY16=0,0,($X$16/$BY$16)*100000)</f>
        <v>0</v>
      </c>
      <c r="CA16" s="62">
        <f>' Populations'!AU21</f>
        <v>0</v>
      </c>
      <c r="CB16" s="62">
        <f>IF(CA16=0,0,($Y$16/$CA$16)*100000)</f>
        <v>0</v>
      </c>
      <c r="CC16" s="62">
        <f>' Populations'!AW21</f>
        <v>0</v>
      </c>
      <c r="CD16" s="62">
        <f>IF(CC16=0,0,($Z$16/$CC$16)*100000)</f>
        <v>0</v>
      </c>
      <c r="CE16" s="62">
        <f>' Populations'!AY21</f>
        <v>0</v>
      </c>
      <c r="CF16" s="62">
        <f>IF(CE16=0,0,($AA$16/$CE$16)*100000)</f>
        <v>0</v>
      </c>
      <c r="CG16" s="62">
        <f>' Populations'!BA21</f>
        <v>0</v>
      </c>
      <c r="CH16" s="62">
        <f>IF(CG16=0,0,($AB$4/$CG$16)*100000)</f>
        <v>0</v>
      </c>
      <c r="CI16" s="62">
        <f>' Populations'!BC21</f>
        <v>0</v>
      </c>
      <c r="CJ16" s="62">
        <f>IF(CI16=0,0,($AC$4/$CI$16)*100000)</f>
        <v>0</v>
      </c>
      <c r="CK16" s="62">
        <f>' Populations'!BE21</f>
        <v>0</v>
      </c>
      <c r="CL16" s="62">
        <f>IF(CK16=0,0,($AD$4/$CK$16)*100000)</f>
        <v>0</v>
      </c>
      <c r="CM16" s="62">
        <f>' Populations'!BG21</f>
        <v>0</v>
      </c>
      <c r="CN16" s="62">
        <f>IF(CM16=0,0,($AE$4/$CM$16)*100000)</f>
        <v>0</v>
      </c>
      <c r="CO16" s="62">
        <f>' Populations'!BI21</f>
        <v>0</v>
      </c>
      <c r="CP16" s="62">
        <f>IF(CO16=0,0,($AF$4/$CO$16)*100000)</f>
        <v>0</v>
      </c>
      <c r="CQ16" s="30"/>
      <c r="CR16" s="203"/>
      <c r="CS16" s="205">
        <v>1.5507999999999999E-2</v>
      </c>
      <c r="CT16" s="11"/>
      <c r="CU16" s="8" t="str">
        <f>' Populations'!$B$21</f>
        <v>85+</v>
      </c>
      <c r="CV16" s="70">
        <f t="shared" si="10"/>
        <v>0</v>
      </c>
      <c r="CW16" s="71">
        <f t="shared" si="11"/>
        <v>0</v>
      </c>
      <c r="CX16" s="71">
        <f t="shared" si="12"/>
        <v>0</v>
      </c>
      <c r="CY16" s="32">
        <f t="shared" si="13"/>
        <v>0</v>
      </c>
      <c r="CZ16" s="32">
        <f t="shared" si="14"/>
        <v>0</v>
      </c>
      <c r="DA16" s="32">
        <f t="shared" si="15"/>
        <v>0</v>
      </c>
      <c r="DB16" s="32">
        <f t="shared" si="16"/>
        <v>0</v>
      </c>
      <c r="DC16" s="32">
        <f t="shared" si="17"/>
        <v>0</v>
      </c>
      <c r="DD16" s="32">
        <f t="shared" si="18"/>
        <v>0</v>
      </c>
      <c r="DE16" s="32">
        <f t="shared" si="19"/>
        <v>0</v>
      </c>
      <c r="DF16" s="32">
        <f t="shared" si="20"/>
        <v>0</v>
      </c>
      <c r="DG16" s="32">
        <f t="shared" si="21"/>
        <v>0</v>
      </c>
      <c r="DH16" s="32">
        <f t="shared" si="22"/>
        <v>0</v>
      </c>
      <c r="DI16" s="32">
        <f t="shared" si="23"/>
        <v>0</v>
      </c>
      <c r="DJ16" s="32">
        <f t="shared" si="24"/>
        <v>0</v>
      </c>
      <c r="DK16" s="32">
        <f t="shared" si="25"/>
        <v>0</v>
      </c>
      <c r="DL16" s="32">
        <f t="shared" si="26"/>
        <v>0</v>
      </c>
      <c r="DM16" s="32">
        <f t="shared" si="27"/>
        <v>0</v>
      </c>
      <c r="DN16" s="32">
        <f t="shared" si="28"/>
        <v>0</v>
      </c>
      <c r="DO16" s="32">
        <f t="shared" si="29"/>
        <v>0</v>
      </c>
      <c r="DP16" s="32">
        <f t="shared" si="30"/>
        <v>0</v>
      </c>
      <c r="DQ16" s="32">
        <f t="shared" si="31"/>
        <v>0</v>
      </c>
      <c r="DR16" s="32">
        <f t="shared" si="32"/>
        <v>0</v>
      </c>
      <c r="DS16" s="32">
        <f t="shared" si="33"/>
        <v>0</v>
      </c>
      <c r="DT16" s="32">
        <f t="shared" si="34"/>
        <v>0</v>
      </c>
      <c r="DU16" s="32">
        <f t="shared" si="35"/>
        <v>0</v>
      </c>
      <c r="DV16" s="32">
        <f t="shared" si="36"/>
        <v>0</v>
      </c>
      <c r="DW16" s="32">
        <f t="shared" si="37"/>
        <v>0</v>
      </c>
      <c r="DX16" s="32">
        <f t="shared" si="38"/>
        <v>0</v>
      </c>
      <c r="DY16" s="32">
        <f t="shared" si="39"/>
        <v>0</v>
      </c>
    </row>
    <row r="17" spans="1:130" x14ac:dyDescent="0.25">
      <c r="B17" s="16" t="s">
        <v>78</v>
      </c>
      <c r="C17" s="210">
        <f t="shared" ref="C17:M17" si="40">SUM(C4:C16)</f>
        <v>0</v>
      </c>
      <c r="D17" s="209">
        <f t="shared" si="40"/>
        <v>0</v>
      </c>
      <c r="E17" s="209">
        <f t="shared" si="40"/>
        <v>0</v>
      </c>
      <c r="F17" s="208">
        <f t="shared" si="40"/>
        <v>0</v>
      </c>
      <c r="G17" s="208">
        <f t="shared" si="40"/>
        <v>0</v>
      </c>
      <c r="H17" s="208">
        <f t="shared" si="40"/>
        <v>0</v>
      </c>
      <c r="I17" s="208">
        <f t="shared" si="40"/>
        <v>0</v>
      </c>
      <c r="J17" s="208">
        <f t="shared" si="40"/>
        <v>0</v>
      </c>
      <c r="K17" s="208">
        <f t="shared" si="40"/>
        <v>0</v>
      </c>
      <c r="L17" s="208">
        <f t="shared" si="40"/>
        <v>0</v>
      </c>
      <c r="M17" s="207">
        <f t="shared" si="40"/>
        <v>0</v>
      </c>
      <c r="N17" s="66">
        <f t="shared" ref="N17:AF17" si="41">SUM(N4:N16)</f>
        <v>0</v>
      </c>
      <c r="O17" s="66">
        <f t="shared" si="41"/>
        <v>0</v>
      </c>
      <c r="P17" s="66">
        <f t="shared" si="41"/>
        <v>0</v>
      </c>
      <c r="Q17" s="66">
        <f t="shared" si="41"/>
        <v>0</v>
      </c>
      <c r="R17" s="66">
        <f t="shared" si="41"/>
        <v>0</v>
      </c>
      <c r="S17" s="66">
        <f t="shared" si="41"/>
        <v>0</v>
      </c>
      <c r="T17" s="66">
        <f t="shared" si="41"/>
        <v>0</v>
      </c>
      <c r="U17" s="66">
        <f t="shared" si="41"/>
        <v>0</v>
      </c>
      <c r="V17" s="66">
        <f t="shared" si="41"/>
        <v>0</v>
      </c>
      <c r="W17" s="66">
        <f t="shared" si="41"/>
        <v>0</v>
      </c>
      <c r="X17" s="66">
        <f t="shared" si="41"/>
        <v>0</v>
      </c>
      <c r="Y17" s="66">
        <f t="shared" si="41"/>
        <v>0</v>
      </c>
      <c r="Z17" s="66">
        <f t="shared" si="41"/>
        <v>0</v>
      </c>
      <c r="AA17" s="66">
        <f t="shared" si="41"/>
        <v>0</v>
      </c>
      <c r="AB17" s="66">
        <f t="shared" si="41"/>
        <v>0</v>
      </c>
      <c r="AC17" s="66">
        <f t="shared" si="41"/>
        <v>0</v>
      </c>
      <c r="AD17" s="66">
        <f t="shared" si="41"/>
        <v>0</v>
      </c>
      <c r="AE17" s="66">
        <f t="shared" si="41"/>
        <v>0</v>
      </c>
      <c r="AF17" s="66">
        <f t="shared" si="41"/>
        <v>0</v>
      </c>
      <c r="AG17" s="28"/>
      <c r="AH17" s="73">
        <f t="shared" ref="AH17:BA17" si="42">SUM(AH4:AH16)</f>
        <v>0</v>
      </c>
      <c r="AI17" s="74">
        <f t="shared" si="42"/>
        <v>0</v>
      </c>
      <c r="AJ17" s="74">
        <f t="shared" si="42"/>
        <v>0</v>
      </c>
      <c r="AK17" s="74">
        <f t="shared" si="42"/>
        <v>0</v>
      </c>
      <c r="AL17" s="74">
        <f t="shared" si="42"/>
        <v>0</v>
      </c>
      <c r="AM17" s="74">
        <f t="shared" si="42"/>
        <v>0</v>
      </c>
      <c r="AN17" s="74">
        <f t="shared" si="42"/>
        <v>0</v>
      </c>
      <c r="AO17" s="74">
        <f t="shared" si="42"/>
        <v>0</v>
      </c>
      <c r="AP17" s="74">
        <f t="shared" si="42"/>
        <v>0</v>
      </c>
      <c r="AQ17" s="74">
        <f t="shared" si="42"/>
        <v>0</v>
      </c>
      <c r="AR17" s="74">
        <f t="shared" si="42"/>
        <v>0</v>
      </c>
      <c r="AS17" s="74">
        <f t="shared" si="42"/>
        <v>0</v>
      </c>
      <c r="AT17" s="74">
        <f t="shared" si="42"/>
        <v>0</v>
      </c>
      <c r="AU17" s="74">
        <f t="shared" si="42"/>
        <v>0</v>
      </c>
      <c r="AV17" s="74">
        <f t="shared" si="42"/>
        <v>0</v>
      </c>
      <c r="AW17" s="74">
        <f t="shared" si="42"/>
        <v>0</v>
      </c>
      <c r="AX17" s="74">
        <f t="shared" si="42"/>
        <v>0</v>
      </c>
      <c r="AY17" s="74">
        <f t="shared" si="42"/>
        <v>0</v>
      </c>
      <c r="AZ17" s="74">
        <f t="shared" si="42"/>
        <v>0</v>
      </c>
      <c r="BA17" s="74">
        <f t="shared" si="42"/>
        <v>0</v>
      </c>
      <c r="BB17" s="75"/>
      <c r="BC17" s="62">
        <f>' Populations'!W22</f>
        <v>0</v>
      </c>
      <c r="BD17" s="74">
        <f t="shared" ref="BD17:CD17" si="43">SUM(BD4:BD16)</f>
        <v>0</v>
      </c>
      <c r="BE17" s="62">
        <f>' Populations'!Y22</f>
        <v>0</v>
      </c>
      <c r="BF17" s="74">
        <f t="shared" si="43"/>
        <v>0</v>
      </c>
      <c r="BG17" s="62">
        <f>' Populations'!AA22</f>
        <v>0</v>
      </c>
      <c r="BH17" s="74">
        <f t="shared" si="43"/>
        <v>0</v>
      </c>
      <c r="BI17" s="62">
        <f>' Populations'!AC22</f>
        <v>0</v>
      </c>
      <c r="BJ17" s="74">
        <f t="shared" si="43"/>
        <v>0</v>
      </c>
      <c r="BK17" s="62">
        <f>' Populations'!AE22</f>
        <v>0</v>
      </c>
      <c r="BL17" s="74">
        <f t="shared" si="43"/>
        <v>0</v>
      </c>
      <c r="BM17" s="62">
        <f>' Populations'!AG22</f>
        <v>0</v>
      </c>
      <c r="BN17" s="74">
        <f t="shared" si="43"/>
        <v>0</v>
      </c>
      <c r="BO17" s="62">
        <f>' Populations'!AI22</f>
        <v>0</v>
      </c>
      <c r="BP17" s="74">
        <f t="shared" si="43"/>
        <v>0</v>
      </c>
      <c r="BQ17" s="62">
        <f>' Populations'!AK22</f>
        <v>0</v>
      </c>
      <c r="BR17" s="74">
        <f t="shared" si="43"/>
        <v>0</v>
      </c>
      <c r="BS17" s="62">
        <f>' Populations'!AM22</f>
        <v>0</v>
      </c>
      <c r="BT17" s="74">
        <f t="shared" si="43"/>
        <v>0</v>
      </c>
      <c r="BU17" s="62">
        <f>' Populations'!AO22</f>
        <v>0</v>
      </c>
      <c r="BV17" s="74">
        <f t="shared" si="43"/>
        <v>0</v>
      </c>
      <c r="BW17" s="62">
        <f>' Populations'!AQ22</f>
        <v>0</v>
      </c>
      <c r="BX17" s="74">
        <f t="shared" si="43"/>
        <v>0</v>
      </c>
      <c r="BY17" s="62">
        <f>' Populations'!AS22</f>
        <v>0</v>
      </c>
      <c r="BZ17" s="74">
        <f t="shared" si="43"/>
        <v>0</v>
      </c>
      <c r="CA17" s="62">
        <f>' Populations'!AU22</f>
        <v>0</v>
      </c>
      <c r="CB17" s="74">
        <f t="shared" si="43"/>
        <v>0</v>
      </c>
      <c r="CC17" s="62">
        <f>' Populations'!AW22</f>
        <v>0</v>
      </c>
      <c r="CD17" s="74">
        <f t="shared" si="43"/>
        <v>0</v>
      </c>
      <c r="CE17" s="62">
        <f>' Populations'!AY22</f>
        <v>0</v>
      </c>
      <c r="CF17" s="62">
        <f>IF(CE17=0,0,($AA$17/$CE$17)*100000)</f>
        <v>0</v>
      </c>
      <c r="CG17" s="62">
        <f>' Populations'!BA22</f>
        <v>0</v>
      </c>
      <c r="CH17" s="62">
        <f>IF(CG17=0,0,($AB$4/$CG$17)*100000)</f>
        <v>0</v>
      </c>
      <c r="CI17" s="62">
        <f>' Populations'!BC22</f>
        <v>0</v>
      </c>
      <c r="CJ17" s="62">
        <f>IF(CI17=0,0,($AC$4/$CI$17)*100000)</f>
        <v>0</v>
      </c>
      <c r="CK17" s="62">
        <f>' Populations'!BE22</f>
        <v>0</v>
      </c>
      <c r="CL17" s="62">
        <f>IF(CK17=0,0,($AD$4/$CK$17)*100000)</f>
        <v>0</v>
      </c>
      <c r="CM17" s="62">
        <f>' Populations'!BG22</f>
        <v>0</v>
      </c>
      <c r="CN17" s="62">
        <f>IF(CM17=0,0,($AE$4/$CM$17)*100000)</f>
        <v>0</v>
      </c>
      <c r="CO17" s="62">
        <f>' Populations'!BI22</f>
        <v>0</v>
      </c>
      <c r="CP17" s="62">
        <f>IF(CO17=0,0,($AF$4/$CO$17)*100000)</f>
        <v>0</v>
      </c>
      <c r="CQ17" s="28"/>
      <c r="CR17" s="65"/>
      <c r="CS17" s="206"/>
      <c r="CU17" s="38" t="s">
        <v>78</v>
      </c>
      <c r="CV17" s="45">
        <f>SUM(CV4:CV16)</f>
        <v>0</v>
      </c>
      <c r="CW17" s="39">
        <f t="shared" ref="CW17:DY17" si="44">SUM(CW4:CW16)</f>
        <v>0</v>
      </c>
      <c r="CX17" s="40">
        <f t="shared" si="44"/>
        <v>0</v>
      </c>
      <c r="CY17" s="84">
        <f t="shared" si="44"/>
        <v>0</v>
      </c>
      <c r="CZ17" s="41">
        <f t="shared" si="44"/>
        <v>0</v>
      </c>
      <c r="DA17" s="41">
        <f t="shared" si="44"/>
        <v>0</v>
      </c>
      <c r="DB17" s="41">
        <f t="shared" si="44"/>
        <v>0</v>
      </c>
      <c r="DC17" s="41">
        <f t="shared" si="44"/>
        <v>0</v>
      </c>
      <c r="DD17" s="41">
        <f t="shared" si="44"/>
        <v>0</v>
      </c>
      <c r="DE17" s="41">
        <f t="shared" si="44"/>
        <v>0</v>
      </c>
      <c r="DF17" s="41">
        <f t="shared" si="44"/>
        <v>0</v>
      </c>
      <c r="DG17" s="41">
        <f t="shared" si="44"/>
        <v>0</v>
      </c>
      <c r="DH17" s="84">
        <f>SUM(DH4:DH16)</f>
        <v>0</v>
      </c>
      <c r="DI17" s="41">
        <f t="shared" si="44"/>
        <v>0</v>
      </c>
      <c r="DJ17" s="41">
        <f t="shared" si="44"/>
        <v>0</v>
      </c>
      <c r="DK17" s="41">
        <f t="shared" si="44"/>
        <v>0</v>
      </c>
      <c r="DL17" s="41">
        <f t="shared" si="44"/>
        <v>0</v>
      </c>
      <c r="DM17" s="41">
        <f t="shared" si="44"/>
        <v>0</v>
      </c>
      <c r="DN17" s="41">
        <f t="shared" si="44"/>
        <v>0</v>
      </c>
      <c r="DO17" s="41">
        <f t="shared" si="44"/>
        <v>0</v>
      </c>
      <c r="DP17" s="41">
        <f t="shared" si="44"/>
        <v>0</v>
      </c>
      <c r="DQ17" s="41">
        <f t="shared" si="44"/>
        <v>0</v>
      </c>
      <c r="DR17" s="41">
        <f t="shared" si="44"/>
        <v>0</v>
      </c>
      <c r="DS17" s="41">
        <f t="shared" si="44"/>
        <v>0</v>
      </c>
      <c r="DT17" s="41">
        <f t="shared" si="44"/>
        <v>0</v>
      </c>
      <c r="DU17" s="32">
        <f t="shared" si="35"/>
        <v>0</v>
      </c>
      <c r="DV17" s="41">
        <f t="shared" si="44"/>
        <v>0</v>
      </c>
      <c r="DW17" s="41">
        <f t="shared" si="44"/>
        <v>0</v>
      </c>
      <c r="DX17" s="41">
        <f t="shared" si="44"/>
        <v>0</v>
      </c>
      <c r="DY17" s="41">
        <f t="shared" si="44"/>
        <v>0</v>
      </c>
    </row>
    <row r="19" spans="1:130" ht="13" thickBot="1" x14ac:dyDescent="0.3"/>
    <row r="20" spans="1:130" ht="13.5" thickBot="1" x14ac:dyDescent="0.35">
      <c r="A20" s="211" t="s">
        <v>89</v>
      </c>
      <c r="B20" s="223"/>
      <c r="C20" s="224">
        <f>' Populations'!A28</f>
        <v>0</v>
      </c>
      <c r="D20" s="14" t="s">
        <v>67</v>
      </c>
      <c r="E20" s="14"/>
      <c r="F20" s="18" t="s">
        <v>68</v>
      </c>
      <c r="G20" s="17"/>
      <c r="H20" s="17"/>
      <c r="I20" s="17"/>
      <c r="J20" s="17"/>
      <c r="K20" s="17"/>
      <c r="L20" s="17"/>
      <c r="M20" s="43"/>
      <c r="N20" s="43"/>
      <c r="O20" s="43"/>
      <c r="P20" s="43"/>
      <c r="Q20" s="43"/>
      <c r="R20" s="43"/>
      <c r="S20" s="43"/>
      <c r="T20" s="43"/>
      <c r="U20" s="43"/>
      <c r="V20" s="43"/>
      <c r="W20" s="43"/>
      <c r="X20" s="43"/>
      <c r="Y20" s="43"/>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S20" s="28"/>
      <c r="CU20" s="42"/>
      <c r="CV20" s="33" t="s">
        <v>87</v>
      </c>
      <c r="CW20" s="43"/>
      <c r="CX20" s="43"/>
      <c r="CY20" s="43"/>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row>
    <row r="21" spans="1:130" ht="39" x14ac:dyDescent="0.3">
      <c r="B21" s="15" t="s">
        <v>14</v>
      </c>
      <c r="C21" s="12" t="s">
        <v>71</v>
      </c>
      <c r="D21" s="24" t="s">
        <v>72</v>
      </c>
      <c r="E21" s="24" t="s">
        <v>73</v>
      </c>
      <c r="F21" s="19" t="str">
        <f>' Populations'!$I$8</f>
        <v>White-Not Hispanic</v>
      </c>
      <c r="G21" s="19" t="str">
        <f>' Populations'!$K$8</f>
        <v>Hispanic</v>
      </c>
      <c r="H21" s="19" t="str">
        <f>' Populations'!$M$8</f>
        <v>Black-Not Hispanic</v>
      </c>
      <c r="I21" s="19" t="str">
        <f>' Populations'!$O$8</f>
        <v>Asian</v>
      </c>
      <c r="J21" s="19" t="str">
        <f>' Populations'!$Q$8</f>
        <v>American Indian/Alaska Native</v>
      </c>
      <c r="K21" s="19" t="str">
        <f>' Populations'!$S$8</f>
        <v>Other</v>
      </c>
      <c r="L21" s="212" t="str">
        <f>' Populations'!$U$8</f>
        <v>Other</v>
      </c>
      <c r="M21" s="29"/>
      <c r="N21" s="289"/>
      <c r="O21" s="289"/>
      <c r="P21" s="29"/>
      <c r="Q21" s="29"/>
      <c r="R21" s="29"/>
      <c r="S21" s="29"/>
      <c r="T21" s="29"/>
      <c r="U21" s="29"/>
      <c r="V21" s="29"/>
      <c r="W21" s="29"/>
      <c r="X21" s="29"/>
      <c r="Y21" s="29"/>
      <c r="Z21" s="29"/>
      <c r="AA21" s="29"/>
      <c r="AB21" s="29"/>
      <c r="AC21" s="29"/>
      <c r="AD21" s="29"/>
      <c r="AE21" s="29"/>
      <c r="AF21" s="29"/>
      <c r="AH21" s="34" t="s">
        <v>74</v>
      </c>
      <c r="AI21" s="34" t="s">
        <v>75</v>
      </c>
      <c r="AJ21" s="34" t="s">
        <v>76</v>
      </c>
      <c r="AK21" s="34" t="s">
        <v>75</v>
      </c>
      <c r="AL21" s="34" t="s">
        <v>77</v>
      </c>
      <c r="AM21" s="34" t="s">
        <v>75</v>
      </c>
      <c r="AN21" s="34" t="str">
        <f>' Populations'!$I$8</f>
        <v>White-Not Hispanic</v>
      </c>
      <c r="AO21" s="34" t="s">
        <v>75</v>
      </c>
      <c r="AP21" s="34" t="str">
        <f>' Populations'!$K$8</f>
        <v>Hispanic</v>
      </c>
      <c r="AQ21" s="34" t="s">
        <v>75</v>
      </c>
      <c r="AR21" s="34" t="str">
        <f>' Populations'!$M$8</f>
        <v>Black-Not Hispanic</v>
      </c>
      <c r="AS21" s="34" t="s">
        <v>75</v>
      </c>
      <c r="AT21" s="34" t="str">
        <f>' Populations'!$O$8</f>
        <v>Asian</v>
      </c>
      <c r="AU21" s="34" t="s">
        <v>75</v>
      </c>
      <c r="AV21" s="34" t="str">
        <f>' Populations'!$Q$8</f>
        <v>American Indian/Alaska Native</v>
      </c>
      <c r="AW21" s="34" t="s">
        <v>75</v>
      </c>
      <c r="AX21" s="34" t="str">
        <f>' Populations'!$S$8</f>
        <v>Other</v>
      </c>
      <c r="AY21" s="34" t="s">
        <v>75</v>
      </c>
      <c r="AZ21" s="34" t="str">
        <f>' Populations'!$U$8</f>
        <v>Other</v>
      </c>
      <c r="BA21" s="34" t="s">
        <v>75</v>
      </c>
      <c r="BB21" s="64"/>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02"/>
      <c r="CS21" s="204" t="s">
        <v>88</v>
      </c>
      <c r="CU21" s="34" t="s">
        <v>14</v>
      </c>
      <c r="CV21" s="35" t="s">
        <v>15</v>
      </c>
      <c r="CW21" s="36" t="s">
        <v>16</v>
      </c>
      <c r="CX21" s="36" t="s">
        <v>17</v>
      </c>
      <c r="CY21" s="19" t="str">
        <f>' Populations'!$I$8</f>
        <v>White-Not Hispanic</v>
      </c>
      <c r="CZ21" s="19" t="str">
        <f>' Populations'!$K$8</f>
        <v>Hispanic</v>
      </c>
      <c r="DA21" s="19" t="str">
        <f>' Populations'!$M$8</f>
        <v>Black-Not Hispanic</v>
      </c>
      <c r="DB21" s="19" t="str">
        <f>' Populations'!$O$8</f>
        <v>Asian</v>
      </c>
      <c r="DC21" s="19" t="str">
        <f>' Populations'!$Q$8</f>
        <v>American Indian/Alaska Native</v>
      </c>
      <c r="DD21" s="19" t="str">
        <f>' Populations'!$S$8</f>
        <v>Other</v>
      </c>
      <c r="DE21" s="212" t="str">
        <f>' Populations'!$U$8</f>
        <v>Other</v>
      </c>
      <c r="DF21" s="29"/>
      <c r="DG21" s="29"/>
      <c r="DH21" s="29"/>
      <c r="DI21" s="29"/>
      <c r="DJ21" s="29"/>
      <c r="DK21" s="29"/>
      <c r="DL21" s="29"/>
      <c r="DM21" s="29"/>
      <c r="DN21" s="29"/>
      <c r="DO21" s="29"/>
      <c r="DP21" s="29"/>
      <c r="DQ21" s="29"/>
      <c r="DR21" s="29"/>
      <c r="DS21" s="29"/>
      <c r="DT21" s="29"/>
      <c r="DU21" s="29"/>
      <c r="DV21" s="29"/>
      <c r="DW21" s="29"/>
      <c r="DX21" s="29"/>
      <c r="DY21" s="29"/>
      <c r="DZ21" s="28"/>
    </row>
    <row r="22" spans="1:130" x14ac:dyDescent="0.25">
      <c r="B22" s="8" t="str">
        <f>' Populations'!$B$9</f>
        <v>&lt;1</v>
      </c>
      <c r="C22" s="44"/>
      <c r="D22" s="25"/>
      <c r="E22" s="26"/>
      <c r="F22" s="20"/>
      <c r="G22" s="20"/>
      <c r="H22" s="20"/>
      <c r="I22" s="20"/>
      <c r="J22" s="46"/>
      <c r="K22" s="46"/>
      <c r="L22" s="213"/>
      <c r="M22" s="30"/>
      <c r="N22" s="30"/>
      <c r="O22" s="30"/>
      <c r="P22" s="30"/>
      <c r="Q22" s="30"/>
      <c r="R22" s="30"/>
      <c r="S22" s="30"/>
      <c r="T22" s="30"/>
      <c r="U22" s="30"/>
      <c r="V22" s="30"/>
      <c r="W22" s="30"/>
      <c r="X22" s="30"/>
      <c r="Y22" s="30"/>
      <c r="Z22" s="215"/>
      <c r="AA22" s="215"/>
      <c r="AB22" s="215"/>
      <c r="AC22" s="215"/>
      <c r="AD22" s="215"/>
      <c r="AE22" s="215"/>
      <c r="AF22" s="215"/>
      <c r="AG22" s="30"/>
      <c r="AH22" s="62">
        <f>' Populations'!C27</f>
        <v>0</v>
      </c>
      <c r="AI22" s="62">
        <f>IF(AH22=0,0,($C$4/$AH$4)*100000)</f>
        <v>0</v>
      </c>
      <c r="AJ22" s="62">
        <f>' Populations'!E27</f>
        <v>0</v>
      </c>
      <c r="AK22" s="62">
        <f>IF(AJ22=0,0,($D$4/$AJ$4)*100000)</f>
        <v>0</v>
      </c>
      <c r="AL22" s="62">
        <f>' Populations'!G27</f>
        <v>0</v>
      </c>
      <c r="AM22" s="62">
        <f>IF(AL22=0,0,($E$4/$AL$4)*100000)</f>
        <v>0</v>
      </c>
      <c r="AN22" s="62">
        <f>' Populations'!I27</f>
        <v>0</v>
      </c>
      <c r="AO22" s="62">
        <f>IF(AN22=0,0,($F$4/$AN$4)*100000)</f>
        <v>0</v>
      </c>
      <c r="AP22" s="62">
        <f>' Populations'!K27</f>
        <v>0</v>
      </c>
      <c r="AQ22" s="62">
        <f>IF(AP22=0,0,($G$4/$AP$4)*100000)</f>
        <v>0</v>
      </c>
      <c r="AR22" s="62">
        <f>' Populations'!M27</f>
        <v>0</v>
      </c>
      <c r="AS22" s="62">
        <f>IF(AR22=0,0,($H$4/$AR$4)*100000)</f>
        <v>0</v>
      </c>
      <c r="AT22" s="62">
        <f>' Populations'!O27</f>
        <v>0</v>
      </c>
      <c r="AU22" s="62">
        <f>IF(AT22=0,0,($I$4/$AT$4)*100000)</f>
        <v>0</v>
      </c>
      <c r="AV22" s="62">
        <f>' Populations'!Q27</f>
        <v>0</v>
      </c>
      <c r="AW22" s="62">
        <f>IF(AV22=0,0,($J$4/$AV$4)*100000)</f>
        <v>0</v>
      </c>
      <c r="AX22" s="62">
        <f>' Populations'!S27</f>
        <v>0</v>
      </c>
      <c r="AY22" s="62">
        <f>IF(AX22=0,0,($K$4/$AX$4)*100000)</f>
        <v>0</v>
      </c>
      <c r="AZ22" s="62">
        <f>' Populations'!U27</f>
        <v>0</v>
      </c>
      <c r="BA22" s="62">
        <f>IF(AZ22=0,0,($L$4/$AZ$4)*100000)</f>
        <v>0</v>
      </c>
      <c r="BB22" s="65"/>
      <c r="BC22" s="106"/>
      <c r="BD22" s="106"/>
      <c r="BE22" s="106"/>
      <c r="BF22" s="106"/>
      <c r="BG22" s="106"/>
      <c r="BH22" s="106"/>
      <c r="BI22" s="106"/>
      <c r="BJ22" s="106"/>
      <c r="BK22" s="106"/>
      <c r="BL22" s="106"/>
      <c r="BM22" s="106"/>
      <c r="BN22" s="106"/>
      <c r="BO22" s="106"/>
      <c r="BP22" s="106"/>
      <c r="BQ22" s="106"/>
      <c r="BR22" s="106"/>
      <c r="BS22" s="106"/>
      <c r="BT22" s="106"/>
      <c r="BU22" s="106"/>
      <c r="BV22" s="106"/>
      <c r="BW22" s="106"/>
      <c r="BX22" s="106"/>
      <c r="BY22" s="106"/>
      <c r="BZ22" s="106"/>
      <c r="CA22" s="106"/>
      <c r="CB22" s="106"/>
      <c r="CC22" s="106"/>
      <c r="CD22" s="106"/>
      <c r="CE22" s="106"/>
      <c r="CF22" s="106"/>
      <c r="CG22" s="106"/>
      <c r="CH22" s="106"/>
      <c r="CI22" s="106"/>
      <c r="CJ22" s="106"/>
      <c r="CK22" s="106"/>
      <c r="CL22" s="106"/>
      <c r="CM22" s="106"/>
      <c r="CN22" s="106"/>
      <c r="CO22" s="106"/>
      <c r="CP22" s="106"/>
      <c r="CQ22" s="30"/>
      <c r="CR22" s="203"/>
      <c r="CS22" s="205">
        <v>1.3818E-2</v>
      </c>
      <c r="CT22" s="11"/>
      <c r="CU22" s="8" t="str">
        <f>' Populations'!$B$9</f>
        <v>&lt;1</v>
      </c>
      <c r="CV22" s="70">
        <f t="shared" ref="CV22:CV34" si="45">AI22*CS22</f>
        <v>0</v>
      </c>
      <c r="CW22" s="71">
        <f t="shared" ref="CW22:CW34" si="46">AK22*CS22</f>
        <v>0</v>
      </c>
      <c r="CX22" s="71">
        <f t="shared" ref="CX22:CX34" si="47">AM22*CS22</f>
        <v>0</v>
      </c>
      <c r="CY22" s="32">
        <f t="shared" ref="CY22:CY34" si="48">AO22*CS22</f>
        <v>0</v>
      </c>
      <c r="CZ22" s="32">
        <f t="shared" ref="CZ22:CZ34" si="49">AQ22*CS22</f>
        <v>0</v>
      </c>
      <c r="DA22" s="32">
        <f t="shared" ref="DA22:DA34" si="50">AS22*CS22</f>
        <v>0</v>
      </c>
      <c r="DB22" s="32">
        <f t="shared" ref="DB22:DB34" si="51">AU22*CS22</f>
        <v>0</v>
      </c>
      <c r="DC22" s="32">
        <f t="shared" ref="DC22:DC34" si="52">AW22*CS22</f>
        <v>0</v>
      </c>
      <c r="DD22" s="32">
        <f t="shared" ref="DD22:DD34" si="53">AY22*CS22</f>
        <v>0</v>
      </c>
      <c r="DE22" s="218">
        <f t="shared" ref="DE22:DE34" si="54">BA22*CS22</f>
        <v>0</v>
      </c>
      <c r="DF22" s="30"/>
      <c r="DG22" s="30"/>
      <c r="DH22" s="30"/>
      <c r="DI22" s="30"/>
      <c r="DJ22" s="30"/>
      <c r="DK22" s="30"/>
      <c r="DL22" s="30"/>
      <c r="DM22" s="30"/>
      <c r="DN22" s="30"/>
      <c r="DO22" s="30"/>
      <c r="DP22" s="30"/>
      <c r="DQ22" s="30"/>
      <c r="DR22" s="30"/>
      <c r="DS22" s="30"/>
      <c r="DT22" s="30"/>
      <c r="DU22" s="30"/>
      <c r="DV22" s="30"/>
      <c r="DW22" s="30"/>
      <c r="DX22" s="30"/>
      <c r="DY22" s="30"/>
      <c r="DZ22" s="28"/>
    </row>
    <row r="23" spans="1:130" x14ac:dyDescent="0.25">
      <c r="B23" s="9" t="str">
        <f>' Populations'!$B$10</f>
        <v>1-4</v>
      </c>
      <c r="C23" s="44"/>
      <c r="D23" s="135"/>
      <c r="E23" s="27"/>
      <c r="F23" s="22"/>
      <c r="G23" s="22"/>
      <c r="H23" s="22"/>
      <c r="I23" s="22"/>
      <c r="J23" s="47"/>
      <c r="K23" s="47"/>
      <c r="L23" s="47"/>
      <c r="M23" s="30"/>
      <c r="N23" s="30"/>
      <c r="O23" s="30"/>
      <c r="P23" s="30"/>
      <c r="Q23" s="30"/>
      <c r="R23" s="30"/>
      <c r="S23" s="30"/>
      <c r="T23" s="30"/>
      <c r="U23" s="30"/>
      <c r="V23" s="30"/>
      <c r="W23" s="30"/>
      <c r="X23" s="30"/>
      <c r="Y23" s="30"/>
      <c r="Z23" s="215"/>
      <c r="AA23" s="215"/>
      <c r="AB23" s="215"/>
      <c r="AC23" s="215"/>
      <c r="AD23" s="215"/>
      <c r="AE23" s="215"/>
      <c r="AF23" s="215"/>
      <c r="AG23" s="30"/>
      <c r="AH23" s="62">
        <f>' Populations'!C28</f>
        <v>0</v>
      </c>
      <c r="AI23" s="62">
        <f>IF(AH23=0,0,($C$5/$AH$5)*100000)</f>
        <v>0</v>
      </c>
      <c r="AJ23" s="62">
        <f>' Populations'!E28</f>
        <v>0</v>
      </c>
      <c r="AK23" s="62">
        <f>IF(AJ23=0,0,($D$5/$AJ$5)*100000)</f>
        <v>0</v>
      </c>
      <c r="AL23" s="62">
        <f>' Populations'!G28</f>
        <v>0</v>
      </c>
      <c r="AM23" s="62">
        <f>IF(AL23=0,0,($E$5/$AL$5)*100000)</f>
        <v>0</v>
      </c>
      <c r="AN23" s="62">
        <f>' Populations'!I28</f>
        <v>0</v>
      </c>
      <c r="AO23" s="62">
        <f>IF(AN23=0,0,($F$5/$AN$5)*100000)</f>
        <v>0</v>
      </c>
      <c r="AP23" s="62">
        <f>' Populations'!K28</f>
        <v>0</v>
      </c>
      <c r="AQ23" s="62">
        <f>IF(AP23=0,0,($G$5/$AP$5)*100000)</f>
        <v>0</v>
      </c>
      <c r="AR23" s="62">
        <f>' Populations'!M28</f>
        <v>0</v>
      </c>
      <c r="AS23" s="62">
        <f>IF(AR23=0,0,($G$5/$AR$5)*100000)</f>
        <v>0</v>
      </c>
      <c r="AT23" s="62">
        <f>' Populations'!O28</f>
        <v>0</v>
      </c>
      <c r="AU23" s="62">
        <f>IF(AT23=0,0,($I$5/$AT$5)*100000)</f>
        <v>0</v>
      </c>
      <c r="AV23" s="62">
        <f>' Populations'!Q28</f>
        <v>0</v>
      </c>
      <c r="AW23" s="62">
        <f>IF(AV23=0,0,($J$5/$AV$5)*100000)</f>
        <v>0</v>
      </c>
      <c r="AX23" s="62">
        <f>' Populations'!S28</f>
        <v>0</v>
      </c>
      <c r="AY23" s="62">
        <f>IF(AX23=0,0,($K$5/$AX$5)*100000)</f>
        <v>0</v>
      </c>
      <c r="AZ23" s="62">
        <f>' Populations'!U28</f>
        <v>0</v>
      </c>
      <c r="BA23" s="62">
        <f>IF(AZ23=0,0,($L$5/$AZ$5)*100000)</f>
        <v>0</v>
      </c>
      <c r="BB23" s="65"/>
      <c r="BC23" s="106"/>
      <c r="BD23" s="106"/>
      <c r="BE23" s="106"/>
      <c r="BF23" s="106"/>
      <c r="BG23" s="106"/>
      <c r="BH23" s="106"/>
      <c r="BI23" s="106"/>
      <c r="BJ23" s="106"/>
      <c r="BK23" s="106"/>
      <c r="BL23" s="106"/>
      <c r="BM23" s="106"/>
      <c r="BN23" s="106"/>
      <c r="BO23" s="106"/>
      <c r="BP23" s="106"/>
      <c r="BQ23" s="106"/>
      <c r="BR23" s="106"/>
      <c r="BS23" s="106"/>
      <c r="BT23" s="106"/>
      <c r="BU23" s="106"/>
      <c r="BV23" s="106"/>
      <c r="BW23" s="106"/>
      <c r="BX23" s="106"/>
      <c r="BY23" s="106"/>
      <c r="BZ23" s="106"/>
      <c r="CA23" s="106"/>
      <c r="CB23" s="106"/>
      <c r="CC23" s="106"/>
      <c r="CD23" s="106"/>
      <c r="CE23" s="106"/>
      <c r="CF23" s="106"/>
      <c r="CG23" s="106"/>
      <c r="CH23" s="106"/>
      <c r="CI23" s="106"/>
      <c r="CJ23" s="106"/>
      <c r="CK23" s="106"/>
      <c r="CL23" s="106"/>
      <c r="CM23" s="106"/>
      <c r="CN23" s="106"/>
      <c r="CO23" s="106"/>
      <c r="CP23" s="106"/>
      <c r="CQ23" s="30"/>
      <c r="CR23" s="203"/>
      <c r="CS23" s="205">
        <v>5.5316999999999998E-2</v>
      </c>
      <c r="CT23" s="11"/>
      <c r="CU23" s="9" t="str">
        <f>' Populations'!$B$10</f>
        <v>1-4</v>
      </c>
      <c r="CV23" s="70">
        <f t="shared" si="45"/>
        <v>0</v>
      </c>
      <c r="CW23" s="71">
        <f t="shared" si="46"/>
        <v>0</v>
      </c>
      <c r="CX23" s="71">
        <f t="shared" si="47"/>
        <v>0</v>
      </c>
      <c r="CY23" s="32">
        <f t="shared" si="48"/>
        <v>0</v>
      </c>
      <c r="CZ23" s="32">
        <f t="shared" si="49"/>
        <v>0</v>
      </c>
      <c r="DA23" s="32">
        <f t="shared" si="50"/>
        <v>0</v>
      </c>
      <c r="DB23" s="32">
        <f t="shared" si="51"/>
        <v>0</v>
      </c>
      <c r="DC23" s="32">
        <f t="shared" si="52"/>
        <v>0</v>
      </c>
      <c r="DD23" s="32">
        <f t="shared" si="53"/>
        <v>0</v>
      </c>
      <c r="DE23" s="218">
        <f t="shared" si="54"/>
        <v>0</v>
      </c>
      <c r="DF23" s="30"/>
      <c r="DG23" s="30"/>
      <c r="DH23" s="30"/>
      <c r="DI23" s="30"/>
      <c r="DJ23" s="30"/>
      <c r="DK23" s="30"/>
      <c r="DL23" s="30"/>
      <c r="DM23" s="30"/>
      <c r="DN23" s="30"/>
      <c r="DO23" s="30"/>
      <c r="DP23" s="30"/>
      <c r="DQ23" s="30"/>
      <c r="DR23" s="30"/>
      <c r="DS23" s="30"/>
      <c r="DT23" s="30"/>
      <c r="DU23" s="30"/>
      <c r="DV23" s="30"/>
      <c r="DW23" s="30"/>
      <c r="DX23" s="30"/>
      <c r="DY23" s="30"/>
      <c r="DZ23" s="28"/>
    </row>
    <row r="24" spans="1:130" x14ac:dyDescent="0.25">
      <c r="B24" s="8" t="str">
        <f>' Populations'!$B$11</f>
        <v>5-9</v>
      </c>
      <c r="C24" s="44"/>
      <c r="D24" s="135"/>
      <c r="E24" s="27"/>
      <c r="F24" s="22"/>
      <c r="G24" s="22"/>
      <c r="H24" s="22"/>
      <c r="I24" s="22"/>
      <c r="J24" s="47"/>
      <c r="K24" s="47"/>
      <c r="L24" s="47"/>
      <c r="M24" s="30"/>
      <c r="N24" s="30"/>
      <c r="O24" s="30"/>
      <c r="P24" s="30"/>
      <c r="Q24" s="30"/>
      <c r="R24" s="30"/>
      <c r="S24" s="30"/>
      <c r="T24" s="30"/>
      <c r="U24" s="30"/>
      <c r="V24" s="30"/>
      <c r="W24" s="30"/>
      <c r="X24" s="30"/>
      <c r="Y24" s="30"/>
      <c r="Z24" s="215"/>
      <c r="AA24" s="215"/>
      <c r="AB24" s="215"/>
      <c r="AC24" s="215"/>
      <c r="AD24" s="215"/>
      <c r="AE24" s="215"/>
      <c r="AF24" s="215"/>
      <c r="AG24" s="30"/>
      <c r="AH24" s="62">
        <f>' Populations'!C29</f>
        <v>0</v>
      </c>
      <c r="AI24" s="62">
        <f>IF(AH24=0,0,($C$24/$AH$24)*100000)</f>
        <v>0</v>
      </c>
      <c r="AJ24" s="62">
        <f>' Populations'!E29</f>
        <v>0</v>
      </c>
      <c r="AK24" s="62">
        <f>IF(AJ24=0,0,($D$6/$AJ$6)*100000)</f>
        <v>0</v>
      </c>
      <c r="AL24" s="62">
        <f>' Populations'!G29</f>
        <v>0</v>
      </c>
      <c r="AM24" s="62">
        <f>IF(AL24=0,0,($E$6/$AL$6)*100000)</f>
        <v>0</v>
      </c>
      <c r="AN24" s="62">
        <f>' Populations'!I29</f>
        <v>0</v>
      </c>
      <c r="AO24" s="62">
        <f>IF(AN24=0,0,($F$6/$AN$6)*100000)</f>
        <v>0</v>
      </c>
      <c r="AP24" s="62">
        <f>' Populations'!K29</f>
        <v>0</v>
      </c>
      <c r="AQ24" s="62">
        <f>IF(AP24=0,0,($G$6/$AP$6)*100000)</f>
        <v>0</v>
      </c>
      <c r="AR24" s="62">
        <f>' Populations'!M29</f>
        <v>0</v>
      </c>
      <c r="AS24" s="62">
        <f>IF(AR24=0,0,($G$6/$AR$6)*100000)</f>
        <v>0</v>
      </c>
      <c r="AT24" s="62">
        <f>' Populations'!O29</f>
        <v>0</v>
      </c>
      <c r="AU24" s="62">
        <f>IF(AT24=0,0,($I$6/$AT$6)*100000)</f>
        <v>0</v>
      </c>
      <c r="AV24" s="62">
        <f>' Populations'!Q29</f>
        <v>0</v>
      </c>
      <c r="AW24" s="62">
        <f>IF(AV24=0,0,($J$6/$AV$6)*100000)</f>
        <v>0</v>
      </c>
      <c r="AX24" s="62">
        <f>' Populations'!S29</f>
        <v>0</v>
      </c>
      <c r="AY24" s="62">
        <f>IF(AX24=0,0,($K$6/$AX$6)*100000)</f>
        <v>0</v>
      </c>
      <c r="AZ24" s="62">
        <f>' Populations'!U29</f>
        <v>0</v>
      </c>
      <c r="BA24" s="62">
        <f>IF(AZ24=0,0,($L$6/$AZ$6)*100000)</f>
        <v>0</v>
      </c>
      <c r="BB24" s="65"/>
      <c r="BC24" s="106"/>
      <c r="BD24" s="106"/>
      <c r="BE24" s="106"/>
      <c r="BF24" s="106"/>
      <c r="BG24" s="106"/>
      <c r="BH24" s="106"/>
      <c r="BI24" s="106"/>
      <c r="BJ24" s="106"/>
      <c r="BK24" s="106"/>
      <c r="BL24" s="106"/>
      <c r="BM24" s="106"/>
      <c r="BN24" s="106"/>
      <c r="BO24" s="106"/>
      <c r="BP24" s="106"/>
      <c r="BQ24" s="106"/>
      <c r="BR24" s="106"/>
      <c r="BS24" s="106"/>
      <c r="BT24" s="106"/>
      <c r="BU24" s="106"/>
      <c r="BV24" s="106"/>
      <c r="BW24" s="106"/>
      <c r="BX24" s="106"/>
      <c r="BY24" s="106"/>
      <c r="BZ24" s="106"/>
      <c r="CA24" s="106"/>
      <c r="CB24" s="106"/>
      <c r="CC24" s="106"/>
      <c r="CD24" s="106"/>
      <c r="CE24" s="106"/>
      <c r="CF24" s="106"/>
      <c r="CG24" s="106"/>
      <c r="CH24" s="106"/>
      <c r="CI24" s="106"/>
      <c r="CJ24" s="106"/>
      <c r="CK24" s="106"/>
      <c r="CL24" s="106"/>
      <c r="CM24" s="106"/>
      <c r="CN24" s="106"/>
      <c r="CO24" s="106"/>
      <c r="CP24" s="106"/>
      <c r="CQ24" s="30"/>
      <c r="CR24" s="203"/>
      <c r="CS24" s="205">
        <v>7.2533E-2</v>
      </c>
      <c r="CT24" s="11"/>
      <c r="CU24" s="8" t="str">
        <f>' Populations'!$B$11</f>
        <v>5-9</v>
      </c>
      <c r="CV24" s="70">
        <f t="shared" si="45"/>
        <v>0</v>
      </c>
      <c r="CW24" s="71">
        <f t="shared" si="46"/>
        <v>0</v>
      </c>
      <c r="CX24" s="71">
        <f t="shared" si="47"/>
        <v>0</v>
      </c>
      <c r="CY24" s="32">
        <f t="shared" si="48"/>
        <v>0</v>
      </c>
      <c r="CZ24" s="32">
        <f t="shared" si="49"/>
        <v>0</v>
      </c>
      <c r="DA24" s="32">
        <f t="shared" si="50"/>
        <v>0</v>
      </c>
      <c r="DB24" s="32">
        <f t="shared" si="51"/>
        <v>0</v>
      </c>
      <c r="DC24" s="32">
        <f t="shared" si="52"/>
        <v>0</v>
      </c>
      <c r="DD24" s="32">
        <f t="shared" si="53"/>
        <v>0</v>
      </c>
      <c r="DE24" s="218">
        <f t="shared" si="54"/>
        <v>0</v>
      </c>
      <c r="DF24" s="30"/>
      <c r="DG24" s="30"/>
      <c r="DH24" s="30"/>
      <c r="DI24" s="30"/>
      <c r="DJ24" s="30"/>
      <c r="DK24" s="30"/>
      <c r="DL24" s="30"/>
      <c r="DM24" s="30"/>
      <c r="DN24" s="30"/>
      <c r="DO24" s="30"/>
      <c r="DP24" s="30"/>
      <c r="DQ24" s="30"/>
      <c r="DR24" s="30"/>
      <c r="DS24" s="30"/>
      <c r="DT24" s="30"/>
      <c r="DU24" s="30"/>
      <c r="DV24" s="30"/>
      <c r="DW24" s="30"/>
      <c r="DX24" s="30"/>
      <c r="DY24" s="30"/>
      <c r="DZ24" s="28"/>
    </row>
    <row r="25" spans="1:130" x14ac:dyDescent="0.25">
      <c r="B25" s="8" t="str">
        <f>' Populations'!$B$12</f>
        <v>10-14</v>
      </c>
      <c r="C25" s="44"/>
      <c r="D25" s="135"/>
      <c r="E25" s="27"/>
      <c r="F25" s="22"/>
      <c r="G25" s="22"/>
      <c r="H25" s="22"/>
      <c r="I25" s="22"/>
      <c r="J25" s="47"/>
      <c r="K25" s="47"/>
      <c r="L25" s="47"/>
      <c r="M25" s="30"/>
      <c r="N25" s="30"/>
      <c r="O25" s="30"/>
      <c r="P25" s="30"/>
      <c r="Q25" s="30"/>
      <c r="R25" s="30"/>
      <c r="S25" s="30"/>
      <c r="T25" s="30"/>
      <c r="U25" s="30"/>
      <c r="V25" s="30"/>
      <c r="W25" s="30"/>
      <c r="X25" s="30"/>
      <c r="Y25" s="30"/>
      <c r="Z25" s="215"/>
      <c r="AA25" s="215"/>
      <c r="AB25" s="215"/>
      <c r="AC25" s="215"/>
      <c r="AD25" s="215"/>
      <c r="AE25" s="215"/>
      <c r="AF25" s="215"/>
      <c r="AG25" s="30"/>
      <c r="AH25" s="62">
        <f>' Populations'!C30</f>
        <v>0</v>
      </c>
      <c r="AI25" s="62">
        <f>IF(AH25=0,0,($C$24/$AH$24)*100000)</f>
        <v>0</v>
      </c>
      <c r="AJ25" s="62">
        <f>' Populations'!E30</f>
        <v>0</v>
      </c>
      <c r="AK25" s="62">
        <f>IF(AJ25=0,0,($D$7/$AJ$7)*100000)</f>
        <v>0</v>
      </c>
      <c r="AL25" s="62">
        <f>' Populations'!G30</f>
        <v>0</v>
      </c>
      <c r="AM25" s="62">
        <f>IF(AL25=0,0,($E$7/$AL$7)*100000)</f>
        <v>0</v>
      </c>
      <c r="AN25" s="62">
        <f>' Populations'!I30</f>
        <v>0</v>
      </c>
      <c r="AO25" s="62">
        <f>IF(AN25=0,0,($F$7/$AN$7)*100000)</f>
        <v>0</v>
      </c>
      <c r="AP25" s="62">
        <f>' Populations'!K30</f>
        <v>0</v>
      </c>
      <c r="AQ25" s="62">
        <f>IF(AP25=0,0,($G$7/$AP$7)*100000)</f>
        <v>0</v>
      </c>
      <c r="AR25" s="62">
        <f>' Populations'!M30</f>
        <v>0</v>
      </c>
      <c r="AS25" s="62">
        <f>IF(AR25=0,0,($G$7/$AR$7)*100000)</f>
        <v>0</v>
      </c>
      <c r="AT25" s="62">
        <f>' Populations'!O30</f>
        <v>0</v>
      </c>
      <c r="AU25" s="62">
        <f>IF(AT25=0,0,($I$7/$AT$7)*100000)</f>
        <v>0</v>
      </c>
      <c r="AV25" s="62">
        <f>' Populations'!Q30</f>
        <v>0</v>
      </c>
      <c r="AW25" s="62">
        <f>IF(AV25=0,0,($J$7/$AV$7)*100000)</f>
        <v>0</v>
      </c>
      <c r="AX25" s="62">
        <f>' Populations'!S30</f>
        <v>0</v>
      </c>
      <c r="AY25" s="62">
        <f>IF(AX25=0,0,($K$7/$AX$7)*100000)</f>
        <v>0</v>
      </c>
      <c r="AZ25" s="62">
        <f>' Populations'!U30</f>
        <v>0</v>
      </c>
      <c r="BA25" s="62">
        <f>IF(AZ25=0,0,($L$7/$AZ$7)*100000)</f>
        <v>0</v>
      </c>
      <c r="BB25" s="65"/>
      <c r="BC25" s="106"/>
      <c r="BD25" s="106"/>
      <c r="BE25" s="106"/>
      <c r="BF25" s="106"/>
      <c r="BG25" s="106"/>
      <c r="BH25" s="106"/>
      <c r="BI25" s="106"/>
      <c r="BJ25" s="106"/>
      <c r="BK25" s="106"/>
      <c r="BL25" s="106"/>
      <c r="BM25" s="106"/>
      <c r="BN25" s="106"/>
      <c r="BO25" s="106"/>
      <c r="BP25" s="106"/>
      <c r="BQ25" s="106"/>
      <c r="BR25" s="106"/>
      <c r="BS25" s="106"/>
      <c r="BT25" s="106"/>
      <c r="BU25" s="106"/>
      <c r="BV25" s="106"/>
      <c r="BW25" s="106"/>
      <c r="BX25" s="106"/>
      <c r="BY25" s="106"/>
      <c r="BZ25" s="106"/>
      <c r="CA25" s="106"/>
      <c r="CB25" s="106"/>
      <c r="CC25" s="106"/>
      <c r="CD25" s="106"/>
      <c r="CE25" s="106"/>
      <c r="CF25" s="106"/>
      <c r="CG25" s="106"/>
      <c r="CH25" s="106"/>
      <c r="CI25" s="106"/>
      <c r="CJ25" s="106"/>
      <c r="CK25" s="106"/>
      <c r="CL25" s="106"/>
      <c r="CM25" s="106"/>
      <c r="CN25" s="106"/>
      <c r="CO25" s="106"/>
      <c r="CP25" s="106"/>
      <c r="CQ25" s="30"/>
      <c r="CR25" s="203"/>
      <c r="CS25" s="205">
        <v>7.3032E-2</v>
      </c>
      <c r="CT25" s="11"/>
      <c r="CU25" s="8" t="str">
        <f>' Populations'!$B$12</f>
        <v>10-14</v>
      </c>
      <c r="CV25" s="70">
        <f t="shared" si="45"/>
        <v>0</v>
      </c>
      <c r="CW25" s="71">
        <f t="shared" si="46"/>
        <v>0</v>
      </c>
      <c r="CX25" s="71">
        <f t="shared" si="47"/>
        <v>0</v>
      </c>
      <c r="CY25" s="32">
        <f t="shared" si="48"/>
        <v>0</v>
      </c>
      <c r="CZ25" s="32">
        <f t="shared" si="49"/>
        <v>0</v>
      </c>
      <c r="DA25" s="32">
        <f t="shared" si="50"/>
        <v>0</v>
      </c>
      <c r="DB25" s="32">
        <f t="shared" si="51"/>
        <v>0</v>
      </c>
      <c r="DC25" s="32">
        <f t="shared" si="52"/>
        <v>0</v>
      </c>
      <c r="DD25" s="32">
        <f t="shared" si="53"/>
        <v>0</v>
      </c>
      <c r="DE25" s="218">
        <f t="shared" si="54"/>
        <v>0</v>
      </c>
      <c r="DF25" s="30"/>
      <c r="DG25" s="30"/>
      <c r="DH25" s="30"/>
      <c r="DI25" s="30"/>
      <c r="DJ25" s="30"/>
      <c r="DK25" s="30"/>
      <c r="DL25" s="30"/>
      <c r="DM25" s="30"/>
      <c r="DN25" s="30"/>
      <c r="DO25" s="30"/>
      <c r="DP25" s="30"/>
      <c r="DQ25" s="30"/>
      <c r="DR25" s="30"/>
      <c r="DS25" s="30"/>
      <c r="DT25" s="30"/>
      <c r="DU25" s="30"/>
      <c r="DV25" s="30"/>
      <c r="DW25" s="30"/>
      <c r="DX25" s="30"/>
      <c r="DY25" s="30"/>
      <c r="DZ25" s="28"/>
    </row>
    <row r="26" spans="1:130" x14ac:dyDescent="0.25">
      <c r="B26" s="8" t="str">
        <f>' Populations'!$B$13</f>
        <v>15-19</v>
      </c>
      <c r="C26" s="44"/>
      <c r="D26" s="135"/>
      <c r="E26" s="27"/>
      <c r="F26" s="22"/>
      <c r="G26" s="22"/>
      <c r="H26" s="22"/>
      <c r="I26" s="22"/>
      <c r="J26" s="47"/>
      <c r="K26" s="47"/>
      <c r="L26" s="47"/>
      <c r="M26" s="30"/>
      <c r="N26" s="30"/>
      <c r="O26" s="30"/>
      <c r="P26" s="30"/>
      <c r="Q26" s="30"/>
      <c r="R26" s="30"/>
      <c r="S26" s="30"/>
      <c r="T26" s="30"/>
      <c r="U26" s="30"/>
      <c r="V26" s="30"/>
      <c r="W26" s="30"/>
      <c r="X26" s="30"/>
      <c r="Y26" s="30"/>
      <c r="Z26" s="215"/>
      <c r="AA26" s="215"/>
      <c r="AB26" s="215"/>
      <c r="AC26" s="215"/>
      <c r="AD26" s="215"/>
      <c r="AE26" s="215"/>
      <c r="AF26" s="215"/>
      <c r="AG26" s="30"/>
      <c r="AH26" s="62">
        <f>' Populations'!C31</f>
        <v>0</v>
      </c>
      <c r="AI26" s="62">
        <f t="shared" ref="AI26:AI34" si="55">IF(AH26=0,0,($C$24/$AH$24)*100000)</f>
        <v>0</v>
      </c>
      <c r="AJ26" s="62">
        <f>' Populations'!E31</f>
        <v>0</v>
      </c>
      <c r="AK26" s="62">
        <f>IF(AJ26=0,0,($D$8/$AJ$8)*100000)</f>
        <v>0</v>
      </c>
      <c r="AL26" s="62">
        <f>' Populations'!G31</f>
        <v>0</v>
      </c>
      <c r="AM26" s="62">
        <f>IF(AL26=0,0,($E$8/$AL$8)*100000)</f>
        <v>0</v>
      </c>
      <c r="AN26" s="62">
        <f>' Populations'!I31</f>
        <v>0</v>
      </c>
      <c r="AO26" s="62">
        <f>IF(AN26=0,0,($F$8/$AN$8)*100000)</f>
        <v>0</v>
      </c>
      <c r="AP26" s="62">
        <f>' Populations'!K31</f>
        <v>0</v>
      </c>
      <c r="AQ26" s="62">
        <f>IF(AP26=0,0,($G$8/$AP$8)*100000)</f>
        <v>0</v>
      </c>
      <c r="AR26" s="62">
        <f>' Populations'!M31</f>
        <v>0</v>
      </c>
      <c r="AS26" s="62">
        <f>IF(AR26=0,0,($G$8/$AR$8)*100000)</f>
        <v>0</v>
      </c>
      <c r="AT26" s="62">
        <f>' Populations'!O31</f>
        <v>0</v>
      </c>
      <c r="AU26" s="62">
        <f>IF(AT26=0,0,($I$8/$AT$8)*100000)</f>
        <v>0</v>
      </c>
      <c r="AV26" s="62">
        <f>' Populations'!Q31</f>
        <v>0</v>
      </c>
      <c r="AW26" s="62">
        <f>IF(AV26=0,0,($J$8/$AV$8)*100000)</f>
        <v>0</v>
      </c>
      <c r="AX26" s="62">
        <f>' Populations'!S31</f>
        <v>0</v>
      </c>
      <c r="AY26" s="62">
        <f>IF(AX26=0,0,($K$8/$AX$8)*100000)</f>
        <v>0</v>
      </c>
      <c r="AZ26" s="62">
        <f>' Populations'!U31</f>
        <v>0</v>
      </c>
      <c r="BA26" s="62">
        <f>IF(AZ26=0,0,($L$8/$AZ$8)*100000)</f>
        <v>0</v>
      </c>
      <c r="BB26" s="65"/>
      <c r="BC26" s="106"/>
      <c r="BD26" s="106"/>
      <c r="BE26" s="106"/>
      <c r="BF26" s="106"/>
      <c r="BG26" s="106"/>
      <c r="BH26" s="106"/>
      <c r="BI26" s="106"/>
      <c r="BJ26" s="106"/>
      <c r="BK26" s="106"/>
      <c r="BL26" s="106"/>
      <c r="BM26" s="106"/>
      <c r="BN26" s="106"/>
      <c r="BO26" s="106"/>
      <c r="BP26" s="106"/>
      <c r="BQ26" s="106"/>
      <c r="BR26" s="106"/>
      <c r="BS26" s="106"/>
      <c r="BT26" s="106"/>
      <c r="BU26" s="106"/>
      <c r="BV26" s="106"/>
      <c r="BW26" s="106"/>
      <c r="BX26" s="106"/>
      <c r="BY26" s="106"/>
      <c r="BZ26" s="106"/>
      <c r="CA26" s="106"/>
      <c r="CB26" s="106"/>
      <c r="CC26" s="106"/>
      <c r="CD26" s="106"/>
      <c r="CE26" s="106"/>
      <c r="CF26" s="106"/>
      <c r="CG26" s="106"/>
      <c r="CH26" s="106"/>
      <c r="CI26" s="106"/>
      <c r="CJ26" s="106"/>
      <c r="CK26" s="106"/>
      <c r="CL26" s="106"/>
      <c r="CM26" s="106"/>
      <c r="CN26" s="106"/>
      <c r="CO26" s="106"/>
      <c r="CP26" s="106"/>
      <c r="CQ26" s="30"/>
      <c r="CR26" s="203"/>
      <c r="CS26" s="205">
        <v>7.2168999999999997E-2</v>
      </c>
      <c r="CT26" s="11"/>
      <c r="CU26" s="8" t="str">
        <f>' Populations'!$B$13</f>
        <v>15-19</v>
      </c>
      <c r="CV26" s="70">
        <f t="shared" si="45"/>
        <v>0</v>
      </c>
      <c r="CW26" s="71">
        <f t="shared" si="46"/>
        <v>0</v>
      </c>
      <c r="CX26" s="71">
        <f t="shared" si="47"/>
        <v>0</v>
      </c>
      <c r="CY26" s="32">
        <f t="shared" si="48"/>
        <v>0</v>
      </c>
      <c r="CZ26" s="32">
        <f t="shared" si="49"/>
        <v>0</v>
      </c>
      <c r="DA26" s="32">
        <f t="shared" si="50"/>
        <v>0</v>
      </c>
      <c r="DB26" s="32">
        <f t="shared" si="51"/>
        <v>0</v>
      </c>
      <c r="DC26" s="32">
        <f t="shared" si="52"/>
        <v>0</v>
      </c>
      <c r="DD26" s="32">
        <f t="shared" si="53"/>
        <v>0</v>
      </c>
      <c r="DE26" s="218">
        <f t="shared" si="54"/>
        <v>0</v>
      </c>
      <c r="DF26" s="30"/>
      <c r="DG26" s="30"/>
      <c r="DH26" s="30"/>
      <c r="DI26" s="30"/>
      <c r="DJ26" s="30"/>
      <c r="DK26" s="30"/>
      <c r="DL26" s="30"/>
      <c r="DM26" s="30"/>
      <c r="DN26" s="30"/>
      <c r="DO26" s="30"/>
      <c r="DP26" s="30"/>
      <c r="DQ26" s="30"/>
      <c r="DR26" s="30"/>
      <c r="DS26" s="30"/>
      <c r="DT26" s="30"/>
      <c r="DU26" s="30"/>
      <c r="DV26" s="30"/>
      <c r="DW26" s="30"/>
      <c r="DX26" s="30"/>
      <c r="DY26" s="30"/>
      <c r="DZ26" s="28"/>
    </row>
    <row r="27" spans="1:130" x14ac:dyDescent="0.25">
      <c r="B27" s="8" t="str">
        <f>' Populations'!$B$14</f>
        <v>20-24</v>
      </c>
      <c r="C27" s="44"/>
      <c r="D27" s="135"/>
      <c r="E27" s="27"/>
      <c r="F27" s="22"/>
      <c r="G27" s="22"/>
      <c r="H27" s="22"/>
      <c r="I27" s="22"/>
      <c r="J27" s="47"/>
      <c r="K27" s="47"/>
      <c r="L27" s="47"/>
      <c r="M27" s="30"/>
      <c r="N27" s="30"/>
      <c r="O27" s="30"/>
      <c r="P27" s="30"/>
      <c r="Q27" s="30"/>
      <c r="R27" s="30"/>
      <c r="S27" s="30"/>
      <c r="T27" s="30"/>
      <c r="U27" s="30"/>
      <c r="V27" s="30"/>
      <c r="W27" s="30"/>
      <c r="X27" s="30"/>
      <c r="Y27" s="30"/>
      <c r="Z27" s="215"/>
      <c r="AA27" s="215"/>
      <c r="AB27" s="215"/>
      <c r="AC27" s="215"/>
      <c r="AD27" s="215"/>
      <c r="AE27" s="215"/>
      <c r="AF27" s="215"/>
      <c r="AG27" s="30"/>
      <c r="AH27" s="62">
        <f>' Populations'!C32</f>
        <v>0</v>
      </c>
      <c r="AI27" s="62">
        <f t="shared" si="55"/>
        <v>0</v>
      </c>
      <c r="AJ27" s="62">
        <f>' Populations'!E32</f>
        <v>0</v>
      </c>
      <c r="AK27" s="62">
        <f>IF(AJ27=0,0,($D$9/$AJ$9)*100000)</f>
        <v>0</v>
      </c>
      <c r="AL27" s="62">
        <f>' Populations'!G32</f>
        <v>0</v>
      </c>
      <c r="AM27" s="62">
        <f>IF(AL27=0,0,($E$9/$AL$9)*100000)</f>
        <v>0</v>
      </c>
      <c r="AN27" s="62">
        <f>' Populations'!I32</f>
        <v>0</v>
      </c>
      <c r="AO27" s="62">
        <f>IF(AN27=0,0,($F$9/$AN$9)*100000)</f>
        <v>0</v>
      </c>
      <c r="AP27" s="62">
        <f>' Populations'!K32</f>
        <v>0</v>
      </c>
      <c r="AQ27" s="62">
        <f>IF(AP27=0,0,($G$9/$AP$9)*100000)</f>
        <v>0</v>
      </c>
      <c r="AR27" s="62">
        <f>' Populations'!M32</f>
        <v>0</v>
      </c>
      <c r="AS27" s="62">
        <f>IF(AR27=0,0,($G$9/$AR$9)*100000)</f>
        <v>0</v>
      </c>
      <c r="AT27" s="62">
        <f>' Populations'!O32</f>
        <v>0</v>
      </c>
      <c r="AU27" s="62">
        <f>IF(AT27=0,0,($I$9/$AT$9)*100000)</f>
        <v>0</v>
      </c>
      <c r="AV27" s="62">
        <f>' Populations'!Q32</f>
        <v>0</v>
      </c>
      <c r="AW27" s="62">
        <f>IF(AV27=0,0,($J$9/$AV$9)*100000)</f>
        <v>0</v>
      </c>
      <c r="AX27" s="62">
        <f>' Populations'!S32</f>
        <v>0</v>
      </c>
      <c r="AY27" s="62">
        <f>IF(AX27=0,0,($K$9/$AX$9)*100000)</f>
        <v>0</v>
      </c>
      <c r="AZ27" s="62">
        <f>' Populations'!U32</f>
        <v>0</v>
      </c>
      <c r="BA27" s="62">
        <f>IF(AZ27=0,0,($L$9/$AZ$9)*100000)</f>
        <v>0</v>
      </c>
      <c r="BB27" s="65"/>
      <c r="BC27" s="106"/>
      <c r="BD27" s="106"/>
      <c r="BE27" s="106"/>
      <c r="BF27" s="106"/>
      <c r="BG27" s="106"/>
      <c r="BH27" s="106"/>
      <c r="BI27" s="106"/>
      <c r="BJ27" s="106"/>
      <c r="BK27" s="106"/>
      <c r="BL27" s="106"/>
      <c r="BM27" s="106"/>
      <c r="BN27" s="106"/>
      <c r="BO27" s="106"/>
      <c r="BP27" s="106"/>
      <c r="BQ27" s="106"/>
      <c r="BR27" s="106"/>
      <c r="BS27" s="106"/>
      <c r="BT27" s="106"/>
      <c r="BU27" s="106"/>
      <c r="BV27" s="106"/>
      <c r="BW27" s="106"/>
      <c r="BX27" s="106"/>
      <c r="BY27" s="106"/>
      <c r="BZ27" s="106"/>
      <c r="CA27" s="106"/>
      <c r="CB27" s="106"/>
      <c r="CC27" s="106"/>
      <c r="CD27" s="106"/>
      <c r="CE27" s="106"/>
      <c r="CF27" s="106"/>
      <c r="CG27" s="106"/>
      <c r="CH27" s="106"/>
      <c r="CI27" s="106"/>
      <c r="CJ27" s="106"/>
      <c r="CK27" s="106"/>
      <c r="CL27" s="106"/>
      <c r="CM27" s="106"/>
      <c r="CN27" s="106"/>
      <c r="CO27" s="106"/>
      <c r="CP27" s="106"/>
      <c r="CQ27" s="30"/>
      <c r="CR27" s="203"/>
      <c r="CS27" s="205">
        <v>6.6477999999999995E-2</v>
      </c>
      <c r="CT27" s="11"/>
      <c r="CU27" s="8" t="str">
        <f>' Populations'!$B$14</f>
        <v>20-24</v>
      </c>
      <c r="CV27" s="70">
        <f t="shared" si="45"/>
        <v>0</v>
      </c>
      <c r="CW27" s="71">
        <f t="shared" si="46"/>
        <v>0</v>
      </c>
      <c r="CX27" s="71">
        <f t="shared" si="47"/>
        <v>0</v>
      </c>
      <c r="CY27" s="32">
        <f t="shared" si="48"/>
        <v>0</v>
      </c>
      <c r="CZ27" s="32">
        <f t="shared" si="49"/>
        <v>0</v>
      </c>
      <c r="DA27" s="32">
        <f t="shared" si="50"/>
        <v>0</v>
      </c>
      <c r="DB27" s="32">
        <f t="shared" si="51"/>
        <v>0</v>
      </c>
      <c r="DC27" s="32">
        <f t="shared" si="52"/>
        <v>0</v>
      </c>
      <c r="DD27" s="32">
        <f t="shared" si="53"/>
        <v>0</v>
      </c>
      <c r="DE27" s="218">
        <f t="shared" si="54"/>
        <v>0</v>
      </c>
      <c r="DF27" s="30"/>
      <c r="DG27" s="30"/>
      <c r="DH27" s="30"/>
      <c r="DI27" s="30"/>
      <c r="DJ27" s="30"/>
      <c r="DK27" s="30"/>
      <c r="DL27" s="30"/>
      <c r="DM27" s="30"/>
      <c r="DN27" s="30"/>
      <c r="DO27" s="30"/>
      <c r="DP27" s="30"/>
      <c r="DQ27" s="30"/>
      <c r="DR27" s="30"/>
      <c r="DS27" s="30"/>
      <c r="DT27" s="30"/>
      <c r="DU27" s="30"/>
      <c r="DV27" s="30"/>
      <c r="DW27" s="30"/>
      <c r="DX27" s="30"/>
      <c r="DY27" s="30"/>
      <c r="DZ27" s="28"/>
    </row>
    <row r="28" spans="1:130" x14ac:dyDescent="0.25">
      <c r="B28" s="8" t="str">
        <f>' Populations'!$B$15</f>
        <v>25-34</v>
      </c>
      <c r="C28" s="44"/>
      <c r="D28" s="135"/>
      <c r="E28" s="27"/>
      <c r="F28" s="22"/>
      <c r="G28" s="22"/>
      <c r="H28" s="22"/>
      <c r="I28" s="22"/>
      <c r="J28" s="47"/>
      <c r="K28" s="47"/>
      <c r="L28" s="47"/>
      <c r="M28" s="30"/>
      <c r="N28" s="30"/>
      <c r="O28" s="30"/>
      <c r="P28" s="30"/>
      <c r="Q28" s="30"/>
      <c r="R28" s="30"/>
      <c r="S28" s="30"/>
      <c r="T28" s="30"/>
      <c r="U28" s="30"/>
      <c r="V28" s="30"/>
      <c r="W28" s="30"/>
      <c r="X28" s="30"/>
      <c r="Y28" s="30"/>
      <c r="Z28" s="215"/>
      <c r="AA28" s="215"/>
      <c r="AB28" s="215"/>
      <c r="AC28" s="215"/>
      <c r="AD28" s="215"/>
      <c r="AE28" s="215"/>
      <c r="AF28" s="215"/>
      <c r="AG28" s="30"/>
      <c r="AH28" s="62">
        <f>' Populations'!C33</f>
        <v>0</v>
      </c>
      <c r="AI28" s="62">
        <f t="shared" si="55"/>
        <v>0</v>
      </c>
      <c r="AJ28" s="62">
        <f>' Populations'!E33</f>
        <v>0</v>
      </c>
      <c r="AK28" s="62">
        <f>IF(AJ28=0,0,($D$10/$AJ$10)*100000)</f>
        <v>0</v>
      </c>
      <c r="AL28" s="62">
        <f>' Populations'!G33</f>
        <v>0</v>
      </c>
      <c r="AM28" s="62">
        <f>IF(AL28=0,0,($E$10/$AL$10)*100000)</f>
        <v>0</v>
      </c>
      <c r="AN28" s="62">
        <f>' Populations'!I33</f>
        <v>0</v>
      </c>
      <c r="AO28" s="62">
        <f>IF(AN28=0,0,($F$10/$AN$10)*100000)</f>
        <v>0</v>
      </c>
      <c r="AP28" s="62">
        <f>' Populations'!K33</f>
        <v>0</v>
      </c>
      <c r="AQ28" s="62">
        <f>IF(AP28=0,0,($G$10/$AP$10)*100000)</f>
        <v>0</v>
      </c>
      <c r="AR28" s="62">
        <f>' Populations'!M33</f>
        <v>0</v>
      </c>
      <c r="AS28" s="62">
        <f>IF(AR28=0,0,($G$10/$AR$10)*100000)</f>
        <v>0</v>
      </c>
      <c r="AT28" s="62">
        <f>' Populations'!O33</f>
        <v>0</v>
      </c>
      <c r="AU28" s="62">
        <f>IF(AT28=0,0,($I$10/$AT$10)*100000)</f>
        <v>0</v>
      </c>
      <c r="AV28" s="62">
        <f>' Populations'!Q33</f>
        <v>0</v>
      </c>
      <c r="AW28" s="62">
        <f>IF(AV28=0,0,($J$10/$AV$10)*100000)</f>
        <v>0</v>
      </c>
      <c r="AX28" s="62">
        <f>' Populations'!S33</f>
        <v>0</v>
      </c>
      <c r="AY28" s="62">
        <f>IF(AX28=0,0,($K$10/$AX$10)*100000)</f>
        <v>0</v>
      </c>
      <c r="AZ28" s="62">
        <f>' Populations'!U33</f>
        <v>0</v>
      </c>
      <c r="BA28" s="62">
        <f>IF(AZ28=0,0,($L$10/$AZ$10)*100000)</f>
        <v>0</v>
      </c>
      <c r="BB28" s="65"/>
      <c r="BC28" s="106"/>
      <c r="BD28" s="106"/>
      <c r="BE28" s="106"/>
      <c r="BF28" s="106"/>
      <c r="BG28" s="106"/>
      <c r="BH28" s="106"/>
      <c r="BI28" s="106"/>
      <c r="BJ28" s="106"/>
      <c r="BK28" s="106"/>
      <c r="BL28" s="106"/>
      <c r="BM28" s="106"/>
      <c r="BN28" s="106"/>
      <c r="BO28" s="106"/>
      <c r="BP28" s="106"/>
      <c r="BQ28" s="106"/>
      <c r="BR28" s="106"/>
      <c r="BS28" s="106"/>
      <c r="BT28" s="106"/>
      <c r="BU28" s="106"/>
      <c r="BV28" s="106"/>
      <c r="BW28" s="106"/>
      <c r="BX28" s="106"/>
      <c r="BY28" s="106"/>
      <c r="BZ28" s="106"/>
      <c r="CA28" s="106"/>
      <c r="CB28" s="106"/>
      <c r="CC28" s="106"/>
      <c r="CD28" s="106"/>
      <c r="CE28" s="106"/>
      <c r="CF28" s="106"/>
      <c r="CG28" s="106"/>
      <c r="CH28" s="106"/>
      <c r="CI28" s="106"/>
      <c r="CJ28" s="106"/>
      <c r="CK28" s="106"/>
      <c r="CL28" s="106"/>
      <c r="CM28" s="106"/>
      <c r="CN28" s="106"/>
      <c r="CO28" s="106"/>
      <c r="CP28" s="106"/>
      <c r="CQ28" s="30"/>
      <c r="CR28" s="203"/>
      <c r="CS28" s="205">
        <v>0.135573</v>
      </c>
      <c r="CT28" s="11"/>
      <c r="CU28" s="8" t="str">
        <f>' Populations'!$B$15</f>
        <v>25-34</v>
      </c>
      <c r="CV28" s="70">
        <f t="shared" si="45"/>
        <v>0</v>
      </c>
      <c r="CW28" s="71">
        <f t="shared" si="46"/>
        <v>0</v>
      </c>
      <c r="CX28" s="71">
        <f t="shared" si="47"/>
        <v>0</v>
      </c>
      <c r="CY28" s="32">
        <f t="shared" si="48"/>
        <v>0</v>
      </c>
      <c r="CZ28" s="32">
        <f t="shared" si="49"/>
        <v>0</v>
      </c>
      <c r="DA28" s="32">
        <f t="shared" si="50"/>
        <v>0</v>
      </c>
      <c r="DB28" s="32">
        <f t="shared" si="51"/>
        <v>0</v>
      </c>
      <c r="DC28" s="32">
        <f t="shared" si="52"/>
        <v>0</v>
      </c>
      <c r="DD28" s="32">
        <f t="shared" si="53"/>
        <v>0</v>
      </c>
      <c r="DE28" s="218">
        <f t="shared" si="54"/>
        <v>0</v>
      </c>
      <c r="DF28" s="30"/>
      <c r="DG28" s="30"/>
      <c r="DH28" s="30"/>
      <c r="DI28" s="30"/>
      <c r="DJ28" s="30"/>
      <c r="DK28" s="30"/>
      <c r="DL28" s="30"/>
      <c r="DM28" s="30"/>
      <c r="DN28" s="30"/>
      <c r="DO28" s="30"/>
      <c r="DP28" s="30"/>
      <c r="DQ28" s="30"/>
      <c r="DR28" s="30"/>
      <c r="DS28" s="30"/>
      <c r="DT28" s="30"/>
      <c r="DU28" s="30"/>
      <c r="DV28" s="30"/>
      <c r="DW28" s="30"/>
      <c r="DX28" s="30"/>
      <c r="DY28" s="30"/>
      <c r="DZ28" s="28"/>
    </row>
    <row r="29" spans="1:130" x14ac:dyDescent="0.25">
      <c r="B29" s="8" t="str">
        <f>' Populations'!$B$16</f>
        <v>35-44</v>
      </c>
      <c r="C29" s="44"/>
      <c r="D29" s="135"/>
      <c r="E29" s="27"/>
      <c r="F29" s="22"/>
      <c r="G29" s="22"/>
      <c r="H29" s="22"/>
      <c r="I29" s="22"/>
      <c r="J29" s="47"/>
      <c r="K29" s="47"/>
      <c r="L29" s="47"/>
      <c r="M29" s="30"/>
      <c r="N29" s="30"/>
      <c r="O29" s="30"/>
      <c r="P29" s="30"/>
      <c r="Q29" s="30"/>
      <c r="R29" s="30"/>
      <c r="S29" s="30"/>
      <c r="T29" s="30"/>
      <c r="U29" s="30"/>
      <c r="V29" s="30"/>
      <c r="W29" s="30"/>
      <c r="X29" s="30"/>
      <c r="Y29" s="30"/>
      <c r="Z29" s="215"/>
      <c r="AA29" s="215"/>
      <c r="AB29" s="215"/>
      <c r="AC29" s="215"/>
      <c r="AD29" s="215"/>
      <c r="AE29" s="215"/>
      <c r="AF29" s="215"/>
      <c r="AG29" s="30"/>
      <c r="AH29" s="62">
        <f>' Populations'!C34</f>
        <v>0</v>
      </c>
      <c r="AI29" s="62">
        <f t="shared" si="55"/>
        <v>0</v>
      </c>
      <c r="AJ29" s="62">
        <f>' Populations'!E34</f>
        <v>0</v>
      </c>
      <c r="AK29" s="62">
        <f>IF(AJ29=0,0,($D$11/$AJ$11)*100000)</f>
        <v>0</v>
      </c>
      <c r="AL29" s="62">
        <f>' Populations'!G34</f>
        <v>0</v>
      </c>
      <c r="AM29" s="62">
        <f>IF(AL29=0,0,($E$11/$AL$11)*100000)</f>
        <v>0</v>
      </c>
      <c r="AN29" s="62">
        <f>' Populations'!I34</f>
        <v>0</v>
      </c>
      <c r="AO29" s="62">
        <f>IF(AN29=0,0,($F$11/$AN$11)*100000)</f>
        <v>0</v>
      </c>
      <c r="AP29" s="62">
        <f>' Populations'!K34</f>
        <v>0</v>
      </c>
      <c r="AQ29" s="62">
        <f>IF(AP29=0,0,($G$11/$AP$11)*100000)</f>
        <v>0</v>
      </c>
      <c r="AR29" s="62">
        <f>' Populations'!M34</f>
        <v>0</v>
      </c>
      <c r="AS29" s="62">
        <f>IF(AR29=0,0,($G$11/$AR$11)*100000)</f>
        <v>0</v>
      </c>
      <c r="AT29" s="62">
        <f>' Populations'!O34</f>
        <v>0</v>
      </c>
      <c r="AU29" s="62">
        <f>IF(AT29=0,0,($I$11/$AT$11)*100000)</f>
        <v>0</v>
      </c>
      <c r="AV29" s="62">
        <f>' Populations'!Q34</f>
        <v>0</v>
      </c>
      <c r="AW29" s="62">
        <f>IF(AV29=0,0,($J$11/$AV$11)*100000)</f>
        <v>0</v>
      </c>
      <c r="AX29" s="62">
        <f>' Populations'!S34</f>
        <v>0</v>
      </c>
      <c r="AY29" s="62">
        <f>IF(AX29=0,0,($K$11/$AX$11)*100000)</f>
        <v>0</v>
      </c>
      <c r="AZ29" s="62">
        <f>' Populations'!U34</f>
        <v>0</v>
      </c>
      <c r="BA29" s="62">
        <f>IF(AZ29=0,0,($L$11/$AZ$11)*100000)</f>
        <v>0</v>
      </c>
      <c r="BB29" s="65"/>
      <c r="BC29" s="106"/>
      <c r="BD29" s="106"/>
      <c r="BE29" s="106"/>
      <c r="BF29" s="106"/>
      <c r="BG29" s="106"/>
      <c r="BH29" s="106"/>
      <c r="BI29" s="106"/>
      <c r="BJ29" s="106"/>
      <c r="BK29" s="106"/>
      <c r="BL29" s="106"/>
      <c r="BM29" s="106"/>
      <c r="BN29" s="106"/>
      <c r="BO29" s="106"/>
      <c r="BP29" s="106"/>
      <c r="BQ29" s="106"/>
      <c r="BR29" s="106"/>
      <c r="BS29" s="106"/>
      <c r="BT29" s="106"/>
      <c r="BU29" s="106"/>
      <c r="BV29" s="106"/>
      <c r="BW29" s="106"/>
      <c r="BX29" s="106"/>
      <c r="BY29" s="106"/>
      <c r="BZ29" s="106"/>
      <c r="CA29" s="106"/>
      <c r="CB29" s="106"/>
      <c r="CC29" s="106"/>
      <c r="CD29" s="106"/>
      <c r="CE29" s="106"/>
      <c r="CF29" s="106"/>
      <c r="CG29" s="106"/>
      <c r="CH29" s="106"/>
      <c r="CI29" s="106"/>
      <c r="CJ29" s="106"/>
      <c r="CK29" s="106"/>
      <c r="CL29" s="106"/>
      <c r="CM29" s="106"/>
      <c r="CN29" s="106"/>
      <c r="CO29" s="106"/>
      <c r="CP29" s="106"/>
      <c r="CQ29" s="30"/>
      <c r="CR29" s="203"/>
      <c r="CS29" s="205">
        <v>0.16261300000000001</v>
      </c>
      <c r="CT29" s="11"/>
      <c r="CU29" s="8" t="str">
        <f>' Populations'!$B$16</f>
        <v>35-44</v>
      </c>
      <c r="CV29" s="70">
        <f t="shared" si="45"/>
        <v>0</v>
      </c>
      <c r="CW29" s="71">
        <f t="shared" si="46"/>
        <v>0</v>
      </c>
      <c r="CX29" s="71">
        <f t="shared" si="47"/>
        <v>0</v>
      </c>
      <c r="CY29" s="32">
        <f t="shared" si="48"/>
        <v>0</v>
      </c>
      <c r="CZ29" s="32">
        <f t="shared" si="49"/>
        <v>0</v>
      </c>
      <c r="DA29" s="32">
        <f t="shared" si="50"/>
        <v>0</v>
      </c>
      <c r="DB29" s="32">
        <f t="shared" si="51"/>
        <v>0</v>
      </c>
      <c r="DC29" s="32">
        <f t="shared" si="52"/>
        <v>0</v>
      </c>
      <c r="DD29" s="32">
        <f t="shared" si="53"/>
        <v>0</v>
      </c>
      <c r="DE29" s="218">
        <f t="shared" si="54"/>
        <v>0</v>
      </c>
      <c r="DF29" s="30"/>
      <c r="DG29" s="30"/>
      <c r="DH29" s="30"/>
      <c r="DI29" s="30"/>
      <c r="DJ29" s="30"/>
      <c r="DK29" s="30"/>
      <c r="DL29" s="30"/>
      <c r="DM29" s="30"/>
      <c r="DN29" s="30"/>
      <c r="DO29" s="30"/>
      <c r="DP29" s="30"/>
      <c r="DQ29" s="30"/>
      <c r="DR29" s="30"/>
      <c r="DS29" s="30"/>
      <c r="DT29" s="30"/>
      <c r="DU29" s="30"/>
      <c r="DV29" s="30"/>
      <c r="DW29" s="30"/>
      <c r="DX29" s="30"/>
      <c r="DY29" s="30"/>
      <c r="DZ29" s="28"/>
    </row>
    <row r="30" spans="1:130" x14ac:dyDescent="0.25">
      <c r="B30" s="8" t="str">
        <f>' Populations'!$B$17</f>
        <v>45-54</v>
      </c>
      <c r="C30" s="44"/>
      <c r="D30" s="135"/>
      <c r="E30" s="27"/>
      <c r="F30" s="22"/>
      <c r="G30" s="22"/>
      <c r="H30" s="22"/>
      <c r="I30" s="22"/>
      <c r="J30" s="47"/>
      <c r="K30" s="47"/>
      <c r="L30" s="47"/>
      <c r="M30" s="30"/>
      <c r="N30" s="30"/>
      <c r="O30" s="30"/>
      <c r="P30" s="30"/>
      <c r="Q30" s="30"/>
      <c r="R30" s="30"/>
      <c r="S30" s="30"/>
      <c r="T30" s="30"/>
      <c r="U30" s="30"/>
      <c r="V30" s="30"/>
      <c r="W30" s="30"/>
      <c r="X30" s="30"/>
      <c r="Y30" s="30"/>
      <c r="Z30" s="215"/>
      <c r="AA30" s="215"/>
      <c r="AB30" s="215"/>
      <c r="AC30" s="215"/>
      <c r="AD30" s="215"/>
      <c r="AE30" s="215"/>
      <c r="AF30" s="215"/>
      <c r="AG30" s="30"/>
      <c r="AH30" s="62">
        <f>' Populations'!C35</f>
        <v>0</v>
      </c>
      <c r="AI30" s="62">
        <f t="shared" si="55"/>
        <v>0</v>
      </c>
      <c r="AJ30" s="62">
        <f>' Populations'!E35</f>
        <v>0</v>
      </c>
      <c r="AK30" s="62">
        <f>IF(AJ30=0,0,($D$12/$AJ$12)*100000)</f>
        <v>0</v>
      </c>
      <c r="AL30" s="62">
        <f>' Populations'!G35</f>
        <v>0</v>
      </c>
      <c r="AM30" s="62">
        <f>IF(AL30=0,0,($E$12/$AL$12)*100000)</f>
        <v>0</v>
      </c>
      <c r="AN30" s="62">
        <f>' Populations'!I35</f>
        <v>0</v>
      </c>
      <c r="AO30" s="62">
        <f>IF(AN30=0,0,($F$12/$AN$12)*100000)</f>
        <v>0</v>
      </c>
      <c r="AP30" s="62">
        <f>' Populations'!K35</f>
        <v>0</v>
      </c>
      <c r="AQ30" s="62">
        <f>IF(AP30=0,0,($G$12/$AP$12)*100000)</f>
        <v>0</v>
      </c>
      <c r="AR30" s="62">
        <f>' Populations'!M35</f>
        <v>0</v>
      </c>
      <c r="AS30" s="62">
        <f>IF(AR30=0,0,($G$12/$AR$12)*100000)</f>
        <v>0</v>
      </c>
      <c r="AT30" s="62">
        <f>' Populations'!O35</f>
        <v>0</v>
      </c>
      <c r="AU30" s="62">
        <f>IF(AT30=0,0,($I$12/$AT$12)*100000)</f>
        <v>0</v>
      </c>
      <c r="AV30" s="62">
        <f>' Populations'!Q35</f>
        <v>0</v>
      </c>
      <c r="AW30" s="62">
        <f>IF(AV30=0,0,($J$12/$AV$12)*100000)</f>
        <v>0</v>
      </c>
      <c r="AX30" s="62">
        <f>' Populations'!S35</f>
        <v>0</v>
      </c>
      <c r="AY30" s="62">
        <f>IF(AX30=0,0,($K$12/$AX$12)*100000)</f>
        <v>0</v>
      </c>
      <c r="AZ30" s="62">
        <f>' Populations'!U35</f>
        <v>0</v>
      </c>
      <c r="BA30" s="62">
        <f>IF(AZ30=0,0,($L$12/$AZ$12)*100000)</f>
        <v>0</v>
      </c>
      <c r="BB30" s="65"/>
      <c r="BC30" s="106"/>
      <c r="BD30" s="106"/>
      <c r="BE30" s="106"/>
      <c r="BF30" s="106"/>
      <c r="BG30" s="106"/>
      <c r="BH30" s="106"/>
      <c r="BI30" s="106"/>
      <c r="BJ30" s="106"/>
      <c r="BK30" s="106"/>
      <c r="BL30" s="106"/>
      <c r="BM30" s="106"/>
      <c r="BN30" s="106"/>
      <c r="BO30" s="106"/>
      <c r="BP30" s="106"/>
      <c r="BQ30" s="106"/>
      <c r="BR30" s="106"/>
      <c r="BS30" s="106"/>
      <c r="BT30" s="106"/>
      <c r="BU30" s="106"/>
      <c r="BV30" s="106"/>
      <c r="BW30" s="106"/>
      <c r="BX30" s="106"/>
      <c r="BY30" s="106"/>
      <c r="BZ30" s="106"/>
      <c r="CA30" s="106"/>
      <c r="CB30" s="106"/>
      <c r="CC30" s="106"/>
      <c r="CD30" s="106"/>
      <c r="CE30" s="106"/>
      <c r="CF30" s="106"/>
      <c r="CG30" s="106"/>
      <c r="CH30" s="106"/>
      <c r="CI30" s="106"/>
      <c r="CJ30" s="106"/>
      <c r="CK30" s="106"/>
      <c r="CL30" s="106"/>
      <c r="CM30" s="106"/>
      <c r="CN30" s="106"/>
      <c r="CO30" s="106"/>
      <c r="CP30" s="106"/>
      <c r="CQ30" s="30"/>
      <c r="CR30" s="203"/>
      <c r="CS30" s="205">
        <v>0.13483400000000001</v>
      </c>
      <c r="CT30" s="11"/>
      <c r="CU30" s="8" t="str">
        <f>' Populations'!$B$17</f>
        <v>45-54</v>
      </c>
      <c r="CV30" s="70">
        <f t="shared" si="45"/>
        <v>0</v>
      </c>
      <c r="CW30" s="71">
        <f t="shared" si="46"/>
        <v>0</v>
      </c>
      <c r="CX30" s="71">
        <f t="shared" si="47"/>
        <v>0</v>
      </c>
      <c r="CY30" s="32">
        <f t="shared" si="48"/>
        <v>0</v>
      </c>
      <c r="CZ30" s="32">
        <f t="shared" si="49"/>
        <v>0</v>
      </c>
      <c r="DA30" s="32">
        <f t="shared" si="50"/>
        <v>0</v>
      </c>
      <c r="DB30" s="32">
        <f t="shared" si="51"/>
        <v>0</v>
      </c>
      <c r="DC30" s="32">
        <f t="shared" si="52"/>
        <v>0</v>
      </c>
      <c r="DD30" s="32">
        <f t="shared" si="53"/>
        <v>0</v>
      </c>
      <c r="DE30" s="218">
        <f t="shared" si="54"/>
        <v>0</v>
      </c>
      <c r="DF30" s="30"/>
      <c r="DG30" s="30"/>
      <c r="DH30" s="30"/>
      <c r="DI30" s="30"/>
      <c r="DJ30" s="30"/>
      <c r="DK30" s="30"/>
      <c r="DL30" s="30"/>
      <c r="DM30" s="30"/>
      <c r="DN30" s="30"/>
      <c r="DO30" s="30"/>
      <c r="DP30" s="30"/>
      <c r="DQ30" s="30"/>
      <c r="DR30" s="30"/>
      <c r="DS30" s="30"/>
      <c r="DT30" s="30"/>
      <c r="DU30" s="30"/>
      <c r="DV30" s="30"/>
      <c r="DW30" s="30"/>
      <c r="DX30" s="30"/>
      <c r="DY30" s="30"/>
      <c r="DZ30" s="28"/>
    </row>
    <row r="31" spans="1:130" x14ac:dyDescent="0.25">
      <c r="B31" s="8" t="str">
        <f>' Populations'!$B$18</f>
        <v>55-64</v>
      </c>
      <c r="C31" s="44"/>
      <c r="D31" s="135"/>
      <c r="E31" s="27"/>
      <c r="F31" s="22"/>
      <c r="G31" s="22"/>
      <c r="H31" s="22"/>
      <c r="I31" s="22"/>
      <c r="J31" s="47"/>
      <c r="K31" s="47"/>
      <c r="L31" s="47"/>
      <c r="M31" s="30"/>
      <c r="N31" s="30"/>
      <c r="O31" s="30"/>
      <c r="P31" s="30"/>
      <c r="Q31" s="30"/>
      <c r="R31" s="30"/>
      <c r="S31" s="30"/>
      <c r="T31" s="30"/>
      <c r="U31" s="30"/>
      <c r="V31" s="30"/>
      <c r="W31" s="30"/>
      <c r="X31" s="30"/>
      <c r="Y31" s="30"/>
      <c r="Z31" s="215"/>
      <c r="AA31" s="215"/>
      <c r="AB31" s="215"/>
      <c r="AC31" s="215"/>
      <c r="AD31" s="215"/>
      <c r="AE31" s="215"/>
      <c r="AF31" s="215"/>
      <c r="AG31" s="30"/>
      <c r="AH31" s="62">
        <f>' Populations'!C36</f>
        <v>0</v>
      </c>
      <c r="AI31" s="62">
        <f t="shared" si="55"/>
        <v>0</v>
      </c>
      <c r="AJ31" s="62">
        <f>' Populations'!E36</f>
        <v>0</v>
      </c>
      <c r="AK31" s="62">
        <f>IF(AJ31=0,0,($D$13/$AJ$13)*100000)</f>
        <v>0</v>
      </c>
      <c r="AL31" s="62">
        <f>' Populations'!G36</f>
        <v>0</v>
      </c>
      <c r="AM31" s="62">
        <f>IF(AL31=0,0,($E$13/$AL$13)*100000)</f>
        <v>0</v>
      </c>
      <c r="AN31" s="62">
        <f>' Populations'!I36</f>
        <v>0</v>
      </c>
      <c r="AO31" s="62">
        <f>IF(AN31=0,0,($F$13/$AN$13)*100000)</f>
        <v>0</v>
      </c>
      <c r="AP31" s="62">
        <f>' Populations'!K36</f>
        <v>0</v>
      </c>
      <c r="AQ31" s="62">
        <f>IF(AP31=0,0,($G$13/$AP$13)*100000)</f>
        <v>0</v>
      </c>
      <c r="AR31" s="62">
        <f>' Populations'!M36</f>
        <v>0</v>
      </c>
      <c r="AS31" s="62">
        <f>IF(AR31=0,0,($G$13/$AR$13)*100000)</f>
        <v>0</v>
      </c>
      <c r="AT31" s="62">
        <f>' Populations'!O36</f>
        <v>0</v>
      </c>
      <c r="AU31" s="62">
        <f>IF(AT31=0,0,($I$13/$AT$13)*100000)</f>
        <v>0</v>
      </c>
      <c r="AV31" s="62">
        <f>' Populations'!Q36</f>
        <v>0</v>
      </c>
      <c r="AW31" s="62">
        <f>IF(AV31=0,0,($J$13/$AV$13)*100000)</f>
        <v>0</v>
      </c>
      <c r="AX31" s="62">
        <f>' Populations'!S36</f>
        <v>0</v>
      </c>
      <c r="AY31" s="62">
        <f>IF(AX31=0,0,($K$13/$AX$13)*100000)</f>
        <v>0</v>
      </c>
      <c r="AZ31" s="62">
        <f>' Populations'!U36</f>
        <v>0</v>
      </c>
      <c r="BA31" s="62">
        <f>IF(AZ31=0,0,($L$13/$AZ$13)*100000)</f>
        <v>0</v>
      </c>
      <c r="BB31" s="65"/>
      <c r="BC31" s="106"/>
      <c r="BD31" s="106"/>
      <c r="BE31" s="106"/>
      <c r="BF31" s="106"/>
      <c r="BG31" s="106"/>
      <c r="BH31" s="106"/>
      <c r="BI31" s="106"/>
      <c r="BJ31" s="106"/>
      <c r="BK31" s="106"/>
      <c r="BL31" s="106"/>
      <c r="BM31" s="106"/>
      <c r="BN31" s="106"/>
      <c r="BO31" s="106"/>
      <c r="BP31" s="106"/>
      <c r="BQ31" s="106"/>
      <c r="BR31" s="106"/>
      <c r="BS31" s="106"/>
      <c r="BT31" s="106"/>
      <c r="BU31" s="106"/>
      <c r="BV31" s="106"/>
      <c r="BW31" s="106"/>
      <c r="BX31" s="106"/>
      <c r="BY31" s="106"/>
      <c r="BZ31" s="106"/>
      <c r="CA31" s="106"/>
      <c r="CB31" s="106"/>
      <c r="CC31" s="106"/>
      <c r="CD31" s="106"/>
      <c r="CE31" s="106"/>
      <c r="CF31" s="106"/>
      <c r="CG31" s="106"/>
      <c r="CH31" s="106"/>
      <c r="CI31" s="106"/>
      <c r="CJ31" s="106"/>
      <c r="CK31" s="106"/>
      <c r="CL31" s="106"/>
      <c r="CM31" s="106"/>
      <c r="CN31" s="106"/>
      <c r="CO31" s="106"/>
      <c r="CP31" s="106"/>
      <c r="CQ31" s="30"/>
      <c r="CR31" s="203"/>
      <c r="CS31" s="205">
        <v>8.7247000000000005E-2</v>
      </c>
      <c r="CT31" s="11"/>
      <c r="CU31" s="8" t="str">
        <f>' Populations'!$B$18</f>
        <v>55-64</v>
      </c>
      <c r="CV31" s="70">
        <f t="shared" si="45"/>
        <v>0</v>
      </c>
      <c r="CW31" s="71">
        <f t="shared" si="46"/>
        <v>0</v>
      </c>
      <c r="CX31" s="71">
        <f t="shared" si="47"/>
        <v>0</v>
      </c>
      <c r="CY31" s="32">
        <f t="shared" si="48"/>
        <v>0</v>
      </c>
      <c r="CZ31" s="32">
        <f t="shared" si="49"/>
        <v>0</v>
      </c>
      <c r="DA31" s="32">
        <f t="shared" si="50"/>
        <v>0</v>
      </c>
      <c r="DB31" s="32">
        <f t="shared" si="51"/>
        <v>0</v>
      </c>
      <c r="DC31" s="32">
        <f t="shared" si="52"/>
        <v>0</v>
      </c>
      <c r="DD31" s="32">
        <f t="shared" si="53"/>
        <v>0</v>
      </c>
      <c r="DE31" s="218">
        <f t="shared" si="54"/>
        <v>0</v>
      </c>
      <c r="DF31" s="30"/>
      <c r="DG31" s="30"/>
      <c r="DH31" s="30"/>
      <c r="DI31" s="30"/>
      <c r="DJ31" s="30"/>
      <c r="DK31" s="30"/>
      <c r="DL31" s="30"/>
      <c r="DM31" s="30"/>
      <c r="DN31" s="30"/>
      <c r="DO31" s="30"/>
      <c r="DP31" s="30"/>
      <c r="DQ31" s="30"/>
      <c r="DR31" s="30"/>
      <c r="DS31" s="30"/>
      <c r="DT31" s="30"/>
      <c r="DU31" s="30"/>
      <c r="DV31" s="30"/>
      <c r="DW31" s="30"/>
      <c r="DX31" s="30"/>
      <c r="DY31" s="30"/>
      <c r="DZ31" s="28"/>
    </row>
    <row r="32" spans="1:130" x14ac:dyDescent="0.25">
      <c r="B32" s="8" t="str">
        <f>' Populations'!$B$19</f>
        <v>65-74</v>
      </c>
      <c r="C32" s="44"/>
      <c r="D32" s="135"/>
      <c r="E32" s="27"/>
      <c r="F32" s="22"/>
      <c r="G32" s="22"/>
      <c r="H32" s="22"/>
      <c r="I32" s="22"/>
      <c r="J32" s="47"/>
      <c r="K32" s="47"/>
      <c r="L32" s="47"/>
      <c r="M32" s="30"/>
      <c r="N32" s="30"/>
      <c r="O32" s="30"/>
      <c r="P32" s="30"/>
      <c r="Q32" s="30"/>
      <c r="R32" s="30"/>
      <c r="S32" s="30"/>
      <c r="T32" s="30"/>
      <c r="U32" s="30"/>
      <c r="V32" s="30"/>
      <c r="W32" s="30"/>
      <c r="X32" s="30"/>
      <c r="Y32" s="30"/>
      <c r="Z32" s="215"/>
      <c r="AA32" s="215"/>
      <c r="AB32" s="215"/>
      <c r="AC32" s="215"/>
      <c r="AD32" s="215"/>
      <c r="AE32" s="215"/>
      <c r="AF32" s="215"/>
      <c r="AG32" s="30"/>
      <c r="AH32" s="62">
        <f>' Populations'!C37</f>
        <v>0</v>
      </c>
      <c r="AI32" s="62">
        <f t="shared" si="55"/>
        <v>0</v>
      </c>
      <c r="AJ32" s="62">
        <f>' Populations'!E37</f>
        <v>0</v>
      </c>
      <c r="AK32" s="62">
        <f>IF(AJ32=0,0,($D$14/$AJ$14)*100000)</f>
        <v>0</v>
      </c>
      <c r="AL32" s="62">
        <f>' Populations'!G37</f>
        <v>0</v>
      </c>
      <c r="AM32" s="62">
        <f>IF(AL32=0,0,($E$14/$AL$14)*100000)</f>
        <v>0</v>
      </c>
      <c r="AN32" s="62">
        <f>' Populations'!I37</f>
        <v>0</v>
      </c>
      <c r="AO32" s="62">
        <f>IF(AN32=0,0,($F$14/$AN$14)*100000)</f>
        <v>0</v>
      </c>
      <c r="AP32" s="62">
        <f>' Populations'!K37</f>
        <v>0</v>
      </c>
      <c r="AQ32" s="62">
        <f>IF(AP32=0,0,($G$14/$AP$14)*100000)</f>
        <v>0</v>
      </c>
      <c r="AR32" s="62">
        <f>' Populations'!M37</f>
        <v>0</v>
      </c>
      <c r="AS32" s="62">
        <f>IF(AR32=0,0,($G$14/$AR$14)*100000)</f>
        <v>0</v>
      </c>
      <c r="AT32" s="62">
        <f>' Populations'!O37</f>
        <v>0</v>
      </c>
      <c r="AU32" s="62">
        <f>IF(AT32=0,0,($I$14/$AT$14)*100000)</f>
        <v>0</v>
      </c>
      <c r="AV32" s="62">
        <f>' Populations'!Q37</f>
        <v>0</v>
      </c>
      <c r="AW32" s="62">
        <f>IF(AV32=0,0,($J$14/$AV$14)*100000)</f>
        <v>0</v>
      </c>
      <c r="AX32" s="62">
        <f>' Populations'!S37</f>
        <v>0</v>
      </c>
      <c r="AY32" s="62">
        <f>IF(AX32=0,0,($K$14/$AX$14)*100000)</f>
        <v>0</v>
      </c>
      <c r="AZ32" s="62">
        <f>' Populations'!U37</f>
        <v>0</v>
      </c>
      <c r="BA32" s="62">
        <f>IF(AZ32=0,0,($L$14/$AZ$14)*100000)</f>
        <v>0</v>
      </c>
      <c r="BB32" s="65"/>
      <c r="BC32" s="106"/>
      <c r="BD32" s="106"/>
      <c r="BE32" s="106"/>
      <c r="BF32" s="106"/>
      <c r="BG32" s="106"/>
      <c r="BH32" s="106"/>
      <c r="BI32" s="106"/>
      <c r="BJ32" s="106"/>
      <c r="BK32" s="106"/>
      <c r="BL32" s="106"/>
      <c r="BM32" s="106"/>
      <c r="BN32" s="106"/>
      <c r="BO32" s="106"/>
      <c r="BP32" s="106"/>
      <c r="BQ32" s="106"/>
      <c r="BR32" s="106"/>
      <c r="BS32" s="106"/>
      <c r="BT32" s="106"/>
      <c r="BU32" s="106"/>
      <c r="BV32" s="106"/>
      <c r="BW32" s="106"/>
      <c r="BX32" s="106"/>
      <c r="BY32" s="106"/>
      <c r="BZ32" s="106"/>
      <c r="CA32" s="106"/>
      <c r="CB32" s="106"/>
      <c r="CC32" s="106"/>
      <c r="CD32" s="106"/>
      <c r="CE32" s="106"/>
      <c r="CF32" s="106"/>
      <c r="CG32" s="106"/>
      <c r="CH32" s="106"/>
      <c r="CI32" s="106"/>
      <c r="CJ32" s="106"/>
      <c r="CK32" s="106"/>
      <c r="CL32" s="106"/>
      <c r="CM32" s="106"/>
      <c r="CN32" s="106"/>
      <c r="CO32" s="106"/>
      <c r="CP32" s="106"/>
      <c r="CQ32" s="30"/>
      <c r="CR32" s="203"/>
      <c r="CS32" s="205">
        <v>6.6036999999999998E-2</v>
      </c>
      <c r="CT32" s="11"/>
      <c r="CU32" s="8" t="str">
        <f>' Populations'!$B$19</f>
        <v>65-74</v>
      </c>
      <c r="CV32" s="70">
        <f t="shared" si="45"/>
        <v>0</v>
      </c>
      <c r="CW32" s="71">
        <f t="shared" si="46"/>
        <v>0</v>
      </c>
      <c r="CX32" s="71">
        <f t="shared" si="47"/>
        <v>0</v>
      </c>
      <c r="CY32" s="32">
        <f t="shared" si="48"/>
        <v>0</v>
      </c>
      <c r="CZ32" s="32">
        <f t="shared" si="49"/>
        <v>0</v>
      </c>
      <c r="DA32" s="32">
        <f t="shared" si="50"/>
        <v>0</v>
      </c>
      <c r="DB32" s="32">
        <f t="shared" si="51"/>
        <v>0</v>
      </c>
      <c r="DC32" s="32">
        <f t="shared" si="52"/>
        <v>0</v>
      </c>
      <c r="DD32" s="32">
        <f t="shared" si="53"/>
        <v>0</v>
      </c>
      <c r="DE32" s="218">
        <f t="shared" si="54"/>
        <v>0</v>
      </c>
      <c r="DF32" s="30"/>
      <c r="DG32" s="30"/>
      <c r="DH32" s="30"/>
      <c r="DI32" s="30"/>
      <c r="DJ32" s="30"/>
      <c r="DK32" s="30"/>
      <c r="DL32" s="30"/>
      <c r="DM32" s="30"/>
      <c r="DN32" s="30"/>
      <c r="DO32" s="30"/>
      <c r="DP32" s="30"/>
      <c r="DQ32" s="30"/>
      <c r="DR32" s="30"/>
      <c r="DS32" s="30"/>
      <c r="DT32" s="30"/>
      <c r="DU32" s="30"/>
      <c r="DV32" s="30"/>
      <c r="DW32" s="30"/>
      <c r="DX32" s="30"/>
      <c r="DY32" s="30"/>
      <c r="DZ32" s="28"/>
    </row>
    <row r="33" spans="1:130" x14ac:dyDescent="0.25">
      <c r="B33" s="8" t="str">
        <f>' Populations'!$B$20</f>
        <v>75-84</v>
      </c>
      <c r="C33" s="44"/>
      <c r="D33" s="135"/>
      <c r="E33" s="27"/>
      <c r="F33" s="22"/>
      <c r="G33" s="22"/>
      <c r="H33" s="22"/>
      <c r="I33" s="22"/>
      <c r="J33" s="47"/>
      <c r="K33" s="47"/>
      <c r="L33" s="47"/>
      <c r="M33" s="30"/>
      <c r="N33" s="30"/>
      <c r="O33" s="30"/>
      <c r="P33" s="30"/>
      <c r="Q33" s="30"/>
      <c r="R33" s="30"/>
      <c r="S33" s="30"/>
      <c r="T33" s="30"/>
      <c r="U33" s="30"/>
      <c r="V33" s="30"/>
      <c r="W33" s="30"/>
      <c r="X33" s="30"/>
      <c r="Y33" s="30"/>
      <c r="Z33" s="215"/>
      <c r="AA33" s="215"/>
      <c r="AB33" s="215"/>
      <c r="AC33" s="215"/>
      <c r="AD33" s="215"/>
      <c r="AE33" s="215"/>
      <c r="AF33" s="215"/>
      <c r="AG33" s="30"/>
      <c r="AH33" s="62">
        <f>' Populations'!C38</f>
        <v>0</v>
      </c>
      <c r="AI33" s="62">
        <f t="shared" si="55"/>
        <v>0</v>
      </c>
      <c r="AJ33" s="62">
        <f>' Populations'!E38</f>
        <v>0</v>
      </c>
      <c r="AK33" s="62">
        <f>IF(AJ33=0,0,($D$15/$AJ$15)*100000)</f>
        <v>0</v>
      </c>
      <c r="AL33" s="62">
        <f>' Populations'!G38</f>
        <v>0</v>
      </c>
      <c r="AM33" s="62">
        <f>IF(AL33=0,0,($E$15/$AL$15)*100000)</f>
        <v>0</v>
      </c>
      <c r="AN33" s="62">
        <f>' Populations'!I38</f>
        <v>0</v>
      </c>
      <c r="AO33" s="62">
        <f>IF(AN33=0,0,($F$15/$AN$15)*100000)</f>
        <v>0</v>
      </c>
      <c r="AP33" s="62">
        <f>' Populations'!K38</f>
        <v>0</v>
      </c>
      <c r="AQ33" s="62">
        <f>IF(AP33=0,0,($G$15/$AP$15)*100000)</f>
        <v>0</v>
      </c>
      <c r="AR33" s="62">
        <f>' Populations'!M38</f>
        <v>0</v>
      </c>
      <c r="AS33" s="62">
        <f>IF(AR33=0,0,($G$15/$AR$15)*100000)</f>
        <v>0</v>
      </c>
      <c r="AT33" s="62">
        <f>' Populations'!O38</f>
        <v>0</v>
      </c>
      <c r="AU33" s="62">
        <f>IF(AT33=0,0,($I$15/$AT$15)*100000)</f>
        <v>0</v>
      </c>
      <c r="AV33" s="62">
        <f>' Populations'!Q38</f>
        <v>0</v>
      </c>
      <c r="AW33" s="62">
        <f>IF(AV33=0,0,($J$15/$AV$15)*100000)</f>
        <v>0</v>
      </c>
      <c r="AX33" s="62">
        <f>' Populations'!S38</f>
        <v>0</v>
      </c>
      <c r="AY33" s="62">
        <f>IF(AX33=0,0,($K$15/$AX$15)*100000)</f>
        <v>0</v>
      </c>
      <c r="AZ33" s="62">
        <f>' Populations'!U38</f>
        <v>0</v>
      </c>
      <c r="BA33" s="62">
        <f>IF(AZ33=0,0,($L$15/$AZ$15)*100000)</f>
        <v>0</v>
      </c>
      <c r="BB33" s="65"/>
      <c r="BC33" s="106"/>
      <c r="BD33" s="106"/>
      <c r="BE33" s="106"/>
      <c r="BF33" s="106"/>
      <c r="BG33" s="106"/>
      <c r="BH33" s="106"/>
      <c r="BI33" s="106"/>
      <c r="BJ33" s="106"/>
      <c r="BK33" s="106"/>
      <c r="BL33" s="106"/>
      <c r="BM33" s="106"/>
      <c r="BN33" s="106"/>
      <c r="BO33" s="106"/>
      <c r="BP33" s="106"/>
      <c r="BQ33" s="106"/>
      <c r="BR33" s="106"/>
      <c r="BS33" s="106"/>
      <c r="BT33" s="106"/>
      <c r="BU33" s="106"/>
      <c r="BV33" s="106"/>
      <c r="BW33" s="106"/>
      <c r="BX33" s="106"/>
      <c r="BY33" s="106"/>
      <c r="BZ33" s="106"/>
      <c r="CA33" s="106"/>
      <c r="CB33" s="106"/>
      <c r="CC33" s="106"/>
      <c r="CD33" s="106"/>
      <c r="CE33" s="106"/>
      <c r="CF33" s="106"/>
      <c r="CG33" s="106"/>
      <c r="CH33" s="106"/>
      <c r="CI33" s="106"/>
      <c r="CJ33" s="106"/>
      <c r="CK33" s="106"/>
      <c r="CL33" s="106"/>
      <c r="CM33" s="106"/>
      <c r="CN33" s="106"/>
      <c r="CO33" s="106"/>
      <c r="CP33" s="106"/>
      <c r="CQ33" s="30"/>
      <c r="CR33" s="203"/>
      <c r="CS33" s="205">
        <v>4.4840999999999999E-2</v>
      </c>
      <c r="CT33" s="11"/>
      <c r="CU33" s="8" t="str">
        <f>' Populations'!$B$20</f>
        <v>75-84</v>
      </c>
      <c r="CV33" s="70">
        <f t="shared" si="45"/>
        <v>0</v>
      </c>
      <c r="CW33" s="71">
        <f t="shared" si="46"/>
        <v>0</v>
      </c>
      <c r="CX33" s="71">
        <f t="shared" si="47"/>
        <v>0</v>
      </c>
      <c r="CY33" s="32">
        <f t="shared" si="48"/>
        <v>0</v>
      </c>
      <c r="CZ33" s="32">
        <f t="shared" si="49"/>
        <v>0</v>
      </c>
      <c r="DA33" s="32">
        <f t="shared" si="50"/>
        <v>0</v>
      </c>
      <c r="DB33" s="32">
        <f t="shared" si="51"/>
        <v>0</v>
      </c>
      <c r="DC33" s="32">
        <f t="shared" si="52"/>
        <v>0</v>
      </c>
      <c r="DD33" s="32">
        <f t="shared" si="53"/>
        <v>0</v>
      </c>
      <c r="DE33" s="218">
        <f t="shared" si="54"/>
        <v>0</v>
      </c>
      <c r="DF33" s="30"/>
      <c r="DG33" s="30"/>
      <c r="DH33" s="30"/>
      <c r="DI33" s="30"/>
      <c r="DJ33" s="30"/>
      <c r="DK33" s="30"/>
      <c r="DL33" s="30"/>
      <c r="DM33" s="30"/>
      <c r="DN33" s="30"/>
      <c r="DO33" s="30"/>
      <c r="DP33" s="30"/>
      <c r="DQ33" s="30"/>
      <c r="DR33" s="30"/>
      <c r="DS33" s="30"/>
      <c r="DT33" s="30"/>
      <c r="DU33" s="30"/>
      <c r="DV33" s="30"/>
      <c r="DW33" s="30"/>
      <c r="DX33" s="30"/>
      <c r="DY33" s="30"/>
      <c r="DZ33" s="28"/>
    </row>
    <row r="34" spans="1:130" x14ac:dyDescent="0.25">
      <c r="B34" s="8" t="str">
        <f>' Populations'!$B$21</f>
        <v>85+</v>
      </c>
      <c r="C34" s="134"/>
      <c r="D34" s="135"/>
      <c r="E34" s="26"/>
      <c r="F34" s="20"/>
      <c r="G34" s="20"/>
      <c r="H34" s="20"/>
      <c r="I34" s="20"/>
      <c r="J34" s="46"/>
      <c r="K34" s="46"/>
      <c r="L34" s="47"/>
      <c r="M34" s="30"/>
      <c r="N34" s="30"/>
      <c r="O34" s="30"/>
      <c r="P34" s="30"/>
      <c r="Q34" s="30"/>
      <c r="R34" s="30"/>
      <c r="S34" s="30"/>
      <c r="T34" s="30"/>
      <c r="U34" s="30"/>
      <c r="V34" s="30"/>
      <c r="W34" s="30"/>
      <c r="X34" s="30"/>
      <c r="Y34" s="30"/>
      <c r="Z34" s="215"/>
      <c r="AA34" s="215"/>
      <c r="AB34" s="215"/>
      <c r="AC34" s="215"/>
      <c r="AD34" s="215"/>
      <c r="AE34" s="215"/>
      <c r="AF34" s="215"/>
      <c r="AG34" s="30"/>
      <c r="AH34" s="62">
        <f>' Populations'!C39</f>
        <v>0</v>
      </c>
      <c r="AI34" s="62">
        <f t="shared" si="55"/>
        <v>0</v>
      </c>
      <c r="AJ34" s="62">
        <f>' Populations'!E39</f>
        <v>0</v>
      </c>
      <c r="AK34" s="62">
        <f>IF(AJ34=0,0,($D$16/$AJ$16)*100000)</f>
        <v>0</v>
      </c>
      <c r="AL34" s="62">
        <f>' Populations'!G39</f>
        <v>0</v>
      </c>
      <c r="AM34" s="62">
        <f>IF(AL34=0,0,($E$16/$AL$16)*100000)</f>
        <v>0</v>
      </c>
      <c r="AN34" s="62">
        <f>' Populations'!I39</f>
        <v>0</v>
      </c>
      <c r="AO34" s="62">
        <f>IF(AN34=0,0,($F$16/$AN$16)*100000)</f>
        <v>0</v>
      </c>
      <c r="AP34" s="62">
        <f>' Populations'!K39</f>
        <v>0</v>
      </c>
      <c r="AQ34" s="62">
        <f>IF(AP34=0,0,($G$16/$AP$16)*100000)</f>
        <v>0</v>
      </c>
      <c r="AR34" s="62">
        <f>' Populations'!M39</f>
        <v>0</v>
      </c>
      <c r="AS34" s="62">
        <f>IF(AR34=0,0,($G$16/$AR$16)*100000)</f>
        <v>0</v>
      </c>
      <c r="AT34" s="62">
        <f>' Populations'!O39</f>
        <v>0</v>
      </c>
      <c r="AU34" s="62">
        <f>IF(AT34=0,0,($I$16/$AT$16)*100000)</f>
        <v>0</v>
      </c>
      <c r="AV34" s="62">
        <f>' Populations'!Q39</f>
        <v>0</v>
      </c>
      <c r="AW34" s="62">
        <f>IF(AV34=0,0,($J$16/$AV$16)*100000)</f>
        <v>0</v>
      </c>
      <c r="AX34" s="62">
        <f>' Populations'!S39</f>
        <v>0</v>
      </c>
      <c r="AY34" s="62">
        <f>IF(AX34=0,0,($K$16/$AX$16)*100000)</f>
        <v>0</v>
      </c>
      <c r="AZ34" s="62">
        <f>' Populations'!U39</f>
        <v>0</v>
      </c>
      <c r="BA34" s="62">
        <f>IF(AZ34=0,0,($L$16/$AZ$16)*100000)</f>
        <v>0</v>
      </c>
      <c r="BB34" s="65"/>
      <c r="BC34" s="106"/>
      <c r="BD34" s="106"/>
      <c r="BE34" s="106"/>
      <c r="BF34" s="106"/>
      <c r="BG34" s="106"/>
      <c r="BH34" s="106"/>
      <c r="BI34" s="106"/>
      <c r="BJ34" s="106"/>
      <c r="BK34" s="106"/>
      <c r="BL34" s="106"/>
      <c r="BM34" s="106"/>
      <c r="BN34" s="106"/>
      <c r="BO34" s="106"/>
      <c r="BP34" s="106"/>
      <c r="BQ34" s="106"/>
      <c r="BR34" s="106"/>
      <c r="BS34" s="106"/>
      <c r="BT34" s="106"/>
      <c r="BU34" s="106"/>
      <c r="BV34" s="106"/>
      <c r="BW34" s="106"/>
      <c r="BX34" s="106"/>
      <c r="BY34" s="106"/>
      <c r="BZ34" s="106"/>
      <c r="CA34" s="106"/>
      <c r="CB34" s="106"/>
      <c r="CC34" s="106"/>
      <c r="CD34" s="106"/>
      <c r="CE34" s="106"/>
      <c r="CF34" s="106"/>
      <c r="CG34" s="106"/>
      <c r="CH34" s="106"/>
      <c r="CI34" s="106"/>
      <c r="CJ34" s="106"/>
      <c r="CK34" s="106"/>
      <c r="CL34" s="106"/>
      <c r="CM34" s="106"/>
      <c r="CN34" s="106"/>
      <c r="CO34" s="106"/>
      <c r="CP34" s="106"/>
      <c r="CQ34" s="30"/>
      <c r="CR34" s="203"/>
      <c r="CS34" s="205">
        <v>1.5507999999999999E-2</v>
      </c>
      <c r="CT34" s="11"/>
      <c r="CU34" s="8" t="str">
        <f>' Populations'!$B$21</f>
        <v>85+</v>
      </c>
      <c r="CV34" s="70">
        <f t="shared" si="45"/>
        <v>0</v>
      </c>
      <c r="CW34" s="71">
        <f t="shared" si="46"/>
        <v>0</v>
      </c>
      <c r="CX34" s="71">
        <f t="shared" si="47"/>
        <v>0</v>
      </c>
      <c r="CY34" s="32">
        <f t="shared" si="48"/>
        <v>0</v>
      </c>
      <c r="CZ34" s="32">
        <f t="shared" si="49"/>
        <v>0</v>
      </c>
      <c r="DA34" s="32">
        <f t="shared" si="50"/>
        <v>0</v>
      </c>
      <c r="DB34" s="32">
        <f t="shared" si="51"/>
        <v>0</v>
      </c>
      <c r="DC34" s="32">
        <f t="shared" si="52"/>
        <v>0</v>
      </c>
      <c r="DD34" s="32">
        <f t="shared" si="53"/>
        <v>0</v>
      </c>
      <c r="DE34" s="218">
        <f t="shared" si="54"/>
        <v>0</v>
      </c>
      <c r="DF34" s="30"/>
      <c r="DG34" s="30"/>
      <c r="DH34" s="30"/>
      <c r="DI34" s="30"/>
      <c r="DJ34" s="30"/>
      <c r="DK34" s="30"/>
      <c r="DL34" s="30"/>
      <c r="DM34" s="30"/>
      <c r="DN34" s="30"/>
      <c r="DO34" s="30"/>
      <c r="DP34" s="30"/>
      <c r="DQ34" s="30"/>
      <c r="DR34" s="30"/>
      <c r="DS34" s="30"/>
      <c r="DT34" s="30"/>
      <c r="DU34" s="30"/>
      <c r="DV34" s="30"/>
      <c r="DW34" s="30"/>
      <c r="DX34" s="30"/>
      <c r="DY34" s="30"/>
      <c r="DZ34" s="28"/>
    </row>
    <row r="35" spans="1:130" x14ac:dyDescent="0.25">
      <c r="B35" s="16" t="s">
        <v>78</v>
      </c>
      <c r="C35" s="210">
        <f t="shared" ref="C35:L35" si="56">SUM(C22:C34)</f>
        <v>0</v>
      </c>
      <c r="D35" s="209">
        <f t="shared" si="56"/>
        <v>0</v>
      </c>
      <c r="E35" s="209">
        <f t="shared" si="56"/>
        <v>0</v>
      </c>
      <c r="F35" s="208">
        <f t="shared" si="56"/>
        <v>0</v>
      </c>
      <c r="G35" s="208">
        <f t="shared" si="56"/>
        <v>0</v>
      </c>
      <c r="H35" s="208">
        <f t="shared" si="56"/>
        <v>0</v>
      </c>
      <c r="I35" s="208">
        <f t="shared" si="56"/>
        <v>0</v>
      </c>
      <c r="J35" s="208">
        <f t="shared" si="56"/>
        <v>0</v>
      </c>
      <c r="K35" s="208">
        <f t="shared" si="56"/>
        <v>0</v>
      </c>
      <c r="L35" s="214">
        <f t="shared" si="56"/>
        <v>0</v>
      </c>
      <c r="M35" s="216"/>
      <c r="N35" s="106"/>
      <c r="O35" s="106"/>
      <c r="P35" s="106"/>
      <c r="Q35" s="106"/>
      <c r="R35" s="106"/>
      <c r="S35" s="106"/>
      <c r="T35" s="106"/>
      <c r="U35" s="106"/>
      <c r="V35" s="106"/>
      <c r="W35" s="106"/>
      <c r="X35" s="106"/>
      <c r="Y35" s="106"/>
      <c r="Z35" s="106"/>
      <c r="AA35" s="106"/>
      <c r="AB35" s="106"/>
      <c r="AC35" s="106"/>
      <c r="AD35" s="106"/>
      <c r="AE35" s="106"/>
      <c r="AF35" s="106"/>
      <c r="AG35" s="28"/>
      <c r="AH35" s="73">
        <f t="shared" ref="AH35:BA35" si="57">SUM(AH22:AH34)</f>
        <v>0</v>
      </c>
      <c r="AI35" s="74">
        <f t="shared" si="57"/>
        <v>0</v>
      </c>
      <c r="AJ35" s="74">
        <f t="shared" si="57"/>
        <v>0</v>
      </c>
      <c r="AK35" s="74">
        <f t="shared" si="57"/>
        <v>0</v>
      </c>
      <c r="AL35" s="74">
        <f t="shared" si="57"/>
        <v>0</v>
      </c>
      <c r="AM35" s="74">
        <f t="shared" si="57"/>
        <v>0</v>
      </c>
      <c r="AN35" s="74">
        <f t="shared" si="57"/>
        <v>0</v>
      </c>
      <c r="AO35" s="74">
        <f t="shared" si="57"/>
        <v>0</v>
      </c>
      <c r="AP35" s="74">
        <f t="shared" si="57"/>
        <v>0</v>
      </c>
      <c r="AQ35" s="74">
        <f t="shared" si="57"/>
        <v>0</v>
      </c>
      <c r="AR35" s="74">
        <f t="shared" si="57"/>
        <v>0</v>
      </c>
      <c r="AS35" s="74">
        <f t="shared" si="57"/>
        <v>0</v>
      </c>
      <c r="AT35" s="74">
        <f t="shared" si="57"/>
        <v>0</v>
      </c>
      <c r="AU35" s="74">
        <f t="shared" si="57"/>
        <v>0</v>
      </c>
      <c r="AV35" s="74">
        <f t="shared" si="57"/>
        <v>0</v>
      </c>
      <c r="AW35" s="74">
        <f t="shared" si="57"/>
        <v>0</v>
      </c>
      <c r="AX35" s="74">
        <f t="shared" si="57"/>
        <v>0</v>
      </c>
      <c r="AY35" s="74">
        <f t="shared" si="57"/>
        <v>0</v>
      </c>
      <c r="AZ35" s="74">
        <f t="shared" si="57"/>
        <v>0</v>
      </c>
      <c r="BA35" s="74">
        <f t="shared" si="57"/>
        <v>0</v>
      </c>
      <c r="BB35" s="75"/>
      <c r="BC35" s="106"/>
      <c r="BD35" s="217"/>
      <c r="BE35" s="106"/>
      <c r="BF35" s="217"/>
      <c r="BG35" s="106"/>
      <c r="BH35" s="217"/>
      <c r="BI35" s="106"/>
      <c r="BJ35" s="217"/>
      <c r="BK35" s="106"/>
      <c r="BL35" s="217"/>
      <c r="BM35" s="106"/>
      <c r="BN35" s="217"/>
      <c r="BO35" s="106"/>
      <c r="BP35" s="217"/>
      <c r="BQ35" s="106"/>
      <c r="BR35" s="217"/>
      <c r="BS35" s="106"/>
      <c r="BT35" s="217"/>
      <c r="BU35" s="106"/>
      <c r="BV35" s="217"/>
      <c r="BW35" s="106"/>
      <c r="BX35" s="217"/>
      <c r="BY35" s="106"/>
      <c r="BZ35" s="217"/>
      <c r="CA35" s="106"/>
      <c r="CB35" s="217"/>
      <c r="CC35" s="106"/>
      <c r="CD35" s="217"/>
      <c r="CE35" s="106"/>
      <c r="CF35" s="106"/>
      <c r="CG35" s="106"/>
      <c r="CH35" s="106"/>
      <c r="CI35" s="106"/>
      <c r="CJ35" s="106"/>
      <c r="CK35" s="106"/>
      <c r="CL35" s="106"/>
      <c r="CM35" s="106"/>
      <c r="CN35" s="106"/>
      <c r="CO35" s="106"/>
      <c r="CP35" s="106"/>
      <c r="CQ35" s="28"/>
      <c r="CR35" s="65"/>
      <c r="CS35" s="206"/>
      <c r="CU35" s="38" t="s">
        <v>78</v>
      </c>
      <c r="CV35" s="45">
        <f>SUM(CV22:CV34)</f>
        <v>0</v>
      </c>
      <c r="CW35" s="39">
        <f t="shared" ref="CW35:DE35" si="58">SUM(CW22:CW34)</f>
        <v>0</v>
      </c>
      <c r="CX35" s="40">
        <f t="shared" si="58"/>
        <v>0</v>
      </c>
      <c r="CY35" s="84">
        <f t="shared" si="58"/>
        <v>0</v>
      </c>
      <c r="CZ35" s="41">
        <f t="shared" si="58"/>
        <v>0</v>
      </c>
      <c r="DA35" s="41">
        <f t="shared" si="58"/>
        <v>0</v>
      </c>
      <c r="DB35" s="41">
        <f t="shared" si="58"/>
        <v>0</v>
      </c>
      <c r="DC35" s="41">
        <f t="shared" si="58"/>
        <v>0</v>
      </c>
      <c r="DD35" s="41">
        <f t="shared" si="58"/>
        <v>0</v>
      </c>
      <c r="DE35" s="219">
        <f t="shared" si="58"/>
        <v>0</v>
      </c>
      <c r="DF35" s="28"/>
      <c r="DG35" s="28"/>
      <c r="DH35" s="108"/>
      <c r="DI35" s="28"/>
      <c r="DJ35" s="28"/>
      <c r="DK35" s="28"/>
      <c r="DL35" s="28"/>
      <c r="DM35" s="28"/>
      <c r="DN35" s="28"/>
      <c r="DO35" s="28"/>
      <c r="DP35" s="28"/>
      <c r="DQ35" s="28"/>
      <c r="DR35" s="28"/>
      <c r="DS35" s="28"/>
      <c r="DT35" s="28"/>
      <c r="DU35" s="30"/>
      <c r="DV35" s="28"/>
      <c r="DW35" s="28"/>
      <c r="DX35" s="28"/>
      <c r="DY35" s="28"/>
      <c r="DZ35" s="28"/>
    </row>
    <row r="36" spans="1:130" x14ac:dyDescent="0.25">
      <c r="M36" s="28"/>
      <c r="N36" s="28"/>
      <c r="O36" s="28"/>
      <c r="P36" s="28"/>
      <c r="Q36" s="28"/>
      <c r="R36" s="28"/>
      <c r="S36" s="28"/>
      <c r="T36" s="28"/>
      <c r="U36" s="28"/>
      <c r="V36" s="28"/>
      <c r="W36" s="28"/>
      <c r="X36" s="28"/>
      <c r="Y36" s="28"/>
      <c r="Z36" s="28"/>
      <c r="AA36" s="28"/>
      <c r="AB36" s="28"/>
      <c r="AC36" s="28"/>
      <c r="AD36" s="28"/>
      <c r="AE36" s="28"/>
      <c r="AF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DF36" s="28"/>
      <c r="DG36" s="28"/>
      <c r="DH36" s="28"/>
      <c r="DI36" s="28"/>
      <c r="DJ36" s="28"/>
      <c r="DK36" s="28"/>
      <c r="DL36" s="28"/>
      <c r="DM36" s="28"/>
      <c r="DN36" s="28"/>
      <c r="DO36" s="28"/>
      <c r="DP36" s="28"/>
      <c r="DQ36" s="28"/>
      <c r="DR36" s="28"/>
      <c r="DS36" s="28"/>
      <c r="DT36" s="28"/>
      <c r="DU36" s="28"/>
      <c r="DV36" s="28"/>
      <c r="DW36" s="28"/>
      <c r="DX36" s="28"/>
      <c r="DY36" s="28"/>
      <c r="DZ36" s="28"/>
    </row>
    <row r="37" spans="1:130" ht="13" thickBot="1" x14ac:dyDescent="0.3">
      <c r="M37" s="28"/>
      <c r="N37" s="28"/>
      <c r="O37" s="28"/>
      <c r="P37" s="28"/>
      <c r="Q37" s="28"/>
      <c r="R37" s="28"/>
      <c r="S37" s="28"/>
      <c r="T37" s="28"/>
      <c r="U37" s="28"/>
      <c r="V37" s="28"/>
      <c r="W37" s="28"/>
      <c r="X37" s="28"/>
      <c r="Y37" s="28"/>
      <c r="Z37" s="28"/>
      <c r="AA37" s="28"/>
      <c r="AB37" s="28"/>
      <c r="AC37" s="28"/>
      <c r="AD37" s="28"/>
      <c r="AE37" s="28"/>
      <c r="AF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DF37" s="28"/>
      <c r="DG37" s="28"/>
      <c r="DH37" s="28"/>
      <c r="DI37" s="28"/>
      <c r="DJ37" s="28"/>
      <c r="DK37" s="28"/>
      <c r="DL37" s="28"/>
      <c r="DM37" s="28"/>
      <c r="DN37" s="28"/>
      <c r="DO37" s="28"/>
      <c r="DP37" s="28"/>
      <c r="DQ37" s="28"/>
      <c r="DR37" s="28"/>
      <c r="DS37" s="28"/>
      <c r="DT37" s="28"/>
      <c r="DU37" s="28"/>
      <c r="DV37" s="28"/>
      <c r="DW37" s="28"/>
      <c r="DX37" s="28"/>
      <c r="DY37" s="28"/>
      <c r="DZ37" s="28"/>
    </row>
    <row r="38" spans="1:130" ht="13.5" thickBot="1" x14ac:dyDescent="0.35">
      <c r="A38" s="211" t="s">
        <v>89</v>
      </c>
      <c r="B38" s="223"/>
      <c r="C38" s="224">
        <f>' Populations'!A46</f>
        <v>0</v>
      </c>
      <c r="D38" s="14" t="s">
        <v>67</v>
      </c>
      <c r="E38" s="14"/>
      <c r="F38" s="18" t="s">
        <v>68</v>
      </c>
      <c r="G38" s="17"/>
      <c r="H38" s="17"/>
      <c r="I38" s="17"/>
      <c r="J38" s="17"/>
      <c r="K38" s="17"/>
      <c r="L38" s="17"/>
      <c r="M38" s="43"/>
      <c r="N38" s="43"/>
      <c r="O38" s="43"/>
      <c r="P38" s="43"/>
      <c r="Q38" s="43"/>
      <c r="R38" s="43"/>
      <c r="S38" s="43"/>
      <c r="T38" s="43"/>
      <c r="U38" s="43"/>
      <c r="V38" s="43"/>
      <c r="W38" s="43"/>
      <c r="X38" s="43"/>
      <c r="Y38" s="43"/>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S38" s="28"/>
      <c r="CU38" s="42"/>
      <c r="CV38" s="33" t="s">
        <v>87</v>
      </c>
      <c r="CW38" s="43"/>
      <c r="CX38" s="43"/>
      <c r="CY38" s="43"/>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row>
    <row r="39" spans="1:130" ht="39" x14ac:dyDescent="0.3">
      <c r="B39" s="15" t="s">
        <v>14</v>
      </c>
      <c r="C39" s="12" t="s">
        <v>71</v>
      </c>
      <c r="D39" s="24" t="s">
        <v>72</v>
      </c>
      <c r="E39" s="24" t="s">
        <v>73</v>
      </c>
      <c r="F39" s="19" t="str">
        <f>' Populations'!$I$8</f>
        <v>White-Not Hispanic</v>
      </c>
      <c r="G39" s="19" t="str">
        <f>' Populations'!$K$8</f>
        <v>Hispanic</v>
      </c>
      <c r="H39" s="19" t="str">
        <f>' Populations'!$M$8</f>
        <v>Black-Not Hispanic</v>
      </c>
      <c r="I39" s="19" t="str">
        <f>' Populations'!$O$8</f>
        <v>Asian</v>
      </c>
      <c r="J39" s="19" t="str">
        <f>' Populations'!$Q$8</f>
        <v>American Indian/Alaska Native</v>
      </c>
      <c r="K39" s="19" t="str">
        <f>' Populations'!$S$8</f>
        <v>Other</v>
      </c>
      <c r="L39" s="212" t="str">
        <f>' Populations'!$U$8</f>
        <v>Other</v>
      </c>
      <c r="M39" s="29"/>
      <c r="N39" s="29"/>
      <c r="O39" s="29"/>
      <c r="P39" s="29"/>
      <c r="Q39" s="29"/>
      <c r="R39" s="29"/>
      <c r="S39" s="29"/>
      <c r="T39" s="29"/>
      <c r="U39" s="29"/>
      <c r="V39" s="29"/>
      <c r="W39" s="29"/>
      <c r="X39" s="29"/>
      <c r="Y39" s="29"/>
      <c r="Z39" s="29"/>
      <c r="AA39" s="29"/>
      <c r="AB39" s="29"/>
      <c r="AC39" s="29"/>
      <c r="AD39" s="29"/>
      <c r="AE39" s="29"/>
      <c r="AF39" s="29"/>
      <c r="AH39" s="34" t="s">
        <v>74</v>
      </c>
      <c r="AI39" s="34" t="s">
        <v>75</v>
      </c>
      <c r="AJ39" s="34" t="s">
        <v>76</v>
      </c>
      <c r="AK39" s="34" t="s">
        <v>75</v>
      </c>
      <c r="AL39" s="34" t="s">
        <v>77</v>
      </c>
      <c r="AM39" s="34" t="s">
        <v>75</v>
      </c>
      <c r="AN39" s="34" t="str">
        <f>' Populations'!$I$8</f>
        <v>White-Not Hispanic</v>
      </c>
      <c r="AO39" s="34" t="s">
        <v>75</v>
      </c>
      <c r="AP39" s="34" t="str">
        <f>' Populations'!$K$8</f>
        <v>Hispanic</v>
      </c>
      <c r="AQ39" s="34" t="s">
        <v>75</v>
      </c>
      <c r="AR39" s="34" t="str">
        <f>' Populations'!$M$8</f>
        <v>Black-Not Hispanic</v>
      </c>
      <c r="AS39" s="34" t="s">
        <v>75</v>
      </c>
      <c r="AT39" s="34" t="str">
        <f>' Populations'!$O$8</f>
        <v>Asian</v>
      </c>
      <c r="AU39" s="34" t="s">
        <v>75</v>
      </c>
      <c r="AV39" s="34" t="str">
        <f>' Populations'!$Q$8</f>
        <v>American Indian/Alaska Native</v>
      </c>
      <c r="AW39" s="34" t="s">
        <v>75</v>
      </c>
      <c r="AX39" s="34" t="str">
        <f>' Populations'!$S$8</f>
        <v>Other</v>
      </c>
      <c r="AY39" s="34" t="s">
        <v>75</v>
      </c>
      <c r="AZ39" s="34" t="str">
        <f>' Populations'!$U$8</f>
        <v>Other</v>
      </c>
      <c r="BA39" s="34" t="s">
        <v>75</v>
      </c>
      <c r="BB39" s="64"/>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02"/>
      <c r="CS39" s="204" t="s">
        <v>88</v>
      </c>
      <c r="CU39" s="34" t="s">
        <v>14</v>
      </c>
      <c r="CV39" s="35" t="s">
        <v>15</v>
      </c>
      <c r="CW39" s="36" t="s">
        <v>16</v>
      </c>
      <c r="CX39" s="36" t="s">
        <v>17</v>
      </c>
      <c r="CY39" s="19" t="str">
        <f>' Populations'!$I$8</f>
        <v>White-Not Hispanic</v>
      </c>
      <c r="CZ39" s="19" t="str">
        <f>' Populations'!$K$8</f>
        <v>Hispanic</v>
      </c>
      <c r="DA39" s="19" t="str">
        <f>' Populations'!$M$8</f>
        <v>Black-Not Hispanic</v>
      </c>
      <c r="DB39" s="19" t="str">
        <f>' Populations'!$O$8</f>
        <v>Asian</v>
      </c>
      <c r="DC39" s="19" t="str">
        <f>' Populations'!$Q$8</f>
        <v>American Indian/Alaska Native</v>
      </c>
      <c r="DD39" s="19" t="str">
        <f>' Populations'!$S$8</f>
        <v>Other</v>
      </c>
      <c r="DE39" s="212" t="str">
        <f>' Populations'!$U$8</f>
        <v>Other</v>
      </c>
      <c r="DF39" s="29"/>
      <c r="DG39" s="29"/>
      <c r="DH39" s="29"/>
      <c r="DI39" s="29"/>
      <c r="DJ39" s="29"/>
      <c r="DK39" s="29"/>
      <c r="DL39" s="29"/>
      <c r="DM39" s="29"/>
      <c r="DN39" s="29"/>
      <c r="DO39" s="29"/>
      <c r="DP39" s="29"/>
      <c r="DQ39" s="29"/>
      <c r="DR39" s="29"/>
      <c r="DS39" s="29"/>
      <c r="DT39" s="29"/>
      <c r="DU39" s="29"/>
      <c r="DV39" s="29"/>
      <c r="DW39" s="29"/>
      <c r="DX39" s="29"/>
      <c r="DY39" s="29"/>
      <c r="DZ39" s="28"/>
    </row>
    <row r="40" spans="1:130" x14ac:dyDescent="0.25">
      <c r="B40" s="8" t="str">
        <f>' Populations'!$B$9</f>
        <v>&lt;1</v>
      </c>
      <c r="C40" s="44"/>
      <c r="D40" s="25"/>
      <c r="E40" s="26"/>
      <c r="F40" s="20"/>
      <c r="G40" s="20"/>
      <c r="H40" s="20"/>
      <c r="I40" s="20"/>
      <c r="J40" s="46"/>
      <c r="K40" s="46"/>
      <c r="L40" s="213"/>
      <c r="M40" s="30"/>
      <c r="N40" s="30"/>
      <c r="O40" s="30"/>
      <c r="P40" s="30"/>
      <c r="Q40" s="30"/>
      <c r="R40" s="30"/>
      <c r="S40" s="30"/>
      <c r="T40" s="30"/>
      <c r="U40" s="30"/>
      <c r="V40" s="30"/>
      <c r="W40" s="30"/>
      <c r="X40" s="30"/>
      <c r="Y40" s="30"/>
      <c r="Z40" s="215"/>
      <c r="AA40" s="215"/>
      <c r="AB40" s="215"/>
      <c r="AC40" s="215"/>
      <c r="AD40" s="215"/>
      <c r="AE40" s="215"/>
      <c r="AF40" s="215"/>
      <c r="AG40" s="30"/>
      <c r="AH40" s="62">
        <f>' Populations'!C45</f>
        <v>0</v>
      </c>
      <c r="AI40" s="62">
        <f>IF(AH40=0,0,($C$4/$AH$4)*100000)</f>
        <v>0</v>
      </c>
      <c r="AJ40" s="62">
        <f>' Populations'!E45</f>
        <v>0</v>
      </c>
      <c r="AK40" s="62">
        <f>IF(AJ40=0,0,($D$4/$AJ$4)*100000)</f>
        <v>0</v>
      </c>
      <c r="AL40" s="62">
        <f>' Populations'!G45</f>
        <v>0</v>
      </c>
      <c r="AM40" s="62">
        <f>IF(AL40=0,0,($E$4/$AL$4)*100000)</f>
        <v>0</v>
      </c>
      <c r="AN40" s="62">
        <f>' Populations'!I45</f>
        <v>0</v>
      </c>
      <c r="AO40" s="62">
        <f>IF(AN40=0,0,($F$4/$AN$4)*100000)</f>
        <v>0</v>
      </c>
      <c r="AP40" s="62">
        <f>' Populations'!K45</f>
        <v>0</v>
      </c>
      <c r="AQ40" s="62">
        <f>IF(AP40=0,0,($G$4/$AP$4)*100000)</f>
        <v>0</v>
      </c>
      <c r="AR40" s="62">
        <f>' Populations'!M45</f>
        <v>0</v>
      </c>
      <c r="AS40" s="62">
        <f>IF(AR40=0,0,($H$4/$AR$4)*100000)</f>
        <v>0</v>
      </c>
      <c r="AT40" s="62">
        <f>' Populations'!O45</f>
        <v>0</v>
      </c>
      <c r="AU40" s="62">
        <f>IF(AT40=0,0,($I$4/$AT$4)*100000)</f>
        <v>0</v>
      </c>
      <c r="AV40" s="62">
        <f>' Populations'!Q45</f>
        <v>0</v>
      </c>
      <c r="AW40" s="62">
        <f>IF(AV40=0,0,($J$4/$AV$4)*100000)</f>
        <v>0</v>
      </c>
      <c r="AX40" s="62">
        <f>' Populations'!S45</f>
        <v>0</v>
      </c>
      <c r="AY40" s="62">
        <f>IF(AX40=0,0,($K$4/$AX$4)*100000)</f>
        <v>0</v>
      </c>
      <c r="AZ40" s="62">
        <f>' Populations'!U45</f>
        <v>0</v>
      </c>
      <c r="BA40" s="62">
        <f>IF(AZ40=0,0,($L$4/$AZ$4)*100000)</f>
        <v>0</v>
      </c>
      <c r="BB40" s="65"/>
      <c r="BC40" s="106"/>
      <c r="BD40" s="106"/>
      <c r="BE40" s="106"/>
      <c r="BF40" s="106"/>
      <c r="BG40" s="106"/>
      <c r="BH40" s="106"/>
      <c r="BI40" s="106"/>
      <c r="BJ40" s="106"/>
      <c r="BK40" s="106"/>
      <c r="BL40" s="106"/>
      <c r="BM40" s="106"/>
      <c r="BN40" s="106"/>
      <c r="BO40" s="106"/>
      <c r="BP40" s="106"/>
      <c r="BQ40" s="106"/>
      <c r="BR40" s="106"/>
      <c r="BS40" s="106"/>
      <c r="BT40" s="106"/>
      <c r="BU40" s="106"/>
      <c r="BV40" s="106"/>
      <c r="BW40" s="106"/>
      <c r="BX40" s="106"/>
      <c r="BY40" s="106"/>
      <c r="BZ40" s="106"/>
      <c r="CA40" s="106"/>
      <c r="CB40" s="106"/>
      <c r="CC40" s="106"/>
      <c r="CD40" s="106"/>
      <c r="CE40" s="106"/>
      <c r="CF40" s="106"/>
      <c r="CG40" s="106"/>
      <c r="CH40" s="106"/>
      <c r="CI40" s="106"/>
      <c r="CJ40" s="106"/>
      <c r="CK40" s="106"/>
      <c r="CL40" s="106"/>
      <c r="CM40" s="106"/>
      <c r="CN40" s="106"/>
      <c r="CO40" s="106"/>
      <c r="CP40" s="106"/>
      <c r="CQ40" s="30"/>
      <c r="CR40" s="203"/>
      <c r="CS40" s="205">
        <v>1.3818E-2</v>
      </c>
      <c r="CT40" s="11"/>
      <c r="CU40" s="8" t="str">
        <f>' Populations'!$B$9</f>
        <v>&lt;1</v>
      </c>
      <c r="CV40" s="70">
        <f t="shared" ref="CV40:CV52" si="59">AI40*CS40</f>
        <v>0</v>
      </c>
      <c r="CW40" s="71">
        <f t="shared" ref="CW40:CW52" si="60">AK40*CS40</f>
        <v>0</v>
      </c>
      <c r="CX40" s="71">
        <f t="shared" ref="CX40:CX52" si="61">AM40*CS40</f>
        <v>0</v>
      </c>
      <c r="CY40" s="32">
        <f t="shared" ref="CY40:CY52" si="62">AO40*CS40</f>
        <v>0</v>
      </c>
      <c r="CZ40" s="32">
        <f t="shared" ref="CZ40:CZ52" si="63">AQ40*CS40</f>
        <v>0</v>
      </c>
      <c r="DA40" s="32">
        <f t="shared" ref="DA40:DA52" si="64">AS40*CS40</f>
        <v>0</v>
      </c>
      <c r="DB40" s="32">
        <f t="shared" ref="DB40:DB52" si="65">AU40*CS40</f>
        <v>0</v>
      </c>
      <c r="DC40" s="32">
        <f t="shared" ref="DC40:DC52" si="66">AW40*CS40</f>
        <v>0</v>
      </c>
      <c r="DD40" s="32">
        <f t="shared" ref="DD40:DD52" si="67">AY40*CS40</f>
        <v>0</v>
      </c>
      <c r="DE40" s="218">
        <f t="shared" ref="DE40:DE52" si="68">BA40*CS40</f>
        <v>0</v>
      </c>
      <c r="DF40" s="30"/>
      <c r="DG40" s="30"/>
      <c r="DH40" s="30"/>
      <c r="DI40" s="30"/>
      <c r="DJ40" s="30"/>
      <c r="DK40" s="30"/>
      <c r="DL40" s="30"/>
      <c r="DM40" s="30"/>
      <c r="DN40" s="30"/>
      <c r="DO40" s="30"/>
      <c r="DP40" s="30"/>
      <c r="DQ40" s="30"/>
      <c r="DR40" s="30"/>
      <c r="DS40" s="30"/>
      <c r="DT40" s="30"/>
      <c r="DU40" s="30"/>
      <c r="DV40" s="30"/>
      <c r="DW40" s="30"/>
      <c r="DX40" s="30"/>
      <c r="DY40" s="30"/>
      <c r="DZ40" s="28"/>
    </row>
    <row r="41" spans="1:130" x14ac:dyDescent="0.25">
      <c r="B41" s="9" t="str">
        <f>' Populations'!$B$10</f>
        <v>1-4</v>
      </c>
      <c r="C41" s="44"/>
      <c r="D41" s="135"/>
      <c r="E41" s="27"/>
      <c r="F41" s="22"/>
      <c r="G41" s="22"/>
      <c r="H41" s="22"/>
      <c r="I41" s="22"/>
      <c r="J41" s="47"/>
      <c r="K41" s="47"/>
      <c r="L41" s="47"/>
      <c r="M41" s="30"/>
      <c r="N41" s="30"/>
      <c r="O41" s="30"/>
      <c r="P41" s="30"/>
      <c r="Q41" s="30"/>
      <c r="R41" s="30"/>
      <c r="S41" s="30"/>
      <c r="T41" s="30"/>
      <c r="U41" s="30"/>
      <c r="V41" s="30"/>
      <c r="W41" s="30"/>
      <c r="X41" s="30"/>
      <c r="Y41" s="30"/>
      <c r="Z41" s="215"/>
      <c r="AA41" s="215"/>
      <c r="AB41" s="215"/>
      <c r="AC41" s="215"/>
      <c r="AD41" s="215"/>
      <c r="AE41" s="215"/>
      <c r="AF41" s="215"/>
      <c r="AG41" s="30"/>
      <c r="AH41" s="62">
        <f>' Populations'!C46</f>
        <v>0</v>
      </c>
      <c r="AI41" s="62">
        <f>IF(AH41=0,0,($C$5/$AH$5)*100000)</f>
        <v>0</v>
      </c>
      <c r="AJ41" s="62">
        <f>' Populations'!E46</f>
        <v>0</v>
      </c>
      <c r="AK41" s="62">
        <f>IF(AJ41=0,0,($D$5/$AJ$5)*100000)</f>
        <v>0</v>
      </c>
      <c r="AL41" s="62">
        <f>' Populations'!G46</f>
        <v>0</v>
      </c>
      <c r="AM41" s="62">
        <f>IF(AL41=0,0,($E$5/$AL$5)*100000)</f>
        <v>0</v>
      </c>
      <c r="AN41" s="62">
        <f>' Populations'!I46</f>
        <v>0</v>
      </c>
      <c r="AO41" s="62">
        <f>IF(AN41=0,0,($F$5/$AN$5)*100000)</f>
        <v>0</v>
      </c>
      <c r="AP41" s="62">
        <f>' Populations'!K46</f>
        <v>0</v>
      </c>
      <c r="AQ41" s="62">
        <f>IF(AP41=0,0,($G$5/$AP$5)*100000)</f>
        <v>0</v>
      </c>
      <c r="AR41" s="62">
        <f>' Populations'!M46</f>
        <v>0</v>
      </c>
      <c r="AS41" s="62">
        <f>IF(AR41=0,0,($G$5/$AR$5)*100000)</f>
        <v>0</v>
      </c>
      <c r="AT41" s="62">
        <f>' Populations'!O46</f>
        <v>0</v>
      </c>
      <c r="AU41" s="62">
        <f>IF(AT41=0,0,($I$5/$AT$5)*100000)</f>
        <v>0</v>
      </c>
      <c r="AV41" s="62">
        <f>' Populations'!Q46</f>
        <v>0</v>
      </c>
      <c r="AW41" s="62">
        <f>IF(AV41=0,0,($J$5/$AV$5)*100000)</f>
        <v>0</v>
      </c>
      <c r="AX41" s="62">
        <f>' Populations'!S46</f>
        <v>0</v>
      </c>
      <c r="AY41" s="62">
        <f>IF(AX41=0,0,($K$5/$AX$5)*100000)</f>
        <v>0</v>
      </c>
      <c r="AZ41" s="62">
        <f>' Populations'!U46</f>
        <v>0</v>
      </c>
      <c r="BA41" s="62">
        <f>IF(AZ41=0,0,($L$5/$AZ$5)*100000)</f>
        <v>0</v>
      </c>
      <c r="BB41" s="65"/>
      <c r="BC41" s="106"/>
      <c r="BD41" s="106"/>
      <c r="BE41" s="106"/>
      <c r="BF41" s="106"/>
      <c r="BG41" s="106"/>
      <c r="BH41" s="106"/>
      <c r="BI41" s="106"/>
      <c r="BJ41" s="106"/>
      <c r="BK41" s="106"/>
      <c r="BL41" s="106"/>
      <c r="BM41" s="106"/>
      <c r="BN41" s="106"/>
      <c r="BO41" s="106"/>
      <c r="BP41" s="106"/>
      <c r="BQ41" s="106"/>
      <c r="BR41" s="106"/>
      <c r="BS41" s="106"/>
      <c r="BT41" s="106"/>
      <c r="BU41" s="106"/>
      <c r="BV41" s="106"/>
      <c r="BW41" s="106"/>
      <c r="BX41" s="106"/>
      <c r="BY41" s="106"/>
      <c r="BZ41" s="106"/>
      <c r="CA41" s="106"/>
      <c r="CB41" s="106"/>
      <c r="CC41" s="106"/>
      <c r="CD41" s="106"/>
      <c r="CE41" s="106"/>
      <c r="CF41" s="106"/>
      <c r="CG41" s="106"/>
      <c r="CH41" s="106"/>
      <c r="CI41" s="106"/>
      <c r="CJ41" s="106"/>
      <c r="CK41" s="106"/>
      <c r="CL41" s="106"/>
      <c r="CM41" s="106"/>
      <c r="CN41" s="106"/>
      <c r="CO41" s="106"/>
      <c r="CP41" s="106"/>
      <c r="CQ41" s="30"/>
      <c r="CR41" s="203"/>
      <c r="CS41" s="205">
        <v>5.5316999999999998E-2</v>
      </c>
      <c r="CT41" s="11"/>
      <c r="CU41" s="9" t="str">
        <f>' Populations'!$B$10</f>
        <v>1-4</v>
      </c>
      <c r="CV41" s="70">
        <f t="shared" si="59"/>
        <v>0</v>
      </c>
      <c r="CW41" s="71">
        <f t="shared" si="60"/>
        <v>0</v>
      </c>
      <c r="CX41" s="71">
        <f t="shared" si="61"/>
        <v>0</v>
      </c>
      <c r="CY41" s="32">
        <f t="shared" si="62"/>
        <v>0</v>
      </c>
      <c r="CZ41" s="32">
        <f t="shared" si="63"/>
        <v>0</v>
      </c>
      <c r="DA41" s="32">
        <f t="shared" si="64"/>
        <v>0</v>
      </c>
      <c r="DB41" s="32">
        <f t="shared" si="65"/>
        <v>0</v>
      </c>
      <c r="DC41" s="32">
        <f t="shared" si="66"/>
        <v>0</v>
      </c>
      <c r="DD41" s="32">
        <f t="shared" si="67"/>
        <v>0</v>
      </c>
      <c r="DE41" s="218">
        <f t="shared" si="68"/>
        <v>0</v>
      </c>
      <c r="DF41" s="30"/>
      <c r="DG41" s="30"/>
      <c r="DH41" s="30"/>
      <c r="DI41" s="30"/>
      <c r="DJ41" s="30"/>
      <c r="DK41" s="30"/>
      <c r="DL41" s="30"/>
      <c r="DM41" s="30"/>
      <c r="DN41" s="30"/>
      <c r="DO41" s="30"/>
      <c r="DP41" s="30"/>
      <c r="DQ41" s="30"/>
      <c r="DR41" s="30"/>
      <c r="DS41" s="30"/>
      <c r="DT41" s="30"/>
      <c r="DU41" s="30"/>
      <c r="DV41" s="30"/>
      <c r="DW41" s="30"/>
      <c r="DX41" s="30"/>
      <c r="DY41" s="30"/>
      <c r="DZ41" s="28"/>
    </row>
    <row r="42" spans="1:130" x14ac:dyDescent="0.25">
      <c r="B42" s="8" t="str">
        <f>' Populations'!$B$11</f>
        <v>5-9</v>
      </c>
      <c r="C42" s="44"/>
      <c r="D42" s="135"/>
      <c r="E42" s="27"/>
      <c r="F42" s="22"/>
      <c r="G42" s="22"/>
      <c r="H42" s="22"/>
      <c r="I42" s="22"/>
      <c r="J42" s="47"/>
      <c r="K42" s="47"/>
      <c r="L42" s="47"/>
      <c r="M42" s="30"/>
      <c r="N42" s="30"/>
      <c r="O42" s="30"/>
      <c r="P42" s="30"/>
      <c r="Q42" s="30"/>
      <c r="R42" s="30"/>
      <c r="S42" s="30"/>
      <c r="T42" s="30"/>
      <c r="U42" s="30"/>
      <c r="V42" s="30"/>
      <c r="W42" s="30"/>
      <c r="X42" s="30"/>
      <c r="Y42" s="30"/>
      <c r="Z42" s="215"/>
      <c r="AA42" s="215"/>
      <c r="AB42" s="215"/>
      <c r="AC42" s="215"/>
      <c r="AD42" s="215"/>
      <c r="AE42" s="215"/>
      <c r="AF42" s="215"/>
      <c r="AG42" s="30"/>
      <c r="AH42" s="62">
        <f>' Populations'!C47</f>
        <v>0</v>
      </c>
      <c r="AI42" s="62">
        <f>IF(AH42=0,0,($C$42/$AH$42)*100000)</f>
        <v>0</v>
      </c>
      <c r="AJ42" s="62">
        <f>' Populations'!E47</f>
        <v>0</v>
      </c>
      <c r="AK42" s="62">
        <f>IF(AJ42=0,0,($D$6/$AJ$6)*100000)</f>
        <v>0</v>
      </c>
      <c r="AL42" s="62">
        <f>' Populations'!G47</f>
        <v>0</v>
      </c>
      <c r="AM42" s="62">
        <f>IF(AL42=0,0,($E$6/$AL$6)*100000)</f>
        <v>0</v>
      </c>
      <c r="AN42" s="62">
        <f>' Populations'!I47</f>
        <v>0</v>
      </c>
      <c r="AO42" s="62">
        <f>IF(AN42=0,0,($F$6/$AN$6)*100000)</f>
        <v>0</v>
      </c>
      <c r="AP42" s="62">
        <f>' Populations'!K47</f>
        <v>0</v>
      </c>
      <c r="AQ42" s="62">
        <f>IF(AP42=0,0,($G$6/$AP$6)*100000)</f>
        <v>0</v>
      </c>
      <c r="AR42" s="62">
        <f>' Populations'!M47</f>
        <v>0</v>
      </c>
      <c r="AS42" s="62">
        <f>IF(AR42=0,0,($G$6/$AR$6)*100000)</f>
        <v>0</v>
      </c>
      <c r="AT42" s="62">
        <f>' Populations'!O47</f>
        <v>0</v>
      </c>
      <c r="AU42" s="62">
        <f>IF(AT42=0,0,($I$6/$AT$6)*100000)</f>
        <v>0</v>
      </c>
      <c r="AV42" s="62">
        <f>' Populations'!Q47</f>
        <v>0</v>
      </c>
      <c r="AW42" s="62">
        <f>IF(AV42=0,0,($J$6/$AV$6)*100000)</f>
        <v>0</v>
      </c>
      <c r="AX42" s="62">
        <f>' Populations'!S47</f>
        <v>0</v>
      </c>
      <c r="AY42" s="62">
        <f>IF(AX42=0,0,($K$6/$AX$6)*100000)</f>
        <v>0</v>
      </c>
      <c r="AZ42" s="62">
        <f>' Populations'!U47</f>
        <v>0</v>
      </c>
      <c r="BA42" s="62">
        <f>IF(AZ42=0,0,($L$6/$AZ$6)*100000)</f>
        <v>0</v>
      </c>
      <c r="BB42" s="65"/>
      <c r="BC42" s="106"/>
      <c r="BD42" s="106"/>
      <c r="BE42" s="106"/>
      <c r="BF42" s="106"/>
      <c r="BG42" s="106"/>
      <c r="BH42" s="106"/>
      <c r="BI42" s="106"/>
      <c r="BJ42" s="106"/>
      <c r="BK42" s="106"/>
      <c r="BL42" s="106"/>
      <c r="BM42" s="106"/>
      <c r="BN42" s="106"/>
      <c r="BO42" s="106"/>
      <c r="BP42" s="106"/>
      <c r="BQ42" s="106"/>
      <c r="BR42" s="106"/>
      <c r="BS42" s="106"/>
      <c r="BT42" s="106"/>
      <c r="BU42" s="106"/>
      <c r="BV42" s="106"/>
      <c r="BW42" s="106"/>
      <c r="BX42" s="106"/>
      <c r="BY42" s="106"/>
      <c r="BZ42" s="106"/>
      <c r="CA42" s="106"/>
      <c r="CB42" s="106"/>
      <c r="CC42" s="106"/>
      <c r="CD42" s="106"/>
      <c r="CE42" s="106"/>
      <c r="CF42" s="106"/>
      <c r="CG42" s="106"/>
      <c r="CH42" s="106"/>
      <c r="CI42" s="106"/>
      <c r="CJ42" s="106"/>
      <c r="CK42" s="106"/>
      <c r="CL42" s="106"/>
      <c r="CM42" s="106"/>
      <c r="CN42" s="106"/>
      <c r="CO42" s="106"/>
      <c r="CP42" s="106"/>
      <c r="CQ42" s="30"/>
      <c r="CR42" s="203"/>
      <c r="CS42" s="205">
        <v>7.2533E-2</v>
      </c>
      <c r="CT42" s="11"/>
      <c r="CU42" s="8" t="str">
        <f>' Populations'!$B$11</f>
        <v>5-9</v>
      </c>
      <c r="CV42" s="70">
        <f t="shared" si="59"/>
        <v>0</v>
      </c>
      <c r="CW42" s="71">
        <f t="shared" si="60"/>
        <v>0</v>
      </c>
      <c r="CX42" s="71">
        <f t="shared" si="61"/>
        <v>0</v>
      </c>
      <c r="CY42" s="32">
        <f t="shared" si="62"/>
        <v>0</v>
      </c>
      <c r="CZ42" s="32">
        <f t="shared" si="63"/>
        <v>0</v>
      </c>
      <c r="DA42" s="32">
        <f t="shared" si="64"/>
        <v>0</v>
      </c>
      <c r="DB42" s="32">
        <f t="shared" si="65"/>
        <v>0</v>
      </c>
      <c r="DC42" s="32">
        <f t="shared" si="66"/>
        <v>0</v>
      </c>
      <c r="DD42" s="32">
        <f t="shared" si="67"/>
        <v>0</v>
      </c>
      <c r="DE42" s="218">
        <f t="shared" si="68"/>
        <v>0</v>
      </c>
      <c r="DF42" s="30"/>
      <c r="DG42" s="30"/>
      <c r="DH42" s="30"/>
      <c r="DI42" s="30"/>
      <c r="DJ42" s="30"/>
      <c r="DK42" s="30"/>
      <c r="DL42" s="30"/>
      <c r="DM42" s="30"/>
      <c r="DN42" s="30"/>
      <c r="DO42" s="30"/>
      <c r="DP42" s="30"/>
      <c r="DQ42" s="30"/>
      <c r="DR42" s="30"/>
      <c r="DS42" s="30"/>
      <c r="DT42" s="30"/>
      <c r="DU42" s="30"/>
      <c r="DV42" s="30"/>
      <c r="DW42" s="30"/>
      <c r="DX42" s="30"/>
      <c r="DY42" s="30"/>
      <c r="DZ42" s="28"/>
    </row>
    <row r="43" spans="1:130" x14ac:dyDescent="0.25">
      <c r="B43" s="8" t="str">
        <f>' Populations'!$B$12</f>
        <v>10-14</v>
      </c>
      <c r="C43" s="44"/>
      <c r="D43" s="135"/>
      <c r="E43" s="27"/>
      <c r="F43" s="22"/>
      <c r="G43" s="22"/>
      <c r="H43" s="22"/>
      <c r="I43" s="22"/>
      <c r="J43" s="47"/>
      <c r="K43" s="47"/>
      <c r="L43" s="47"/>
      <c r="M43" s="30"/>
      <c r="N43" s="30"/>
      <c r="O43" s="30"/>
      <c r="P43" s="30"/>
      <c r="Q43" s="30"/>
      <c r="R43" s="30"/>
      <c r="S43" s="30"/>
      <c r="T43" s="30"/>
      <c r="U43" s="30"/>
      <c r="V43" s="30"/>
      <c r="W43" s="30"/>
      <c r="X43" s="30"/>
      <c r="Y43" s="30"/>
      <c r="Z43" s="215"/>
      <c r="AA43" s="215"/>
      <c r="AB43" s="215"/>
      <c r="AC43" s="215"/>
      <c r="AD43" s="215"/>
      <c r="AE43" s="215"/>
      <c r="AF43" s="215"/>
      <c r="AG43" s="30"/>
      <c r="AH43" s="62">
        <f>' Populations'!C48</f>
        <v>0</v>
      </c>
      <c r="AI43" s="62">
        <f t="shared" ref="AI43:AI52" si="69">IF(AH43=0,0,($C$42/$AH$42)*100000)</f>
        <v>0</v>
      </c>
      <c r="AJ43" s="62">
        <f>' Populations'!E48</f>
        <v>0</v>
      </c>
      <c r="AK43" s="62">
        <f>IF(AJ43=0,0,($D$7/$AJ$7)*100000)</f>
        <v>0</v>
      </c>
      <c r="AL43" s="62">
        <f>' Populations'!G48</f>
        <v>0</v>
      </c>
      <c r="AM43" s="62">
        <f>IF(AL43=0,0,($E$7/$AL$7)*100000)</f>
        <v>0</v>
      </c>
      <c r="AN43" s="62">
        <f>' Populations'!I48</f>
        <v>0</v>
      </c>
      <c r="AO43" s="62">
        <f>IF(AN43=0,0,($F$7/$AN$7)*100000)</f>
        <v>0</v>
      </c>
      <c r="AP43" s="62">
        <f>' Populations'!K48</f>
        <v>0</v>
      </c>
      <c r="AQ43" s="62">
        <f>IF(AP43=0,0,($G$7/$AP$7)*100000)</f>
        <v>0</v>
      </c>
      <c r="AR43" s="62">
        <f>' Populations'!M48</f>
        <v>0</v>
      </c>
      <c r="AS43" s="62">
        <f>IF(AR43=0,0,($G$7/$AR$7)*100000)</f>
        <v>0</v>
      </c>
      <c r="AT43" s="62">
        <f>' Populations'!O48</f>
        <v>0</v>
      </c>
      <c r="AU43" s="62">
        <f>IF(AT43=0,0,($I$7/$AT$7)*100000)</f>
        <v>0</v>
      </c>
      <c r="AV43" s="62">
        <f>' Populations'!Q48</f>
        <v>0</v>
      </c>
      <c r="AW43" s="62">
        <f>IF(AV43=0,0,($J$7/$AV$7)*100000)</f>
        <v>0</v>
      </c>
      <c r="AX43" s="62">
        <f>' Populations'!S48</f>
        <v>0</v>
      </c>
      <c r="AY43" s="62">
        <f>IF(AX43=0,0,($K$7/$AX$7)*100000)</f>
        <v>0</v>
      </c>
      <c r="AZ43" s="62">
        <f>' Populations'!U48</f>
        <v>0</v>
      </c>
      <c r="BA43" s="62">
        <f>IF(AZ43=0,0,($L$7/$AZ$7)*100000)</f>
        <v>0</v>
      </c>
      <c r="BB43" s="65"/>
      <c r="BC43" s="106"/>
      <c r="BD43" s="106"/>
      <c r="BE43" s="106"/>
      <c r="BF43" s="106"/>
      <c r="BG43" s="106"/>
      <c r="BH43" s="106"/>
      <c r="BI43" s="106"/>
      <c r="BJ43" s="106"/>
      <c r="BK43" s="106"/>
      <c r="BL43" s="106"/>
      <c r="BM43" s="106"/>
      <c r="BN43" s="106"/>
      <c r="BO43" s="106"/>
      <c r="BP43" s="106"/>
      <c r="BQ43" s="106"/>
      <c r="BR43" s="106"/>
      <c r="BS43" s="106"/>
      <c r="BT43" s="106"/>
      <c r="BU43" s="106"/>
      <c r="BV43" s="106"/>
      <c r="BW43" s="106"/>
      <c r="BX43" s="106"/>
      <c r="BY43" s="106"/>
      <c r="BZ43" s="106"/>
      <c r="CA43" s="106"/>
      <c r="CB43" s="106"/>
      <c r="CC43" s="106"/>
      <c r="CD43" s="106"/>
      <c r="CE43" s="106"/>
      <c r="CF43" s="106"/>
      <c r="CG43" s="106"/>
      <c r="CH43" s="106"/>
      <c r="CI43" s="106"/>
      <c r="CJ43" s="106"/>
      <c r="CK43" s="106"/>
      <c r="CL43" s="106"/>
      <c r="CM43" s="106"/>
      <c r="CN43" s="106"/>
      <c r="CO43" s="106"/>
      <c r="CP43" s="106"/>
      <c r="CQ43" s="30"/>
      <c r="CR43" s="203"/>
      <c r="CS43" s="205">
        <v>7.3032E-2</v>
      </c>
      <c r="CT43" s="11"/>
      <c r="CU43" s="8" t="str">
        <f>' Populations'!$B$12</f>
        <v>10-14</v>
      </c>
      <c r="CV43" s="70">
        <f t="shared" si="59"/>
        <v>0</v>
      </c>
      <c r="CW43" s="71">
        <f t="shared" si="60"/>
        <v>0</v>
      </c>
      <c r="CX43" s="71">
        <f t="shared" si="61"/>
        <v>0</v>
      </c>
      <c r="CY43" s="32">
        <f t="shared" si="62"/>
        <v>0</v>
      </c>
      <c r="CZ43" s="32">
        <f t="shared" si="63"/>
        <v>0</v>
      </c>
      <c r="DA43" s="32">
        <f t="shared" si="64"/>
        <v>0</v>
      </c>
      <c r="DB43" s="32">
        <f t="shared" si="65"/>
        <v>0</v>
      </c>
      <c r="DC43" s="32">
        <f t="shared" si="66"/>
        <v>0</v>
      </c>
      <c r="DD43" s="32">
        <f t="shared" si="67"/>
        <v>0</v>
      </c>
      <c r="DE43" s="218">
        <f t="shared" si="68"/>
        <v>0</v>
      </c>
      <c r="DF43" s="30"/>
      <c r="DG43" s="30"/>
      <c r="DH43" s="30"/>
      <c r="DI43" s="30"/>
      <c r="DJ43" s="30"/>
      <c r="DK43" s="30"/>
      <c r="DL43" s="30"/>
      <c r="DM43" s="30"/>
      <c r="DN43" s="30"/>
      <c r="DO43" s="30"/>
      <c r="DP43" s="30"/>
      <c r="DQ43" s="30"/>
      <c r="DR43" s="30"/>
      <c r="DS43" s="30"/>
      <c r="DT43" s="30"/>
      <c r="DU43" s="30"/>
      <c r="DV43" s="30"/>
      <c r="DW43" s="30"/>
      <c r="DX43" s="30"/>
      <c r="DY43" s="30"/>
      <c r="DZ43" s="28"/>
    </row>
    <row r="44" spans="1:130" x14ac:dyDescent="0.25">
      <c r="B44" s="8" t="str">
        <f>' Populations'!$B$13</f>
        <v>15-19</v>
      </c>
      <c r="C44" s="44"/>
      <c r="D44" s="135"/>
      <c r="E44" s="27"/>
      <c r="F44" s="22"/>
      <c r="G44" s="22"/>
      <c r="H44" s="22"/>
      <c r="I44" s="22"/>
      <c r="J44" s="47"/>
      <c r="K44" s="47"/>
      <c r="L44" s="47"/>
      <c r="M44" s="30"/>
      <c r="N44" s="30"/>
      <c r="O44" s="30"/>
      <c r="P44" s="30"/>
      <c r="Q44" s="30"/>
      <c r="R44" s="30"/>
      <c r="S44" s="30"/>
      <c r="T44" s="30"/>
      <c r="U44" s="30"/>
      <c r="V44" s="30"/>
      <c r="W44" s="30"/>
      <c r="X44" s="30"/>
      <c r="Y44" s="30"/>
      <c r="Z44" s="215"/>
      <c r="AA44" s="215"/>
      <c r="AB44" s="215"/>
      <c r="AC44" s="215"/>
      <c r="AD44" s="215"/>
      <c r="AE44" s="215"/>
      <c r="AF44" s="215"/>
      <c r="AG44" s="30"/>
      <c r="AH44" s="62">
        <f>' Populations'!C49</f>
        <v>0</v>
      </c>
      <c r="AI44" s="62">
        <f t="shared" si="69"/>
        <v>0</v>
      </c>
      <c r="AJ44" s="62">
        <f>' Populations'!E49</f>
        <v>0</v>
      </c>
      <c r="AK44" s="62">
        <f>IF(AJ44=0,0,($D$8/$AJ$8)*100000)</f>
        <v>0</v>
      </c>
      <c r="AL44" s="62">
        <f>' Populations'!G49</f>
        <v>0</v>
      </c>
      <c r="AM44" s="62">
        <f>IF(AL44=0,0,($E$8/$AL$8)*100000)</f>
        <v>0</v>
      </c>
      <c r="AN44" s="62">
        <f>' Populations'!I49</f>
        <v>0</v>
      </c>
      <c r="AO44" s="62">
        <f>IF(AN44=0,0,($F$8/$AN$8)*100000)</f>
        <v>0</v>
      </c>
      <c r="AP44" s="62">
        <f>' Populations'!K49</f>
        <v>0</v>
      </c>
      <c r="AQ44" s="62">
        <f>IF(AP44=0,0,($G$8/$AP$8)*100000)</f>
        <v>0</v>
      </c>
      <c r="AR44" s="62">
        <f>' Populations'!M49</f>
        <v>0</v>
      </c>
      <c r="AS44" s="62">
        <f>IF(AR44=0,0,($G$8/$AR$8)*100000)</f>
        <v>0</v>
      </c>
      <c r="AT44" s="62">
        <f>' Populations'!O49</f>
        <v>0</v>
      </c>
      <c r="AU44" s="62">
        <f>IF(AT44=0,0,($I$8/$AT$8)*100000)</f>
        <v>0</v>
      </c>
      <c r="AV44" s="62">
        <f>' Populations'!Q49</f>
        <v>0</v>
      </c>
      <c r="AW44" s="62">
        <f>IF(AV44=0,0,($J$8/$AV$8)*100000)</f>
        <v>0</v>
      </c>
      <c r="AX44" s="62">
        <f>' Populations'!S49</f>
        <v>0</v>
      </c>
      <c r="AY44" s="62">
        <f>IF(AX44=0,0,($K$8/$AX$8)*100000)</f>
        <v>0</v>
      </c>
      <c r="AZ44" s="62">
        <f>' Populations'!U49</f>
        <v>0</v>
      </c>
      <c r="BA44" s="62">
        <f>IF(AZ44=0,0,($L$8/$AZ$8)*100000)</f>
        <v>0</v>
      </c>
      <c r="BB44" s="65"/>
      <c r="BC44" s="106"/>
      <c r="BD44" s="106"/>
      <c r="BE44" s="106"/>
      <c r="BF44" s="106"/>
      <c r="BG44" s="106"/>
      <c r="BH44" s="106"/>
      <c r="BI44" s="106"/>
      <c r="BJ44" s="106"/>
      <c r="BK44" s="106"/>
      <c r="BL44" s="106"/>
      <c r="BM44" s="106"/>
      <c r="BN44" s="106"/>
      <c r="BO44" s="106"/>
      <c r="BP44" s="106"/>
      <c r="BQ44" s="106"/>
      <c r="BR44" s="106"/>
      <c r="BS44" s="106"/>
      <c r="BT44" s="106"/>
      <c r="BU44" s="106"/>
      <c r="BV44" s="106"/>
      <c r="BW44" s="106"/>
      <c r="BX44" s="106"/>
      <c r="BY44" s="106"/>
      <c r="BZ44" s="106"/>
      <c r="CA44" s="106"/>
      <c r="CB44" s="106"/>
      <c r="CC44" s="106"/>
      <c r="CD44" s="106"/>
      <c r="CE44" s="106"/>
      <c r="CF44" s="106"/>
      <c r="CG44" s="106"/>
      <c r="CH44" s="106"/>
      <c r="CI44" s="106"/>
      <c r="CJ44" s="106"/>
      <c r="CK44" s="106"/>
      <c r="CL44" s="106"/>
      <c r="CM44" s="106"/>
      <c r="CN44" s="106"/>
      <c r="CO44" s="106"/>
      <c r="CP44" s="106"/>
      <c r="CQ44" s="30"/>
      <c r="CR44" s="203"/>
      <c r="CS44" s="205">
        <v>7.2168999999999997E-2</v>
      </c>
      <c r="CT44" s="11"/>
      <c r="CU44" s="8" t="str">
        <f>' Populations'!$B$13</f>
        <v>15-19</v>
      </c>
      <c r="CV44" s="70">
        <f t="shared" si="59"/>
        <v>0</v>
      </c>
      <c r="CW44" s="71">
        <f t="shared" si="60"/>
        <v>0</v>
      </c>
      <c r="CX44" s="71">
        <f t="shared" si="61"/>
        <v>0</v>
      </c>
      <c r="CY44" s="32">
        <f t="shared" si="62"/>
        <v>0</v>
      </c>
      <c r="CZ44" s="32">
        <f t="shared" si="63"/>
        <v>0</v>
      </c>
      <c r="DA44" s="32">
        <f t="shared" si="64"/>
        <v>0</v>
      </c>
      <c r="DB44" s="32">
        <f t="shared" si="65"/>
        <v>0</v>
      </c>
      <c r="DC44" s="32">
        <f t="shared" si="66"/>
        <v>0</v>
      </c>
      <c r="DD44" s="32">
        <f t="shared" si="67"/>
        <v>0</v>
      </c>
      <c r="DE44" s="218">
        <f t="shared" si="68"/>
        <v>0</v>
      </c>
      <c r="DF44" s="30"/>
      <c r="DG44" s="30"/>
      <c r="DH44" s="30"/>
      <c r="DI44" s="30"/>
      <c r="DJ44" s="30"/>
      <c r="DK44" s="30"/>
      <c r="DL44" s="30"/>
      <c r="DM44" s="30"/>
      <c r="DN44" s="30"/>
      <c r="DO44" s="30"/>
      <c r="DP44" s="30"/>
      <c r="DQ44" s="30"/>
      <c r="DR44" s="30"/>
      <c r="DS44" s="30"/>
      <c r="DT44" s="30"/>
      <c r="DU44" s="30"/>
      <c r="DV44" s="30"/>
      <c r="DW44" s="30"/>
      <c r="DX44" s="30"/>
      <c r="DY44" s="30"/>
      <c r="DZ44" s="28"/>
    </row>
    <row r="45" spans="1:130" x14ac:dyDescent="0.25">
      <c r="B45" s="8" t="str">
        <f>' Populations'!$B$14</f>
        <v>20-24</v>
      </c>
      <c r="C45" s="44"/>
      <c r="D45" s="135"/>
      <c r="E45" s="27"/>
      <c r="F45" s="22"/>
      <c r="G45" s="22"/>
      <c r="H45" s="22"/>
      <c r="I45" s="22"/>
      <c r="J45" s="47"/>
      <c r="K45" s="47"/>
      <c r="L45" s="47"/>
      <c r="M45" s="30"/>
      <c r="N45" s="30"/>
      <c r="O45" s="30"/>
      <c r="P45" s="30"/>
      <c r="Q45" s="30"/>
      <c r="R45" s="30"/>
      <c r="S45" s="30"/>
      <c r="T45" s="30"/>
      <c r="U45" s="30"/>
      <c r="V45" s="30"/>
      <c r="W45" s="30"/>
      <c r="X45" s="30"/>
      <c r="Y45" s="30"/>
      <c r="Z45" s="215"/>
      <c r="AA45" s="215"/>
      <c r="AB45" s="215"/>
      <c r="AC45" s="215"/>
      <c r="AD45" s="215"/>
      <c r="AE45" s="215"/>
      <c r="AF45" s="215"/>
      <c r="AG45" s="30"/>
      <c r="AH45" s="62">
        <f>' Populations'!C50</f>
        <v>0</v>
      </c>
      <c r="AI45" s="62">
        <f t="shared" si="69"/>
        <v>0</v>
      </c>
      <c r="AJ45" s="62">
        <f>' Populations'!E50</f>
        <v>0</v>
      </c>
      <c r="AK45" s="62">
        <f>IF(AJ45=0,0,($D$9/$AJ$9)*100000)</f>
        <v>0</v>
      </c>
      <c r="AL45" s="62">
        <f>' Populations'!G50</f>
        <v>0</v>
      </c>
      <c r="AM45" s="62">
        <f>IF(AL45=0,0,($E$9/$AL$9)*100000)</f>
        <v>0</v>
      </c>
      <c r="AN45" s="62">
        <f>' Populations'!I50</f>
        <v>0</v>
      </c>
      <c r="AO45" s="62">
        <f>IF(AN45=0,0,($F$9/$AN$9)*100000)</f>
        <v>0</v>
      </c>
      <c r="AP45" s="62">
        <f>' Populations'!K50</f>
        <v>0</v>
      </c>
      <c r="AQ45" s="62">
        <f>IF(AP45=0,0,($G$9/$AP$9)*100000)</f>
        <v>0</v>
      </c>
      <c r="AR45" s="62">
        <f>' Populations'!M50</f>
        <v>0</v>
      </c>
      <c r="AS45" s="62">
        <f>IF(AR45=0,0,($G$9/$AR$9)*100000)</f>
        <v>0</v>
      </c>
      <c r="AT45" s="62">
        <f>' Populations'!O50</f>
        <v>0</v>
      </c>
      <c r="AU45" s="62">
        <f>IF(AT45=0,0,($I$9/$AT$9)*100000)</f>
        <v>0</v>
      </c>
      <c r="AV45" s="62">
        <f>' Populations'!Q50</f>
        <v>0</v>
      </c>
      <c r="AW45" s="62">
        <f>IF(AV45=0,0,($J$9/$AV$9)*100000)</f>
        <v>0</v>
      </c>
      <c r="AX45" s="62">
        <f>' Populations'!S50</f>
        <v>0</v>
      </c>
      <c r="AY45" s="62">
        <f>IF(AX45=0,0,($K$9/$AX$9)*100000)</f>
        <v>0</v>
      </c>
      <c r="AZ45" s="62">
        <f>' Populations'!U50</f>
        <v>0</v>
      </c>
      <c r="BA45" s="62">
        <f>IF(AZ45=0,0,($L$9/$AZ$9)*100000)</f>
        <v>0</v>
      </c>
      <c r="BB45" s="65"/>
      <c r="BC45" s="106"/>
      <c r="BD45" s="106"/>
      <c r="BE45" s="106"/>
      <c r="BF45" s="106"/>
      <c r="BG45" s="106"/>
      <c r="BH45" s="106"/>
      <c r="BI45" s="106"/>
      <c r="BJ45" s="106"/>
      <c r="BK45" s="106"/>
      <c r="BL45" s="106"/>
      <c r="BM45" s="106"/>
      <c r="BN45" s="106"/>
      <c r="BO45" s="106"/>
      <c r="BP45" s="106"/>
      <c r="BQ45" s="106"/>
      <c r="BR45" s="106"/>
      <c r="BS45" s="106"/>
      <c r="BT45" s="106"/>
      <c r="BU45" s="106"/>
      <c r="BV45" s="106"/>
      <c r="BW45" s="106"/>
      <c r="BX45" s="106"/>
      <c r="BY45" s="106"/>
      <c r="BZ45" s="106"/>
      <c r="CA45" s="106"/>
      <c r="CB45" s="106"/>
      <c r="CC45" s="106"/>
      <c r="CD45" s="106"/>
      <c r="CE45" s="106"/>
      <c r="CF45" s="106"/>
      <c r="CG45" s="106"/>
      <c r="CH45" s="106"/>
      <c r="CI45" s="106"/>
      <c r="CJ45" s="106"/>
      <c r="CK45" s="106"/>
      <c r="CL45" s="106"/>
      <c r="CM45" s="106"/>
      <c r="CN45" s="106"/>
      <c r="CO45" s="106"/>
      <c r="CP45" s="106"/>
      <c r="CQ45" s="30"/>
      <c r="CR45" s="203"/>
      <c r="CS45" s="205">
        <v>6.6477999999999995E-2</v>
      </c>
      <c r="CT45" s="11"/>
      <c r="CU45" s="8" t="str">
        <f>' Populations'!$B$14</f>
        <v>20-24</v>
      </c>
      <c r="CV45" s="70">
        <f t="shared" si="59"/>
        <v>0</v>
      </c>
      <c r="CW45" s="71">
        <f t="shared" si="60"/>
        <v>0</v>
      </c>
      <c r="CX45" s="71">
        <f t="shared" si="61"/>
        <v>0</v>
      </c>
      <c r="CY45" s="32">
        <f t="shared" si="62"/>
        <v>0</v>
      </c>
      <c r="CZ45" s="32">
        <f t="shared" si="63"/>
        <v>0</v>
      </c>
      <c r="DA45" s="32">
        <f t="shared" si="64"/>
        <v>0</v>
      </c>
      <c r="DB45" s="32">
        <f t="shared" si="65"/>
        <v>0</v>
      </c>
      <c r="DC45" s="32">
        <f t="shared" si="66"/>
        <v>0</v>
      </c>
      <c r="DD45" s="32">
        <f t="shared" si="67"/>
        <v>0</v>
      </c>
      <c r="DE45" s="218">
        <f t="shared" si="68"/>
        <v>0</v>
      </c>
      <c r="DF45" s="30"/>
      <c r="DG45" s="30"/>
      <c r="DH45" s="30"/>
      <c r="DI45" s="30"/>
      <c r="DJ45" s="30"/>
      <c r="DK45" s="30"/>
      <c r="DL45" s="30"/>
      <c r="DM45" s="30"/>
      <c r="DN45" s="30"/>
      <c r="DO45" s="30"/>
      <c r="DP45" s="30"/>
      <c r="DQ45" s="30"/>
      <c r="DR45" s="30"/>
      <c r="DS45" s="30"/>
      <c r="DT45" s="30"/>
      <c r="DU45" s="30"/>
      <c r="DV45" s="30"/>
      <c r="DW45" s="30"/>
      <c r="DX45" s="30"/>
      <c r="DY45" s="30"/>
      <c r="DZ45" s="28"/>
    </row>
    <row r="46" spans="1:130" x14ac:dyDescent="0.25">
      <c r="B46" s="8" t="str">
        <f>' Populations'!$B$15</f>
        <v>25-34</v>
      </c>
      <c r="C46" s="44"/>
      <c r="D46" s="135"/>
      <c r="E46" s="27"/>
      <c r="F46" s="22"/>
      <c r="G46" s="22"/>
      <c r="H46" s="22"/>
      <c r="I46" s="22"/>
      <c r="J46" s="47"/>
      <c r="K46" s="47"/>
      <c r="L46" s="47"/>
      <c r="M46" s="30"/>
      <c r="N46" s="30"/>
      <c r="O46" s="30"/>
      <c r="P46" s="30"/>
      <c r="Q46" s="30"/>
      <c r="R46" s="30"/>
      <c r="S46" s="30"/>
      <c r="T46" s="30"/>
      <c r="U46" s="30"/>
      <c r="V46" s="30"/>
      <c r="W46" s="30"/>
      <c r="X46" s="30"/>
      <c r="Y46" s="30"/>
      <c r="Z46" s="215"/>
      <c r="AA46" s="215"/>
      <c r="AB46" s="215"/>
      <c r="AC46" s="215"/>
      <c r="AD46" s="215"/>
      <c r="AE46" s="215"/>
      <c r="AF46" s="215"/>
      <c r="AG46" s="30"/>
      <c r="AH46" s="62">
        <f>' Populations'!C51</f>
        <v>0</v>
      </c>
      <c r="AI46" s="62">
        <f t="shared" si="69"/>
        <v>0</v>
      </c>
      <c r="AJ46" s="62">
        <f>' Populations'!E51</f>
        <v>0</v>
      </c>
      <c r="AK46" s="62">
        <f>IF(AJ46=0,0,($D$10/$AJ$10)*100000)</f>
        <v>0</v>
      </c>
      <c r="AL46" s="62">
        <f>' Populations'!G51</f>
        <v>0</v>
      </c>
      <c r="AM46" s="62">
        <f>IF(AL46=0,0,($E$10/$AL$10)*100000)</f>
        <v>0</v>
      </c>
      <c r="AN46" s="62">
        <f>' Populations'!I51</f>
        <v>0</v>
      </c>
      <c r="AO46" s="62">
        <f>IF(AN46=0,0,($F$10/$AN$10)*100000)</f>
        <v>0</v>
      </c>
      <c r="AP46" s="62">
        <f>' Populations'!K51</f>
        <v>0</v>
      </c>
      <c r="AQ46" s="62">
        <f>IF(AP46=0,0,($G$10/$AP$10)*100000)</f>
        <v>0</v>
      </c>
      <c r="AR46" s="62">
        <f>' Populations'!M51</f>
        <v>0</v>
      </c>
      <c r="AS46" s="62">
        <f>IF(AR46=0,0,($G$10/$AR$10)*100000)</f>
        <v>0</v>
      </c>
      <c r="AT46" s="62">
        <f>' Populations'!O51</f>
        <v>0</v>
      </c>
      <c r="AU46" s="62">
        <f>IF(AT46=0,0,($I$10/$AT$10)*100000)</f>
        <v>0</v>
      </c>
      <c r="AV46" s="62">
        <f>' Populations'!Q51</f>
        <v>0</v>
      </c>
      <c r="AW46" s="62">
        <f>IF(AV46=0,0,($J$10/$AV$10)*100000)</f>
        <v>0</v>
      </c>
      <c r="AX46" s="62">
        <f>' Populations'!S51</f>
        <v>0</v>
      </c>
      <c r="AY46" s="62">
        <f>IF(AX46=0,0,($K$10/$AX$10)*100000)</f>
        <v>0</v>
      </c>
      <c r="AZ46" s="62">
        <f>' Populations'!U51</f>
        <v>0</v>
      </c>
      <c r="BA46" s="62">
        <f>IF(AZ46=0,0,($L$10/$AZ$10)*100000)</f>
        <v>0</v>
      </c>
      <c r="BB46" s="65"/>
      <c r="BC46" s="106"/>
      <c r="BD46" s="106"/>
      <c r="BE46" s="106"/>
      <c r="BF46" s="106"/>
      <c r="BG46" s="106"/>
      <c r="BH46" s="106"/>
      <c r="BI46" s="106"/>
      <c r="BJ46" s="106"/>
      <c r="BK46" s="106"/>
      <c r="BL46" s="106"/>
      <c r="BM46" s="106"/>
      <c r="BN46" s="106"/>
      <c r="BO46" s="106"/>
      <c r="BP46" s="106"/>
      <c r="BQ46" s="106"/>
      <c r="BR46" s="106"/>
      <c r="BS46" s="106"/>
      <c r="BT46" s="106"/>
      <c r="BU46" s="106"/>
      <c r="BV46" s="106"/>
      <c r="BW46" s="106"/>
      <c r="BX46" s="106"/>
      <c r="BY46" s="106"/>
      <c r="BZ46" s="106"/>
      <c r="CA46" s="106"/>
      <c r="CB46" s="106"/>
      <c r="CC46" s="106"/>
      <c r="CD46" s="106"/>
      <c r="CE46" s="106"/>
      <c r="CF46" s="106"/>
      <c r="CG46" s="106"/>
      <c r="CH46" s="106"/>
      <c r="CI46" s="106"/>
      <c r="CJ46" s="106"/>
      <c r="CK46" s="106"/>
      <c r="CL46" s="106"/>
      <c r="CM46" s="106"/>
      <c r="CN46" s="106"/>
      <c r="CO46" s="106"/>
      <c r="CP46" s="106"/>
      <c r="CQ46" s="30"/>
      <c r="CR46" s="203"/>
      <c r="CS46" s="205">
        <v>0.135573</v>
      </c>
      <c r="CT46" s="11"/>
      <c r="CU46" s="8" t="str">
        <f>' Populations'!$B$15</f>
        <v>25-34</v>
      </c>
      <c r="CV46" s="70">
        <f t="shared" si="59"/>
        <v>0</v>
      </c>
      <c r="CW46" s="71">
        <f t="shared" si="60"/>
        <v>0</v>
      </c>
      <c r="CX46" s="71">
        <f t="shared" si="61"/>
        <v>0</v>
      </c>
      <c r="CY46" s="32">
        <f t="shared" si="62"/>
        <v>0</v>
      </c>
      <c r="CZ46" s="32">
        <f t="shared" si="63"/>
        <v>0</v>
      </c>
      <c r="DA46" s="32">
        <f t="shared" si="64"/>
        <v>0</v>
      </c>
      <c r="DB46" s="32">
        <f t="shared" si="65"/>
        <v>0</v>
      </c>
      <c r="DC46" s="32">
        <f t="shared" si="66"/>
        <v>0</v>
      </c>
      <c r="DD46" s="32">
        <f t="shared" si="67"/>
        <v>0</v>
      </c>
      <c r="DE46" s="218">
        <f t="shared" si="68"/>
        <v>0</v>
      </c>
      <c r="DF46" s="30"/>
      <c r="DG46" s="30"/>
      <c r="DH46" s="30"/>
      <c r="DI46" s="30"/>
      <c r="DJ46" s="30"/>
      <c r="DK46" s="30"/>
      <c r="DL46" s="30"/>
      <c r="DM46" s="30"/>
      <c r="DN46" s="30"/>
      <c r="DO46" s="30"/>
      <c r="DP46" s="30"/>
      <c r="DQ46" s="30"/>
      <c r="DR46" s="30"/>
      <c r="DS46" s="30"/>
      <c r="DT46" s="30"/>
      <c r="DU46" s="30"/>
      <c r="DV46" s="30"/>
      <c r="DW46" s="30"/>
      <c r="DX46" s="30"/>
      <c r="DY46" s="30"/>
      <c r="DZ46" s="28"/>
    </row>
    <row r="47" spans="1:130" x14ac:dyDescent="0.25">
      <c r="B47" s="8" t="str">
        <f>' Populations'!$B$16</f>
        <v>35-44</v>
      </c>
      <c r="C47" s="44"/>
      <c r="D47" s="135"/>
      <c r="E47" s="27"/>
      <c r="F47" s="22"/>
      <c r="G47" s="22"/>
      <c r="H47" s="22"/>
      <c r="I47" s="22"/>
      <c r="J47" s="47"/>
      <c r="K47" s="47"/>
      <c r="L47" s="47"/>
      <c r="M47" s="30"/>
      <c r="N47" s="30"/>
      <c r="O47" s="30"/>
      <c r="P47" s="30"/>
      <c r="Q47" s="30"/>
      <c r="R47" s="30"/>
      <c r="S47" s="30"/>
      <c r="T47" s="30"/>
      <c r="U47" s="30"/>
      <c r="V47" s="30"/>
      <c r="W47" s="30"/>
      <c r="X47" s="30"/>
      <c r="Y47" s="30"/>
      <c r="Z47" s="215"/>
      <c r="AA47" s="215"/>
      <c r="AB47" s="215"/>
      <c r="AC47" s="215"/>
      <c r="AD47" s="215"/>
      <c r="AE47" s="215"/>
      <c r="AF47" s="215"/>
      <c r="AG47" s="30"/>
      <c r="AH47" s="62">
        <f>' Populations'!C52</f>
        <v>0</v>
      </c>
      <c r="AI47" s="62">
        <f t="shared" si="69"/>
        <v>0</v>
      </c>
      <c r="AJ47" s="62">
        <f>' Populations'!E52</f>
        <v>0</v>
      </c>
      <c r="AK47" s="62">
        <f>IF(AJ47=0,0,($D$11/$AJ$11)*100000)</f>
        <v>0</v>
      </c>
      <c r="AL47" s="62">
        <f>' Populations'!G52</f>
        <v>0</v>
      </c>
      <c r="AM47" s="62">
        <f>IF(AL47=0,0,($E$11/$AL$11)*100000)</f>
        <v>0</v>
      </c>
      <c r="AN47" s="62">
        <f>' Populations'!I52</f>
        <v>0</v>
      </c>
      <c r="AO47" s="62">
        <f>IF(AN47=0,0,($F$11/$AN$11)*100000)</f>
        <v>0</v>
      </c>
      <c r="AP47" s="62">
        <f>' Populations'!K52</f>
        <v>0</v>
      </c>
      <c r="AQ47" s="62">
        <f>IF(AP47=0,0,($G$11/$AP$11)*100000)</f>
        <v>0</v>
      </c>
      <c r="AR47" s="62">
        <f>' Populations'!M52</f>
        <v>0</v>
      </c>
      <c r="AS47" s="62">
        <f>IF(AR47=0,0,($G$11/$AR$11)*100000)</f>
        <v>0</v>
      </c>
      <c r="AT47" s="62">
        <f>' Populations'!O52</f>
        <v>0</v>
      </c>
      <c r="AU47" s="62">
        <f>IF(AT47=0,0,($I$11/$AT$11)*100000)</f>
        <v>0</v>
      </c>
      <c r="AV47" s="62">
        <f>' Populations'!Q52</f>
        <v>0</v>
      </c>
      <c r="AW47" s="62">
        <f>IF(AV47=0,0,($J$11/$AV$11)*100000)</f>
        <v>0</v>
      </c>
      <c r="AX47" s="62">
        <f>' Populations'!S52</f>
        <v>0</v>
      </c>
      <c r="AY47" s="62">
        <f>IF(AX47=0,0,($K$11/$AX$11)*100000)</f>
        <v>0</v>
      </c>
      <c r="AZ47" s="62">
        <f>' Populations'!U52</f>
        <v>0</v>
      </c>
      <c r="BA47" s="62">
        <f>IF(AZ47=0,0,($L$11/$AZ$11)*100000)</f>
        <v>0</v>
      </c>
      <c r="BB47" s="65"/>
      <c r="BC47" s="106"/>
      <c r="BD47" s="106"/>
      <c r="BE47" s="106"/>
      <c r="BF47" s="106"/>
      <c r="BG47" s="106"/>
      <c r="BH47" s="106"/>
      <c r="BI47" s="106"/>
      <c r="BJ47" s="106"/>
      <c r="BK47" s="106"/>
      <c r="BL47" s="106"/>
      <c r="BM47" s="106"/>
      <c r="BN47" s="106"/>
      <c r="BO47" s="106"/>
      <c r="BP47" s="106"/>
      <c r="BQ47" s="106"/>
      <c r="BR47" s="106"/>
      <c r="BS47" s="106"/>
      <c r="BT47" s="106"/>
      <c r="BU47" s="106"/>
      <c r="BV47" s="106"/>
      <c r="BW47" s="106"/>
      <c r="BX47" s="106"/>
      <c r="BY47" s="106"/>
      <c r="BZ47" s="106"/>
      <c r="CA47" s="106"/>
      <c r="CB47" s="106"/>
      <c r="CC47" s="106"/>
      <c r="CD47" s="106"/>
      <c r="CE47" s="106"/>
      <c r="CF47" s="106"/>
      <c r="CG47" s="106"/>
      <c r="CH47" s="106"/>
      <c r="CI47" s="106"/>
      <c r="CJ47" s="106"/>
      <c r="CK47" s="106"/>
      <c r="CL47" s="106"/>
      <c r="CM47" s="106"/>
      <c r="CN47" s="106"/>
      <c r="CO47" s="106"/>
      <c r="CP47" s="106"/>
      <c r="CQ47" s="30"/>
      <c r="CR47" s="203"/>
      <c r="CS47" s="205">
        <v>0.16261300000000001</v>
      </c>
      <c r="CT47" s="11"/>
      <c r="CU47" s="8" t="str">
        <f>' Populations'!$B$16</f>
        <v>35-44</v>
      </c>
      <c r="CV47" s="70">
        <f t="shared" si="59"/>
        <v>0</v>
      </c>
      <c r="CW47" s="71">
        <f t="shared" si="60"/>
        <v>0</v>
      </c>
      <c r="CX47" s="71">
        <f t="shared" si="61"/>
        <v>0</v>
      </c>
      <c r="CY47" s="32">
        <f t="shared" si="62"/>
        <v>0</v>
      </c>
      <c r="CZ47" s="32">
        <f t="shared" si="63"/>
        <v>0</v>
      </c>
      <c r="DA47" s="32">
        <f t="shared" si="64"/>
        <v>0</v>
      </c>
      <c r="DB47" s="32">
        <f t="shared" si="65"/>
        <v>0</v>
      </c>
      <c r="DC47" s="32">
        <f t="shared" si="66"/>
        <v>0</v>
      </c>
      <c r="DD47" s="32">
        <f t="shared" si="67"/>
        <v>0</v>
      </c>
      <c r="DE47" s="218">
        <f t="shared" si="68"/>
        <v>0</v>
      </c>
      <c r="DF47" s="30"/>
      <c r="DG47" s="30"/>
      <c r="DH47" s="30"/>
      <c r="DI47" s="30"/>
      <c r="DJ47" s="30"/>
      <c r="DK47" s="30"/>
      <c r="DL47" s="30"/>
      <c r="DM47" s="30"/>
      <c r="DN47" s="30"/>
      <c r="DO47" s="30"/>
      <c r="DP47" s="30"/>
      <c r="DQ47" s="30"/>
      <c r="DR47" s="30"/>
      <c r="DS47" s="30"/>
      <c r="DT47" s="30"/>
      <c r="DU47" s="30"/>
      <c r="DV47" s="30"/>
      <c r="DW47" s="30"/>
      <c r="DX47" s="30"/>
      <c r="DY47" s="30"/>
      <c r="DZ47" s="28"/>
    </row>
    <row r="48" spans="1:130" x14ac:dyDescent="0.25">
      <c r="B48" s="8" t="str">
        <f>' Populations'!$B$17</f>
        <v>45-54</v>
      </c>
      <c r="C48" s="44"/>
      <c r="D48" s="135"/>
      <c r="E48" s="27"/>
      <c r="F48" s="22"/>
      <c r="G48" s="22"/>
      <c r="H48" s="22"/>
      <c r="I48" s="22"/>
      <c r="J48" s="47"/>
      <c r="K48" s="47"/>
      <c r="L48" s="47"/>
      <c r="M48" s="30"/>
      <c r="N48" s="30"/>
      <c r="O48" s="30"/>
      <c r="P48" s="30"/>
      <c r="Q48" s="30"/>
      <c r="R48" s="30"/>
      <c r="S48" s="30"/>
      <c r="T48" s="30"/>
      <c r="U48" s="30"/>
      <c r="V48" s="30"/>
      <c r="W48" s="30"/>
      <c r="X48" s="30"/>
      <c r="Y48" s="30"/>
      <c r="Z48" s="215"/>
      <c r="AA48" s="215"/>
      <c r="AB48" s="215"/>
      <c r="AC48" s="215"/>
      <c r="AD48" s="215"/>
      <c r="AE48" s="215"/>
      <c r="AF48" s="215"/>
      <c r="AG48" s="30"/>
      <c r="AH48" s="62">
        <f>' Populations'!C53</f>
        <v>0</v>
      </c>
      <c r="AI48" s="62">
        <f t="shared" si="69"/>
        <v>0</v>
      </c>
      <c r="AJ48" s="62">
        <f>' Populations'!E53</f>
        <v>0</v>
      </c>
      <c r="AK48" s="62">
        <f>IF(AJ48=0,0,($D$12/$AJ$12)*100000)</f>
        <v>0</v>
      </c>
      <c r="AL48" s="62">
        <f>' Populations'!G53</f>
        <v>0</v>
      </c>
      <c r="AM48" s="62">
        <f>IF(AL48=0,0,($E$12/$AL$12)*100000)</f>
        <v>0</v>
      </c>
      <c r="AN48" s="62">
        <f>' Populations'!I53</f>
        <v>0</v>
      </c>
      <c r="AO48" s="62">
        <f>IF(AN48=0,0,($F$12/$AN$12)*100000)</f>
        <v>0</v>
      </c>
      <c r="AP48" s="62">
        <f>' Populations'!K53</f>
        <v>0</v>
      </c>
      <c r="AQ48" s="62">
        <f>IF(AP48=0,0,($G$12/$AP$12)*100000)</f>
        <v>0</v>
      </c>
      <c r="AR48" s="62">
        <f>' Populations'!M53</f>
        <v>0</v>
      </c>
      <c r="AS48" s="62">
        <f>IF(AR48=0,0,($G$12/$AR$12)*100000)</f>
        <v>0</v>
      </c>
      <c r="AT48" s="62">
        <f>' Populations'!O53</f>
        <v>0</v>
      </c>
      <c r="AU48" s="62">
        <f>IF(AT48=0,0,($I$12/$AT$12)*100000)</f>
        <v>0</v>
      </c>
      <c r="AV48" s="62">
        <f>' Populations'!Q53</f>
        <v>0</v>
      </c>
      <c r="AW48" s="62">
        <f>IF(AV48=0,0,($J$12/$AV$12)*100000)</f>
        <v>0</v>
      </c>
      <c r="AX48" s="62">
        <f>' Populations'!S53</f>
        <v>0</v>
      </c>
      <c r="AY48" s="62">
        <f>IF(AX48=0,0,($K$12/$AX$12)*100000)</f>
        <v>0</v>
      </c>
      <c r="AZ48" s="62">
        <f>' Populations'!U53</f>
        <v>0</v>
      </c>
      <c r="BA48" s="62">
        <f>IF(AZ48=0,0,($L$12/$AZ$12)*100000)</f>
        <v>0</v>
      </c>
      <c r="BB48" s="65"/>
      <c r="BC48" s="106"/>
      <c r="BD48" s="106"/>
      <c r="BE48" s="106"/>
      <c r="BF48" s="106"/>
      <c r="BG48" s="106"/>
      <c r="BH48" s="106"/>
      <c r="BI48" s="106"/>
      <c r="BJ48" s="106"/>
      <c r="BK48" s="106"/>
      <c r="BL48" s="106"/>
      <c r="BM48" s="106"/>
      <c r="BN48" s="106"/>
      <c r="BO48" s="106"/>
      <c r="BP48" s="106"/>
      <c r="BQ48" s="106"/>
      <c r="BR48" s="106"/>
      <c r="BS48" s="106"/>
      <c r="BT48" s="106"/>
      <c r="BU48" s="106"/>
      <c r="BV48" s="106"/>
      <c r="BW48" s="106"/>
      <c r="BX48" s="106"/>
      <c r="BY48" s="106"/>
      <c r="BZ48" s="106"/>
      <c r="CA48" s="106"/>
      <c r="CB48" s="106"/>
      <c r="CC48" s="106"/>
      <c r="CD48" s="106"/>
      <c r="CE48" s="106"/>
      <c r="CF48" s="106"/>
      <c r="CG48" s="106"/>
      <c r="CH48" s="106"/>
      <c r="CI48" s="106"/>
      <c r="CJ48" s="106"/>
      <c r="CK48" s="106"/>
      <c r="CL48" s="106"/>
      <c r="CM48" s="106"/>
      <c r="CN48" s="106"/>
      <c r="CO48" s="106"/>
      <c r="CP48" s="106"/>
      <c r="CQ48" s="30"/>
      <c r="CR48" s="203"/>
      <c r="CS48" s="205">
        <v>0.13483400000000001</v>
      </c>
      <c r="CT48" s="11"/>
      <c r="CU48" s="8" t="str">
        <f>' Populations'!$B$17</f>
        <v>45-54</v>
      </c>
      <c r="CV48" s="70">
        <f t="shared" si="59"/>
        <v>0</v>
      </c>
      <c r="CW48" s="71">
        <f t="shared" si="60"/>
        <v>0</v>
      </c>
      <c r="CX48" s="71">
        <f t="shared" si="61"/>
        <v>0</v>
      </c>
      <c r="CY48" s="32">
        <f t="shared" si="62"/>
        <v>0</v>
      </c>
      <c r="CZ48" s="32">
        <f t="shared" si="63"/>
        <v>0</v>
      </c>
      <c r="DA48" s="32">
        <f t="shared" si="64"/>
        <v>0</v>
      </c>
      <c r="DB48" s="32">
        <f t="shared" si="65"/>
        <v>0</v>
      </c>
      <c r="DC48" s="32">
        <f t="shared" si="66"/>
        <v>0</v>
      </c>
      <c r="DD48" s="32">
        <f t="shared" si="67"/>
        <v>0</v>
      </c>
      <c r="DE48" s="218">
        <f t="shared" si="68"/>
        <v>0</v>
      </c>
      <c r="DF48" s="30"/>
      <c r="DG48" s="30"/>
      <c r="DH48" s="30"/>
      <c r="DI48" s="30"/>
      <c r="DJ48" s="30"/>
      <c r="DK48" s="30"/>
      <c r="DL48" s="30"/>
      <c r="DM48" s="30"/>
      <c r="DN48" s="30"/>
      <c r="DO48" s="30"/>
      <c r="DP48" s="30"/>
      <c r="DQ48" s="30"/>
      <c r="DR48" s="30"/>
      <c r="DS48" s="30"/>
      <c r="DT48" s="30"/>
      <c r="DU48" s="30"/>
      <c r="DV48" s="30"/>
      <c r="DW48" s="30"/>
      <c r="DX48" s="30"/>
      <c r="DY48" s="30"/>
      <c r="DZ48" s="28"/>
    </row>
    <row r="49" spans="1:130" x14ac:dyDescent="0.25">
      <c r="B49" s="8" t="str">
        <f>' Populations'!$B$18</f>
        <v>55-64</v>
      </c>
      <c r="C49" s="44"/>
      <c r="D49" s="135"/>
      <c r="E49" s="27"/>
      <c r="F49" s="22"/>
      <c r="G49" s="22"/>
      <c r="H49" s="22"/>
      <c r="I49" s="22"/>
      <c r="J49" s="47"/>
      <c r="K49" s="47"/>
      <c r="L49" s="47"/>
      <c r="M49" s="30"/>
      <c r="N49" s="30"/>
      <c r="O49" s="30"/>
      <c r="P49" s="30"/>
      <c r="Q49" s="30"/>
      <c r="R49" s="30"/>
      <c r="S49" s="30"/>
      <c r="T49" s="30"/>
      <c r="U49" s="30"/>
      <c r="V49" s="30"/>
      <c r="W49" s="30"/>
      <c r="X49" s="30"/>
      <c r="Y49" s="30"/>
      <c r="Z49" s="215"/>
      <c r="AA49" s="215"/>
      <c r="AB49" s="215"/>
      <c r="AC49" s="215"/>
      <c r="AD49" s="215"/>
      <c r="AE49" s="215"/>
      <c r="AF49" s="215"/>
      <c r="AG49" s="30"/>
      <c r="AH49" s="62">
        <f>' Populations'!C54</f>
        <v>0</v>
      </c>
      <c r="AI49" s="62">
        <f t="shared" si="69"/>
        <v>0</v>
      </c>
      <c r="AJ49" s="62">
        <f>' Populations'!E54</f>
        <v>0</v>
      </c>
      <c r="AK49" s="62">
        <f>IF(AJ49=0,0,($D$13/$AJ$13)*100000)</f>
        <v>0</v>
      </c>
      <c r="AL49" s="62">
        <f>' Populations'!G54</f>
        <v>0</v>
      </c>
      <c r="AM49" s="62">
        <f>IF(AL49=0,0,($E$13/$AL$13)*100000)</f>
        <v>0</v>
      </c>
      <c r="AN49" s="62">
        <f>' Populations'!I54</f>
        <v>0</v>
      </c>
      <c r="AO49" s="62">
        <f>IF(AN49=0,0,($F$13/$AN$13)*100000)</f>
        <v>0</v>
      </c>
      <c r="AP49" s="62">
        <f>' Populations'!K54</f>
        <v>0</v>
      </c>
      <c r="AQ49" s="62">
        <f>IF(AP49=0,0,($G$13/$AP$13)*100000)</f>
        <v>0</v>
      </c>
      <c r="AR49" s="62">
        <f>' Populations'!M54</f>
        <v>0</v>
      </c>
      <c r="AS49" s="62">
        <f>IF(AR49=0,0,($G$13/$AR$13)*100000)</f>
        <v>0</v>
      </c>
      <c r="AT49" s="62">
        <f>' Populations'!O54</f>
        <v>0</v>
      </c>
      <c r="AU49" s="62">
        <f>IF(AT49=0,0,($I$13/$AT$13)*100000)</f>
        <v>0</v>
      </c>
      <c r="AV49" s="62">
        <f>' Populations'!Q54</f>
        <v>0</v>
      </c>
      <c r="AW49" s="62">
        <f>IF(AV49=0,0,($J$13/$AV$13)*100000)</f>
        <v>0</v>
      </c>
      <c r="AX49" s="62">
        <f>' Populations'!S54</f>
        <v>0</v>
      </c>
      <c r="AY49" s="62">
        <f>IF(AX49=0,0,($K$13/$AX$13)*100000)</f>
        <v>0</v>
      </c>
      <c r="AZ49" s="62">
        <f>' Populations'!U54</f>
        <v>0</v>
      </c>
      <c r="BA49" s="62">
        <f>IF(AZ49=0,0,($L$13/$AZ$13)*100000)</f>
        <v>0</v>
      </c>
      <c r="BB49" s="65"/>
      <c r="BC49" s="106"/>
      <c r="BD49" s="106"/>
      <c r="BE49" s="106"/>
      <c r="BF49" s="106"/>
      <c r="BG49" s="106"/>
      <c r="BH49" s="106"/>
      <c r="BI49" s="106"/>
      <c r="BJ49" s="106"/>
      <c r="BK49" s="106"/>
      <c r="BL49" s="106"/>
      <c r="BM49" s="106"/>
      <c r="BN49" s="106"/>
      <c r="BO49" s="106"/>
      <c r="BP49" s="106"/>
      <c r="BQ49" s="106"/>
      <c r="BR49" s="106"/>
      <c r="BS49" s="106"/>
      <c r="BT49" s="106"/>
      <c r="BU49" s="106"/>
      <c r="BV49" s="106"/>
      <c r="BW49" s="106"/>
      <c r="BX49" s="106"/>
      <c r="BY49" s="106"/>
      <c r="BZ49" s="106"/>
      <c r="CA49" s="106"/>
      <c r="CB49" s="106"/>
      <c r="CC49" s="106"/>
      <c r="CD49" s="106"/>
      <c r="CE49" s="106"/>
      <c r="CF49" s="106"/>
      <c r="CG49" s="106"/>
      <c r="CH49" s="106"/>
      <c r="CI49" s="106"/>
      <c r="CJ49" s="106"/>
      <c r="CK49" s="106"/>
      <c r="CL49" s="106"/>
      <c r="CM49" s="106"/>
      <c r="CN49" s="106"/>
      <c r="CO49" s="106"/>
      <c r="CP49" s="106"/>
      <c r="CQ49" s="30"/>
      <c r="CR49" s="203"/>
      <c r="CS49" s="205">
        <v>8.7247000000000005E-2</v>
      </c>
      <c r="CT49" s="11"/>
      <c r="CU49" s="8" t="str">
        <f>' Populations'!$B$18</f>
        <v>55-64</v>
      </c>
      <c r="CV49" s="70">
        <f t="shared" si="59"/>
        <v>0</v>
      </c>
      <c r="CW49" s="71">
        <f t="shared" si="60"/>
        <v>0</v>
      </c>
      <c r="CX49" s="71">
        <f t="shared" si="61"/>
        <v>0</v>
      </c>
      <c r="CY49" s="32">
        <f t="shared" si="62"/>
        <v>0</v>
      </c>
      <c r="CZ49" s="32">
        <f t="shared" si="63"/>
        <v>0</v>
      </c>
      <c r="DA49" s="32">
        <f t="shared" si="64"/>
        <v>0</v>
      </c>
      <c r="DB49" s="32">
        <f t="shared" si="65"/>
        <v>0</v>
      </c>
      <c r="DC49" s="32">
        <f t="shared" si="66"/>
        <v>0</v>
      </c>
      <c r="DD49" s="32">
        <f t="shared" si="67"/>
        <v>0</v>
      </c>
      <c r="DE49" s="218">
        <f t="shared" si="68"/>
        <v>0</v>
      </c>
      <c r="DF49" s="30"/>
      <c r="DG49" s="30"/>
      <c r="DH49" s="30"/>
      <c r="DI49" s="30"/>
      <c r="DJ49" s="30"/>
      <c r="DK49" s="30"/>
      <c r="DL49" s="30"/>
      <c r="DM49" s="30"/>
      <c r="DN49" s="30"/>
      <c r="DO49" s="30"/>
      <c r="DP49" s="30"/>
      <c r="DQ49" s="30"/>
      <c r="DR49" s="30"/>
      <c r="DS49" s="30"/>
      <c r="DT49" s="30"/>
      <c r="DU49" s="30"/>
      <c r="DV49" s="30"/>
      <c r="DW49" s="30"/>
      <c r="DX49" s="30"/>
      <c r="DY49" s="30"/>
      <c r="DZ49" s="28"/>
    </row>
    <row r="50" spans="1:130" x14ac:dyDescent="0.25">
      <c r="B50" s="8" t="str">
        <f>' Populations'!$B$19</f>
        <v>65-74</v>
      </c>
      <c r="C50" s="44"/>
      <c r="D50" s="135"/>
      <c r="E50" s="27"/>
      <c r="F50" s="22"/>
      <c r="G50" s="22"/>
      <c r="H50" s="22"/>
      <c r="I50" s="22"/>
      <c r="J50" s="47"/>
      <c r="K50" s="47"/>
      <c r="L50" s="47"/>
      <c r="M50" s="30"/>
      <c r="N50" s="30"/>
      <c r="O50" s="30"/>
      <c r="P50" s="30"/>
      <c r="Q50" s="30"/>
      <c r="R50" s="30"/>
      <c r="S50" s="30"/>
      <c r="T50" s="30"/>
      <c r="U50" s="30"/>
      <c r="V50" s="30"/>
      <c r="W50" s="30"/>
      <c r="X50" s="30"/>
      <c r="Y50" s="30"/>
      <c r="Z50" s="215"/>
      <c r="AA50" s="215"/>
      <c r="AB50" s="215"/>
      <c r="AC50" s="215"/>
      <c r="AD50" s="215"/>
      <c r="AE50" s="215"/>
      <c r="AF50" s="215"/>
      <c r="AG50" s="30"/>
      <c r="AH50" s="62">
        <f>' Populations'!C55</f>
        <v>0</v>
      </c>
      <c r="AI50" s="62">
        <f t="shared" si="69"/>
        <v>0</v>
      </c>
      <c r="AJ50" s="62">
        <f>' Populations'!E55</f>
        <v>0</v>
      </c>
      <c r="AK50" s="62">
        <f>IF(AJ50=0,0,($D$14/$AJ$14)*100000)</f>
        <v>0</v>
      </c>
      <c r="AL50" s="62">
        <f>' Populations'!G55</f>
        <v>0</v>
      </c>
      <c r="AM50" s="62">
        <f>IF(AL50=0,0,($E$14/$AL$14)*100000)</f>
        <v>0</v>
      </c>
      <c r="AN50" s="62">
        <f>' Populations'!I55</f>
        <v>0</v>
      </c>
      <c r="AO50" s="62">
        <f>IF(AN50=0,0,($F$14/$AN$14)*100000)</f>
        <v>0</v>
      </c>
      <c r="AP50" s="62">
        <f>' Populations'!K55</f>
        <v>0</v>
      </c>
      <c r="AQ50" s="62">
        <f>IF(AP50=0,0,($G$14/$AP$14)*100000)</f>
        <v>0</v>
      </c>
      <c r="AR50" s="62">
        <f>' Populations'!M55</f>
        <v>0</v>
      </c>
      <c r="AS50" s="62">
        <f>IF(AR50=0,0,($G$14/$AR$14)*100000)</f>
        <v>0</v>
      </c>
      <c r="AT50" s="62">
        <f>' Populations'!O55</f>
        <v>0</v>
      </c>
      <c r="AU50" s="62">
        <f>IF(AT50=0,0,($I$14/$AT$14)*100000)</f>
        <v>0</v>
      </c>
      <c r="AV50" s="62">
        <f>' Populations'!Q55</f>
        <v>0</v>
      </c>
      <c r="AW50" s="62">
        <f>IF(AV50=0,0,($J$14/$AV$14)*100000)</f>
        <v>0</v>
      </c>
      <c r="AX50" s="62">
        <f>' Populations'!S55</f>
        <v>0</v>
      </c>
      <c r="AY50" s="62">
        <f>IF(AX50=0,0,($K$14/$AX$14)*100000)</f>
        <v>0</v>
      </c>
      <c r="AZ50" s="62">
        <f>' Populations'!U55</f>
        <v>0</v>
      </c>
      <c r="BA50" s="62">
        <f>IF(AZ50=0,0,($L$14/$AZ$14)*100000)</f>
        <v>0</v>
      </c>
      <c r="BB50" s="65"/>
      <c r="BC50" s="106"/>
      <c r="BD50" s="106"/>
      <c r="BE50" s="106"/>
      <c r="BF50" s="106"/>
      <c r="BG50" s="106"/>
      <c r="BH50" s="106"/>
      <c r="BI50" s="106"/>
      <c r="BJ50" s="106"/>
      <c r="BK50" s="106"/>
      <c r="BL50" s="106"/>
      <c r="BM50" s="106"/>
      <c r="BN50" s="106"/>
      <c r="BO50" s="106"/>
      <c r="BP50" s="106"/>
      <c r="BQ50" s="106"/>
      <c r="BR50" s="106"/>
      <c r="BS50" s="106"/>
      <c r="BT50" s="106"/>
      <c r="BU50" s="106"/>
      <c r="BV50" s="106"/>
      <c r="BW50" s="106"/>
      <c r="BX50" s="106"/>
      <c r="BY50" s="106"/>
      <c r="BZ50" s="106"/>
      <c r="CA50" s="106"/>
      <c r="CB50" s="106"/>
      <c r="CC50" s="106"/>
      <c r="CD50" s="106"/>
      <c r="CE50" s="106"/>
      <c r="CF50" s="106"/>
      <c r="CG50" s="106"/>
      <c r="CH50" s="106"/>
      <c r="CI50" s="106"/>
      <c r="CJ50" s="106"/>
      <c r="CK50" s="106"/>
      <c r="CL50" s="106"/>
      <c r="CM50" s="106"/>
      <c r="CN50" s="106"/>
      <c r="CO50" s="106"/>
      <c r="CP50" s="106"/>
      <c r="CQ50" s="30"/>
      <c r="CR50" s="203"/>
      <c r="CS50" s="205">
        <v>6.6036999999999998E-2</v>
      </c>
      <c r="CT50" s="11"/>
      <c r="CU50" s="8" t="str">
        <f>' Populations'!$B$19</f>
        <v>65-74</v>
      </c>
      <c r="CV50" s="70">
        <f t="shared" si="59"/>
        <v>0</v>
      </c>
      <c r="CW50" s="71">
        <f t="shared" si="60"/>
        <v>0</v>
      </c>
      <c r="CX50" s="71">
        <f t="shared" si="61"/>
        <v>0</v>
      </c>
      <c r="CY50" s="32">
        <f t="shared" si="62"/>
        <v>0</v>
      </c>
      <c r="CZ50" s="32">
        <f t="shared" si="63"/>
        <v>0</v>
      </c>
      <c r="DA50" s="32">
        <f t="shared" si="64"/>
        <v>0</v>
      </c>
      <c r="DB50" s="32">
        <f t="shared" si="65"/>
        <v>0</v>
      </c>
      <c r="DC50" s="32">
        <f t="shared" si="66"/>
        <v>0</v>
      </c>
      <c r="DD50" s="32">
        <f t="shared" si="67"/>
        <v>0</v>
      </c>
      <c r="DE50" s="218">
        <f t="shared" si="68"/>
        <v>0</v>
      </c>
      <c r="DF50" s="30"/>
      <c r="DG50" s="30"/>
      <c r="DH50" s="30"/>
      <c r="DI50" s="30"/>
      <c r="DJ50" s="30"/>
      <c r="DK50" s="30"/>
      <c r="DL50" s="30"/>
      <c r="DM50" s="30"/>
      <c r="DN50" s="30"/>
      <c r="DO50" s="30"/>
      <c r="DP50" s="30"/>
      <c r="DQ50" s="30"/>
      <c r="DR50" s="30"/>
      <c r="DS50" s="30"/>
      <c r="DT50" s="30"/>
      <c r="DU50" s="30"/>
      <c r="DV50" s="30"/>
      <c r="DW50" s="30"/>
      <c r="DX50" s="30"/>
      <c r="DY50" s="30"/>
      <c r="DZ50" s="28"/>
    </row>
    <row r="51" spans="1:130" x14ac:dyDescent="0.25">
      <c r="B51" s="8" t="str">
        <f>' Populations'!$B$20</f>
        <v>75-84</v>
      </c>
      <c r="C51" s="44"/>
      <c r="D51" s="135"/>
      <c r="E51" s="27"/>
      <c r="F51" s="22"/>
      <c r="G51" s="22"/>
      <c r="H51" s="22"/>
      <c r="I51" s="22"/>
      <c r="J51" s="47"/>
      <c r="K51" s="47"/>
      <c r="L51" s="47"/>
      <c r="M51" s="30"/>
      <c r="N51" s="30"/>
      <c r="O51" s="30"/>
      <c r="P51" s="30"/>
      <c r="Q51" s="30"/>
      <c r="R51" s="30"/>
      <c r="S51" s="30"/>
      <c r="T51" s="30"/>
      <c r="U51" s="30"/>
      <c r="V51" s="30"/>
      <c r="W51" s="30"/>
      <c r="X51" s="30"/>
      <c r="Y51" s="30"/>
      <c r="Z51" s="215"/>
      <c r="AA51" s="215"/>
      <c r="AB51" s="215"/>
      <c r="AC51" s="215"/>
      <c r="AD51" s="215"/>
      <c r="AE51" s="215"/>
      <c r="AF51" s="215"/>
      <c r="AG51" s="30"/>
      <c r="AH51" s="62">
        <f>' Populations'!C56</f>
        <v>0</v>
      </c>
      <c r="AI51" s="62">
        <f t="shared" si="69"/>
        <v>0</v>
      </c>
      <c r="AJ51" s="62">
        <f>' Populations'!E56</f>
        <v>0</v>
      </c>
      <c r="AK51" s="62">
        <f>IF(AJ51=0,0,($D$15/$AJ$15)*100000)</f>
        <v>0</v>
      </c>
      <c r="AL51" s="62">
        <f>' Populations'!G56</f>
        <v>0</v>
      </c>
      <c r="AM51" s="62">
        <f>IF(AL51=0,0,($E$15/$AL$15)*100000)</f>
        <v>0</v>
      </c>
      <c r="AN51" s="62">
        <f>' Populations'!I56</f>
        <v>0</v>
      </c>
      <c r="AO51" s="62">
        <f>IF(AN51=0,0,($F$15/$AN$15)*100000)</f>
        <v>0</v>
      </c>
      <c r="AP51" s="62">
        <f>' Populations'!K56</f>
        <v>0</v>
      </c>
      <c r="AQ51" s="62">
        <f>IF(AP51=0,0,($G$15/$AP$15)*100000)</f>
        <v>0</v>
      </c>
      <c r="AR51" s="62">
        <f>' Populations'!M56</f>
        <v>0</v>
      </c>
      <c r="AS51" s="62">
        <f>IF(AR51=0,0,($G$15/$AR$15)*100000)</f>
        <v>0</v>
      </c>
      <c r="AT51" s="62">
        <f>' Populations'!O56</f>
        <v>0</v>
      </c>
      <c r="AU51" s="62">
        <f>IF(AT51=0,0,($I$15/$AT$15)*100000)</f>
        <v>0</v>
      </c>
      <c r="AV51" s="62">
        <f>' Populations'!Q56</f>
        <v>0</v>
      </c>
      <c r="AW51" s="62">
        <f>IF(AV51=0,0,($J$15/$AV$15)*100000)</f>
        <v>0</v>
      </c>
      <c r="AX51" s="62">
        <f>' Populations'!S56</f>
        <v>0</v>
      </c>
      <c r="AY51" s="62">
        <f>IF(AX51=0,0,($K$15/$AX$15)*100000)</f>
        <v>0</v>
      </c>
      <c r="AZ51" s="62">
        <f>' Populations'!U56</f>
        <v>0</v>
      </c>
      <c r="BA51" s="62">
        <f>IF(AZ51=0,0,($L$15/$AZ$15)*100000)</f>
        <v>0</v>
      </c>
      <c r="BB51" s="65"/>
      <c r="BC51" s="106"/>
      <c r="BD51" s="106"/>
      <c r="BE51" s="106"/>
      <c r="BF51" s="106"/>
      <c r="BG51" s="106"/>
      <c r="BH51" s="106"/>
      <c r="BI51" s="106"/>
      <c r="BJ51" s="106"/>
      <c r="BK51" s="106"/>
      <c r="BL51" s="106"/>
      <c r="BM51" s="106"/>
      <c r="BN51" s="106"/>
      <c r="BO51" s="106"/>
      <c r="BP51" s="106"/>
      <c r="BQ51" s="106"/>
      <c r="BR51" s="106"/>
      <c r="BS51" s="106"/>
      <c r="BT51" s="106"/>
      <c r="BU51" s="106"/>
      <c r="BV51" s="106"/>
      <c r="BW51" s="106"/>
      <c r="BX51" s="106"/>
      <c r="BY51" s="106"/>
      <c r="BZ51" s="106"/>
      <c r="CA51" s="106"/>
      <c r="CB51" s="106"/>
      <c r="CC51" s="106"/>
      <c r="CD51" s="106"/>
      <c r="CE51" s="106"/>
      <c r="CF51" s="106"/>
      <c r="CG51" s="106"/>
      <c r="CH51" s="106"/>
      <c r="CI51" s="106"/>
      <c r="CJ51" s="106"/>
      <c r="CK51" s="106"/>
      <c r="CL51" s="106"/>
      <c r="CM51" s="106"/>
      <c r="CN51" s="106"/>
      <c r="CO51" s="106"/>
      <c r="CP51" s="106"/>
      <c r="CQ51" s="30"/>
      <c r="CR51" s="203"/>
      <c r="CS51" s="205">
        <v>4.4840999999999999E-2</v>
      </c>
      <c r="CT51" s="11"/>
      <c r="CU51" s="8" t="str">
        <f>' Populations'!$B$20</f>
        <v>75-84</v>
      </c>
      <c r="CV51" s="70">
        <f t="shared" si="59"/>
        <v>0</v>
      </c>
      <c r="CW51" s="71">
        <f t="shared" si="60"/>
        <v>0</v>
      </c>
      <c r="CX51" s="71">
        <f t="shared" si="61"/>
        <v>0</v>
      </c>
      <c r="CY51" s="32">
        <f t="shared" si="62"/>
        <v>0</v>
      </c>
      <c r="CZ51" s="32">
        <f t="shared" si="63"/>
        <v>0</v>
      </c>
      <c r="DA51" s="32">
        <f t="shared" si="64"/>
        <v>0</v>
      </c>
      <c r="DB51" s="32">
        <f t="shared" si="65"/>
        <v>0</v>
      </c>
      <c r="DC51" s="32">
        <f t="shared" si="66"/>
        <v>0</v>
      </c>
      <c r="DD51" s="32">
        <f t="shared" si="67"/>
        <v>0</v>
      </c>
      <c r="DE51" s="218">
        <f t="shared" si="68"/>
        <v>0</v>
      </c>
      <c r="DF51" s="30"/>
      <c r="DG51" s="30"/>
      <c r="DH51" s="30"/>
      <c r="DI51" s="30"/>
      <c r="DJ51" s="30"/>
      <c r="DK51" s="30"/>
      <c r="DL51" s="30"/>
      <c r="DM51" s="30"/>
      <c r="DN51" s="30"/>
      <c r="DO51" s="30"/>
      <c r="DP51" s="30"/>
      <c r="DQ51" s="30"/>
      <c r="DR51" s="30"/>
      <c r="DS51" s="30"/>
      <c r="DT51" s="30"/>
      <c r="DU51" s="30"/>
      <c r="DV51" s="30"/>
      <c r="DW51" s="30"/>
      <c r="DX51" s="30"/>
      <c r="DY51" s="30"/>
      <c r="DZ51" s="28"/>
    </row>
    <row r="52" spans="1:130" x14ac:dyDescent="0.25">
      <c r="B52" s="8" t="str">
        <f>' Populations'!$B$21</f>
        <v>85+</v>
      </c>
      <c r="C52" s="134"/>
      <c r="D52" s="135"/>
      <c r="E52" s="26"/>
      <c r="F52" s="20"/>
      <c r="G52" s="20"/>
      <c r="H52" s="20"/>
      <c r="I52" s="20"/>
      <c r="J52" s="46"/>
      <c r="K52" s="46"/>
      <c r="L52" s="47"/>
      <c r="M52" s="30"/>
      <c r="N52" s="30"/>
      <c r="O52" s="30"/>
      <c r="P52" s="30"/>
      <c r="Q52" s="30"/>
      <c r="R52" s="30"/>
      <c r="S52" s="30"/>
      <c r="T52" s="30"/>
      <c r="U52" s="30"/>
      <c r="V52" s="30"/>
      <c r="W52" s="30"/>
      <c r="X52" s="30"/>
      <c r="Y52" s="30"/>
      <c r="Z52" s="215"/>
      <c r="AA52" s="215"/>
      <c r="AB52" s="215"/>
      <c r="AC52" s="215"/>
      <c r="AD52" s="215"/>
      <c r="AE52" s="215"/>
      <c r="AF52" s="215"/>
      <c r="AG52" s="30"/>
      <c r="AH52" s="62">
        <f>' Populations'!C57</f>
        <v>0</v>
      </c>
      <c r="AI52" s="62">
        <f t="shared" si="69"/>
        <v>0</v>
      </c>
      <c r="AJ52" s="62">
        <f>' Populations'!E57</f>
        <v>0</v>
      </c>
      <c r="AK52" s="62">
        <f>IF(AJ52=0,0,($D$16/$AJ$16)*100000)</f>
        <v>0</v>
      </c>
      <c r="AL52" s="62">
        <f>' Populations'!G57</f>
        <v>0</v>
      </c>
      <c r="AM52" s="62">
        <f>IF(AL52=0,0,($E$16/$AL$16)*100000)</f>
        <v>0</v>
      </c>
      <c r="AN52" s="62">
        <f>' Populations'!I57</f>
        <v>0</v>
      </c>
      <c r="AO52" s="62">
        <f>IF(AN52=0,0,($F$16/$AN$16)*100000)</f>
        <v>0</v>
      </c>
      <c r="AP52" s="62">
        <f>' Populations'!K57</f>
        <v>0</v>
      </c>
      <c r="AQ52" s="62">
        <f>IF(AP52=0,0,($G$16/$AP$16)*100000)</f>
        <v>0</v>
      </c>
      <c r="AR52" s="62">
        <f>' Populations'!M57</f>
        <v>0</v>
      </c>
      <c r="AS52" s="62">
        <f>IF(AR52=0,0,($G$16/$AR$16)*100000)</f>
        <v>0</v>
      </c>
      <c r="AT52" s="62">
        <f>' Populations'!O57</f>
        <v>0</v>
      </c>
      <c r="AU52" s="62">
        <f>IF(AT52=0,0,($I$16/$AT$16)*100000)</f>
        <v>0</v>
      </c>
      <c r="AV52" s="62">
        <f>' Populations'!Q57</f>
        <v>0</v>
      </c>
      <c r="AW52" s="62">
        <f>IF(AV52=0,0,($J$16/$AV$16)*100000)</f>
        <v>0</v>
      </c>
      <c r="AX52" s="62">
        <f>' Populations'!S57</f>
        <v>0</v>
      </c>
      <c r="AY52" s="62">
        <f>IF(AX52=0,0,($K$16/$AX$16)*100000)</f>
        <v>0</v>
      </c>
      <c r="AZ52" s="62">
        <f>' Populations'!U57</f>
        <v>0</v>
      </c>
      <c r="BA52" s="62">
        <f>IF(AZ52=0,0,($L$16/$AZ$16)*100000)</f>
        <v>0</v>
      </c>
      <c r="BB52" s="65"/>
      <c r="BC52" s="106"/>
      <c r="BD52" s="106"/>
      <c r="BE52" s="106"/>
      <c r="BF52" s="106"/>
      <c r="BG52" s="106"/>
      <c r="BH52" s="106"/>
      <c r="BI52" s="106"/>
      <c r="BJ52" s="106"/>
      <c r="BK52" s="106"/>
      <c r="BL52" s="106"/>
      <c r="BM52" s="106"/>
      <c r="BN52" s="106"/>
      <c r="BO52" s="106"/>
      <c r="BP52" s="106"/>
      <c r="BQ52" s="106"/>
      <c r="BR52" s="106"/>
      <c r="BS52" s="106"/>
      <c r="BT52" s="106"/>
      <c r="BU52" s="106"/>
      <c r="BV52" s="106"/>
      <c r="BW52" s="106"/>
      <c r="BX52" s="106"/>
      <c r="BY52" s="106"/>
      <c r="BZ52" s="106"/>
      <c r="CA52" s="106"/>
      <c r="CB52" s="106"/>
      <c r="CC52" s="106"/>
      <c r="CD52" s="106"/>
      <c r="CE52" s="106"/>
      <c r="CF52" s="106"/>
      <c r="CG52" s="106"/>
      <c r="CH52" s="106"/>
      <c r="CI52" s="106"/>
      <c r="CJ52" s="106"/>
      <c r="CK52" s="106"/>
      <c r="CL52" s="106"/>
      <c r="CM52" s="106"/>
      <c r="CN52" s="106"/>
      <c r="CO52" s="106"/>
      <c r="CP52" s="106"/>
      <c r="CQ52" s="30"/>
      <c r="CR52" s="203"/>
      <c r="CS52" s="205">
        <v>1.5507999999999999E-2</v>
      </c>
      <c r="CT52" s="11"/>
      <c r="CU52" s="8" t="str">
        <f>' Populations'!$B$21</f>
        <v>85+</v>
      </c>
      <c r="CV52" s="70">
        <f t="shared" si="59"/>
        <v>0</v>
      </c>
      <c r="CW52" s="71">
        <f t="shared" si="60"/>
        <v>0</v>
      </c>
      <c r="CX52" s="71">
        <f t="shared" si="61"/>
        <v>0</v>
      </c>
      <c r="CY52" s="32">
        <f t="shared" si="62"/>
        <v>0</v>
      </c>
      <c r="CZ52" s="32">
        <f t="shared" si="63"/>
        <v>0</v>
      </c>
      <c r="DA52" s="32">
        <f t="shared" si="64"/>
        <v>0</v>
      </c>
      <c r="DB52" s="32">
        <f t="shared" si="65"/>
        <v>0</v>
      </c>
      <c r="DC52" s="32">
        <f t="shared" si="66"/>
        <v>0</v>
      </c>
      <c r="DD52" s="32">
        <f t="shared" si="67"/>
        <v>0</v>
      </c>
      <c r="DE52" s="218">
        <f t="shared" si="68"/>
        <v>0</v>
      </c>
      <c r="DF52" s="30"/>
      <c r="DG52" s="30"/>
      <c r="DH52" s="30"/>
      <c r="DI52" s="30"/>
      <c r="DJ52" s="30"/>
      <c r="DK52" s="30"/>
      <c r="DL52" s="30"/>
      <c r="DM52" s="30"/>
      <c r="DN52" s="30"/>
      <c r="DO52" s="30"/>
      <c r="DP52" s="30"/>
      <c r="DQ52" s="30"/>
      <c r="DR52" s="30"/>
      <c r="DS52" s="30"/>
      <c r="DT52" s="30"/>
      <c r="DU52" s="30"/>
      <c r="DV52" s="30"/>
      <c r="DW52" s="30"/>
      <c r="DX52" s="30"/>
      <c r="DY52" s="30"/>
      <c r="DZ52" s="28"/>
    </row>
    <row r="53" spans="1:130" x14ac:dyDescent="0.25">
      <c r="B53" s="16" t="s">
        <v>78</v>
      </c>
      <c r="C53" s="210">
        <f t="shared" ref="C53:L53" si="70">SUM(C40:C52)</f>
        <v>0</v>
      </c>
      <c r="D53" s="209">
        <f t="shared" si="70"/>
        <v>0</v>
      </c>
      <c r="E53" s="209">
        <f t="shared" si="70"/>
        <v>0</v>
      </c>
      <c r="F53" s="208">
        <f t="shared" si="70"/>
        <v>0</v>
      </c>
      <c r="G53" s="208">
        <f t="shared" si="70"/>
        <v>0</v>
      </c>
      <c r="H53" s="208">
        <f t="shared" si="70"/>
        <v>0</v>
      </c>
      <c r="I53" s="208">
        <f t="shared" si="70"/>
        <v>0</v>
      </c>
      <c r="J53" s="208">
        <f t="shared" si="70"/>
        <v>0</v>
      </c>
      <c r="K53" s="208">
        <f t="shared" si="70"/>
        <v>0</v>
      </c>
      <c r="L53" s="214">
        <f t="shared" si="70"/>
        <v>0</v>
      </c>
      <c r="M53" s="216"/>
      <c r="N53" s="106"/>
      <c r="O53" s="106"/>
      <c r="P53" s="106"/>
      <c r="Q53" s="106"/>
      <c r="R53" s="106"/>
      <c r="S53" s="106"/>
      <c r="T53" s="106"/>
      <c r="U53" s="106"/>
      <c r="V53" s="106"/>
      <c r="W53" s="106"/>
      <c r="X53" s="106"/>
      <c r="Y53" s="106"/>
      <c r="Z53" s="106"/>
      <c r="AA53" s="106"/>
      <c r="AB53" s="106"/>
      <c r="AC53" s="106"/>
      <c r="AD53" s="106"/>
      <c r="AE53" s="106"/>
      <c r="AF53" s="106"/>
      <c r="AG53" s="28"/>
      <c r="AH53" s="73">
        <f t="shared" ref="AH53:BA53" si="71">SUM(AH40:AH52)</f>
        <v>0</v>
      </c>
      <c r="AI53" s="74">
        <f t="shared" si="71"/>
        <v>0</v>
      </c>
      <c r="AJ53" s="74">
        <f t="shared" si="71"/>
        <v>0</v>
      </c>
      <c r="AK53" s="74">
        <f t="shared" si="71"/>
        <v>0</v>
      </c>
      <c r="AL53" s="74">
        <f t="shared" si="71"/>
        <v>0</v>
      </c>
      <c r="AM53" s="74">
        <f t="shared" si="71"/>
        <v>0</v>
      </c>
      <c r="AN53" s="74">
        <f t="shared" si="71"/>
        <v>0</v>
      </c>
      <c r="AO53" s="74">
        <f t="shared" si="71"/>
        <v>0</v>
      </c>
      <c r="AP53" s="74">
        <f t="shared" si="71"/>
        <v>0</v>
      </c>
      <c r="AQ53" s="74">
        <f t="shared" si="71"/>
        <v>0</v>
      </c>
      <c r="AR53" s="74">
        <f t="shared" si="71"/>
        <v>0</v>
      </c>
      <c r="AS53" s="74">
        <f t="shared" si="71"/>
        <v>0</v>
      </c>
      <c r="AT53" s="74">
        <f t="shared" si="71"/>
        <v>0</v>
      </c>
      <c r="AU53" s="74">
        <f t="shared" si="71"/>
        <v>0</v>
      </c>
      <c r="AV53" s="74">
        <f t="shared" si="71"/>
        <v>0</v>
      </c>
      <c r="AW53" s="74">
        <f t="shared" si="71"/>
        <v>0</v>
      </c>
      <c r="AX53" s="74">
        <f t="shared" si="71"/>
        <v>0</v>
      </c>
      <c r="AY53" s="74">
        <f t="shared" si="71"/>
        <v>0</v>
      </c>
      <c r="AZ53" s="74">
        <f t="shared" si="71"/>
        <v>0</v>
      </c>
      <c r="BA53" s="74">
        <f t="shared" si="71"/>
        <v>0</v>
      </c>
      <c r="BB53" s="75"/>
      <c r="BC53" s="106"/>
      <c r="BD53" s="217"/>
      <c r="BE53" s="106"/>
      <c r="BF53" s="217"/>
      <c r="BG53" s="106"/>
      <c r="BH53" s="217"/>
      <c r="BI53" s="106"/>
      <c r="BJ53" s="217"/>
      <c r="BK53" s="106"/>
      <c r="BL53" s="217"/>
      <c r="BM53" s="106"/>
      <c r="BN53" s="217"/>
      <c r="BO53" s="106"/>
      <c r="BP53" s="217"/>
      <c r="BQ53" s="106"/>
      <c r="BR53" s="217"/>
      <c r="BS53" s="106"/>
      <c r="BT53" s="217"/>
      <c r="BU53" s="106"/>
      <c r="BV53" s="217"/>
      <c r="BW53" s="106"/>
      <c r="BX53" s="217"/>
      <c r="BY53" s="106"/>
      <c r="BZ53" s="217"/>
      <c r="CA53" s="106"/>
      <c r="CB53" s="217"/>
      <c r="CC53" s="106"/>
      <c r="CD53" s="217"/>
      <c r="CE53" s="106"/>
      <c r="CF53" s="106"/>
      <c r="CG53" s="106"/>
      <c r="CH53" s="106"/>
      <c r="CI53" s="106"/>
      <c r="CJ53" s="106"/>
      <c r="CK53" s="106"/>
      <c r="CL53" s="106"/>
      <c r="CM53" s="106"/>
      <c r="CN53" s="106"/>
      <c r="CO53" s="106"/>
      <c r="CP53" s="106"/>
      <c r="CQ53" s="28"/>
      <c r="CR53" s="65"/>
      <c r="CS53" s="206"/>
      <c r="CU53" s="38" t="s">
        <v>78</v>
      </c>
      <c r="CV53" s="45">
        <f>SUM(CV40:CV52)</f>
        <v>0</v>
      </c>
      <c r="CW53" s="39">
        <f t="shared" ref="CW53:DE53" si="72">SUM(CW40:CW52)</f>
        <v>0</v>
      </c>
      <c r="CX53" s="40">
        <f t="shared" si="72"/>
        <v>0</v>
      </c>
      <c r="CY53" s="84">
        <f t="shared" si="72"/>
        <v>0</v>
      </c>
      <c r="CZ53" s="41">
        <f t="shared" si="72"/>
        <v>0</v>
      </c>
      <c r="DA53" s="41">
        <f t="shared" si="72"/>
        <v>0</v>
      </c>
      <c r="DB53" s="41">
        <f t="shared" si="72"/>
        <v>0</v>
      </c>
      <c r="DC53" s="41">
        <f t="shared" si="72"/>
        <v>0</v>
      </c>
      <c r="DD53" s="41">
        <f t="shared" si="72"/>
        <v>0</v>
      </c>
      <c r="DE53" s="219">
        <f t="shared" si="72"/>
        <v>0</v>
      </c>
      <c r="DF53" s="28"/>
      <c r="DG53" s="28"/>
      <c r="DH53" s="108"/>
      <c r="DI53" s="28"/>
      <c r="DJ53" s="28"/>
      <c r="DK53" s="28"/>
      <c r="DL53" s="28"/>
      <c r="DM53" s="28"/>
      <c r="DN53" s="28"/>
      <c r="DO53" s="28"/>
      <c r="DP53" s="28"/>
      <c r="DQ53" s="28"/>
      <c r="DR53" s="28"/>
      <c r="DS53" s="28"/>
      <c r="DT53" s="28"/>
      <c r="DU53" s="30"/>
      <c r="DV53" s="28"/>
      <c r="DW53" s="28"/>
      <c r="DX53" s="28"/>
      <c r="DY53" s="28"/>
      <c r="DZ53" s="28"/>
    </row>
    <row r="54" spans="1:130" x14ac:dyDescent="0.25">
      <c r="M54" s="28"/>
      <c r="N54" s="28"/>
      <c r="O54" s="28"/>
      <c r="P54" s="28"/>
      <c r="Q54" s="28"/>
      <c r="R54" s="28"/>
      <c r="S54" s="28"/>
      <c r="T54" s="28"/>
      <c r="U54" s="28"/>
      <c r="V54" s="28"/>
      <c r="W54" s="28"/>
      <c r="X54" s="28"/>
      <c r="Y54" s="28"/>
      <c r="Z54" s="28"/>
      <c r="AA54" s="28"/>
      <c r="AB54" s="28"/>
      <c r="AC54" s="28"/>
      <c r="AD54" s="28"/>
      <c r="AE54" s="28"/>
      <c r="AF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DF54" s="28"/>
      <c r="DG54" s="28"/>
      <c r="DH54" s="28"/>
      <c r="DI54" s="28"/>
      <c r="DJ54" s="28"/>
      <c r="DK54" s="28"/>
      <c r="DL54" s="28"/>
      <c r="DM54" s="28"/>
      <c r="DN54" s="28"/>
      <c r="DO54" s="28"/>
      <c r="DP54" s="28"/>
      <c r="DQ54" s="28"/>
      <c r="DR54" s="28"/>
      <c r="DS54" s="28"/>
      <c r="DT54" s="28"/>
      <c r="DU54" s="28"/>
      <c r="DV54" s="28"/>
      <c r="DW54" s="28"/>
      <c r="DX54" s="28"/>
      <c r="DY54" s="28"/>
      <c r="DZ54" s="28"/>
    </row>
    <row r="55" spans="1:130" ht="13" thickBot="1" x14ac:dyDescent="0.3">
      <c r="M55" s="28"/>
      <c r="N55" s="28"/>
      <c r="O55" s="28"/>
      <c r="P55" s="28"/>
      <c r="Q55" s="28"/>
      <c r="R55" s="28"/>
      <c r="S55" s="28"/>
      <c r="T55" s="28"/>
      <c r="U55" s="28"/>
      <c r="V55" s="28"/>
      <c r="W55" s="28"/>
      <c r="X55" s="28"/>
      <c r="Y55" s="28"/>
      <c r="Z55" s="28"/>
      <c r="AA55" s="28"/>
      <c r="AB55" s="28"/>
      <c r="AC55" s="28"/>
      <c r="AD55" s="28"/>
      <c r="AE55" s="28"/>
      <c r="AF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DF55" s="28"/>
      <c r="DG55" s="28"/>
      <c r="DH55" s="28"/>
      <c r="DI55" s="28"/>
      <c r="DJ55" s="28"/>
      <c r="DK55" s="28"/>
      <c r="DL55" s="28"/>
      <c r="DM55" s="28"/>
      <c r="DN55" s="28"/>
      <c r="DO55" s="28"/>
      <c r="DP55" s="28"/>
      <c r="DQ55" s="28"/>
      <c r="DR55" s="28"/>
      <c r="DS55" s="28"/>
      <c r="DT55" s="28"/>
      <c r="DU55" s="28"/>
      <c r="DV55" s="28"/>
      <c r="DW55" s="28"/>
      <c r="DX55" s="28"/>
      <c r="DY55" s="28"/>
      <c r="DZ55" s="28"/>
    </row>
    <row r="56" spans="1:130" ht="13.5" thickBot="1" x14ac:dyDescent="0.35">
      <c r="A56" s="211" t="s">
        <v>89</v>
      </c>
      <c r="B56" s="223"/>
      <c r="C56" s="224">
        <f>' Populations'!A64</f>
        <v>0</v>
      </c>
      <c r="D56" s="14" t="s">
        <v>67</v>
      </c>
      <c r="E56" s="14"/>
      <c r="F56" s="18" t="s">
        <v>68</v>
      </c>
      <c r="G56" s="17"/>
      <c r="H56" s="17"/>
      <c r="I56" s="17"/>
      <c r="J56" s="17"/>
      <c r="K56" s="17"/>
      <c r="L56" s="17"/>
      <c r="M56" s="43"/>
      <c r="N56" s="43"/>
      <c r="O56" s="43"/>
      <c r="P56" s="43"/>
      <c r="Q56" s="43"/>
      <c r="R56" s="43"/>
      <c r="S56" s="43"/>
      <c r="T56" s="43"/>
      <c r="U56" s="43"/>
      <c r="V56" s="43"/>
      <c r="W56" s="43"/>
      <c r="X56" s="43"/>
      <c r="Y56" s="43"/>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S56" s="28"/>
      <c r="CU56" s="42"/>
      <c r="CV56" s="33" t="s">
        <v>87</v>
      </c>
      <c r="CW56" s="43"/>
      <c r="CX56" s="43"/>
      <c r="CY56" s="43"/>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row>
    <row r="57" spans="1:130" ht="39" x14ac:dyDescent="0.3">
      <c r="B57" s="15" t="s">
        <v>14</v>
      </c>
      <c r="C57" s="12" t="s">
        <v>71</v>
      </c>
      <c r="D57" s="24" t="s">
        <v>72</v>
      </c>
      <c r="E57" s="24" t="s">
        <v>73</v>
      </c>
      <c r="F57" s="19" t="str">
        <f>' Populations'!$I$8</f>
        <v>White-Not Hispanic</v>
      </c>
      <c r="G57" s="19" t="str">
        <f>' Populations'!$K$8</f>
        <v>Hispanic</v>
      </c>
      <c r="H57" s="19" t="str">
        <f>' Populations'!$M$8</f>
        <v>Black-Not Hispanic</v>
      </c>
      <c r="I57" s="19" t="str">
        <f>' Populations'!$O$8</f>
        <v>Asian</v>
      </c>
      <c r="J57" s="19" t="str">
        <f>' Populations'!$Q$8</f>
        <v>American Indian/Alaska Native</v>
      </c>
      <c r="K57" s="19" t="str">
        <f>' Populations'!$S$8</f>
        <v>Other</v>
      </c>
      <c r="L57" s="212" t="str">
        <f>' Populations'!$U$8</f>
        <v>Other</v>
      </c>
      <c r="M57" s="29"/>
      <c r="N57" s="29"/>
      <c r="O57" s="29"/>
      <c r="P57" s="29"/>
      <c r="Q57" s="29"/>
      <c r="R57" s="29"/>
      <c r="S57" s="29"/>
      <c r="T57" s="29"/>
      <c r="U57" s="29"/>
      <c r="V57" s="29"/>
      <c r="W57" s="29"/>
      <c r="X57" s="29"/>
      <c r="Y57" s="29"/>
      <c r="Z57" s="29"/>
      <c r="AA57" s="29"/>
      <c r="AB57" s="29"/>
      <c r="AC57" s="29"/>
      <c r="AD57" s="29"/>
      <c r="AE57" s="29"/>
      <c r="AF57" s="29"/>
      <c r="AH57" s="34" t="s">
        <v>74</v>
      </c>
      <c r="AI57" s="34" t="s">
        <v>75</v>
      </c>
      <c r="AJ57" s="34" t="s">
        <v>76</v>
      </c>
      <c r="AK57" s="34" t="s">
        <v>75</v>
      </c>
      <c r="AL57" s="34" t="s">
        <v>77</v>
      </c>
      <c r="AM57" s="34" t="s">
        <v>75</v>
      </c>
      <c r="AN57" s="34" t="str">
        <f>' Populations'!$I$8</f>
        <v>White-Not Hispanic</v>
      </c>
      <c r="AO57" s="34" t="s">
        <v>75</v>
      </c>
      <c r="AP57" s="34" t="str">
        <f>' Populations'!$K$8</f>
        <v>Hispanic</v>
      </c>
      <c r="AQ57" s="34" t="s">
        <v>75</v>
      </c>
      <c r="AR57" s="34" t="str">
        <f>' Populations'!$M$8</f>
        <v>Black-Not Hispanic</v>
      </c>
      <c r="AS57" s="34" t="s">
        <v>75</v>
      </c>
      <c r="AT57" s="34" t="str">
        <f>' Populations'!$O$8</f>
        <v>Asian</v>
      </c>
      <c r="AU57" s="34" t="s">
        <v>75</v>
      </c>
      <c r="AV57" s="34" t="str">
        <f>' Populations'!$Q$8</f>
        <v>American Indian/Alaska Native</v>
      </c>
      <c r="AW57" s="34" t="s">
        <v>75</v>
      </c>
      <c r="AX57" s="34" t="str">
        <f>' Populations'!$S$8</f>
        <v>Other</v>
      </c>
      <c r="AY57" s="34" t="s">
        <v>75</v>
      </c>
      <c r="AZ57" s="34" t="str">
        <f>' Populations'!$U$8</f>
        <v>Other</v>
      </c>
      <c r="BA57" s="34" t="s">
        <v>75</v>
      </c>
      <c r="BB57" s="64"/>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02"/>
      <c r="CS57" s="204" t="s">
        <v>88</v>
      </c>
      <c r="CU57" s="34" t="s">
        <v>14</v>
      </c>
      <c r="CV57" s="35" t="s">
        <v>15</v>
      </c>
      <c r="CW57" s="36" t="s">
        <v>16</v>
      </c>
      <c r="CX57" s="36" t="s">
        <v>17</v>
      </c>
      <c r="CY57" s="19" t="str">
        <f>' Populations'!$I$8</f>
        <v>White-Not Hispanic</v>
      </c>
      <c r="CZ57" s="19" t="str">
        <f>' Populations'!$K$8</f>
        <v>Hispanic</v>
      </c>
      <c r="DA57" s="19" t="str">
        <f>' Populations'!$M$8</f>
        <v>Black-Not Hispanic</v>
      </c>
      <c r="DB57" s="19" t="str">
        <f>' Populations'!$O$8</f>
        <v>Asian</v>
      </c>
      <c r="DC57" s="19" t="str">
        <f>' Populations'!$Q$8</f>
        <v>American Indian/Alaska Native</v>
      </c>
      <c r="DD57" s="19" t="str">
        <f>' Populations'!$S$8</f>
        <v>Other</v>
      </c>
      <c r="DE57" s="212" t="str">
        <f>' Populations'!$U$8</f>
        <v>Other</v>
      </c>
      <c r="DF57" s="29"/>
      <c r="DG57" s="29"/>
      <c r="DH57" s="29"/>
      <c r="DI57" s="29"/>
      <c r="DJ57" s="29"/>
      <c r="DK57" s="29"/>
      <c r="DL57" s="29"/>
      <c r="DM57" s="29"/>
      <c r="DN57" s="29"/>
      <c r="DO57" s="29"/>
      <c r="DP57" s="29"/>
      <c r="DQ57" s="29"/>
      <c r="DR57" s="29"/>
      <c r="DS57" s="29"/>
      <c r="DT57" s="29"/>
      <c r="DU57" s="29"/>
      <c r="DV57" s="29"/>
      <c r="DW57" s="29"/>
      <c r="DX57" s="29"/>
      <c r="DY57" s="29"/>
      <c r="DZ57" s="28"/>
    </row>
    <row r="58" spans="1:130" x14ac:dyDescent="0.25">
      <c r="B58" s="8" t="str">
        <f>' Populations'!$B$9</f>
        <v>&lt;1</v>
      </c>
      <c r="C58" s="44"/>
      <c r="D58" s="25"/>
      <c r="E58" s="26"/>
      <c r="F58" s="20"/>
      <c r="G58" s="20"/>
      <c r="H58" s="20"/>
      <c r="I58" s="20"/>
      <c r="J58" s="46"/>
      <c r="K58" s="46"/>
      <c r="L58" s="213"/>
      <c r="M58" s="30"/>
      <c r="N58" s="30"/>
      <c r="O58" s="30"/>
      <c r="P58" s="30"/>
      <c r="Q58" s="30"/>
      <c r="R58" s="30"/>
      <c r="S58" s="30"/>
      <c r="T58" s="30"/>
      <c r="U58" s="30"/>
      <c r="V58" s="30"/>
      <c r="W58" s="30"/>
      <c r="X58" s="30"/>
      <c r="Y58" s="30"/>
      <c r="Z58" s="215"/>
      <c r="AA58" s="215"/>
      <c r="AB58" s="215"/>
      <c r="AC58" s="215"/>
      <c r="AD58" s="215"/>
      <c r="AE58" s="215"/>
      <c r="AF58" s="215"/>
      <c r="AG58" s="30"/>
      <c r="AH58" s="62">
        <f>' Populations'!C63</f>
        <v>0</v>
      </c>
      <c r="AI58" s="62">
        <f>IF(AH58=0,0,($C$4/$AH$4)*100000)</f>
        <v>0</v>
      </c>
      <c r="AJ58" s="62">
        <f>' Populations'!E63</f>
        <v>0</v>
      </c>
      <c r="AK58" s="62">
        <f>IF(AJ58=0,0,($D$4/$AJ$4)*100000)</f>
        <v>0</v>
      </c>
      <c r="AL58" s="62">
        <f>' Populations'!G63</f>
        <v>0</v>
      </c>
      <c r="AM58" s="62">
        <f>IF(AL58=0,0,($E$4/$AL$4)*100000)</f>
        <v>0</v>
      </c>
      <c r="AN58" s="62">
        <f>' Populations'!I63</f>
        <v>0</v>
      </c>
      <c r="AO58" s="62">
        <f>IF(AN58=0,0,($F$4/$AN$4)*100000)</f>
        <v>0</v>
      </c>
      <c r="AP58" s="62">
        <f>' Populations'!K63</f>
        <v>0</v>
      </c>
      <c r="AQ58" s="62">
        <f>IF(AP58=0,0,($G$4/$AP$4)*100000)</f>
        <v>0</v>
      </c>
      <c r="AR58" s="62">
        <f>' Populations'!M63</f>
        <v>0</v>
      </c>
      <c r="AS58" s="62">
        <f>IF(AR58=0,0,($H$4/$AR$4)*100000)</f>
        <v>0</v>
      </c>
      <c r="AT58" s="62">
        <f>' Populations'!O63</f>
        <v>0</v>
      </c>
      <c r="AU58" s="62">
        <f>IF(AT58=0,0,($I$4/$AT$4)*100000)</f>
        <v>0</v>
      </c>
      <c r="AV58" s="62">
        <f>' Populations'!Q63</f>
        <v>0</v>
      </c>
      <c r="AW58" s="62">
        <f>IF(AV58=0,0,($J$4/$AV$4)*100000)</f>
        <v>0</v>
      </c>
      <c r="AX58" s="62">
        <f>' Populations'!S63</f>
        <v>0</v>
      </c>
      <c r="AY58" s="62">
        <f>IF(AX58=0,0,($K$4/$AX$4)*100000)</f>
        <v>0</v>
      </c>
      <c r="AZ58" s="62">
        <f>' Populations'!U63</f>
        <v>0</v>
      </c>
      <c r="BA58" s="62">
        <f>IF(AZ58=0,0,($L$4/$AZ$4)*100000)</f>
        <v>0</v>
      </c>
      <c r="BB58" s="65"/>
      <c r="BC58" s="106"/>
      <c r="BD58" s="106"/>
      <c r="BE58" s="106"/>
      <c r="BF58" s="106"/>
      <c r="BG58" s="106"/>
      <c r="BH58" s="106"/>
      <c r="BI58" s="106"/>
      <c r="BJ58" s="106"/>
      <c r="BK58" s="106"/>
      <c r="BL58" s="106"/>
      <c r="BM58" s="106"/>
      <c r="BN58" s="106"/>
      <c r="BO58" s="106"/>
      <c r="BP58" s="106"/>
      <c r="BQ58" s="106"/>
      <c r="BR58" s="106"/>
      <c r="BS58" s="106"/>
      <c r="BT58" s="106"/>
      <c r="BU58" s="106"/>
      <c r="BV58" s="106"/>
      <c r="BW58" s="106"/>
      <c r="BX58" s="106"/>
      <c r="BY58" s="106"/>
      <c r="BZ58" s="106"/>
      <c r="CA58" s="106"/>
      <c r="CB58" s="106"/>
      <c r="CC58" s="106"/>
      <c r="CD58" s="106"/>
      <c r="CE58" s="106"/>
      <c r="CF58" s="106"/>
      <c r="CG58" s="106"/>
      <c r="CH58" s="106"/>
      <c r="CI58" s="106"/>
      <c r="CJ58" s="106"/>
      <c r="CK58" s="106"/>
      <c r="CL58" s="106"/>
      <c r="CM58" s="106"/>
      <c r="CN58" s="106"/>
      <c r="CO58" s="106"/>
      <c r="CP58" s="106"/>
      <c r="CQ58" s="30"/>
      <c r="CR58" s="203"/>
      <c r="CS58" s="205">
        <v>1.3818E-2</v>
      </c>
      <c r="CT58" s="11"/>
      <c r="CU58" s="8" t="str">
        <f>' Populations'!$B$9</f>
        <v>&lt;1</v>
      </c>
      <c r="CV58" s="70">
        <f t="shared" ref="CV58:CV70" si="73">AI58*CS58</f>
        <v>0</v>
      </c>
      <c r="CW58" s="71">
        <f t="shared" ref="CW58:CW70" si="74">AK58*CS58</f>
        <v>0</v>
      </c>
      <c r="CX58" s="71">
        <f t="shared" ref="CX58:CX70" si="75">AM58*CS58</f>
        <v>0</v>
      </c>
      <c r="CY58" s="32">
        <f t="shared" ref="CY58:CY70" si="76">AO58*CS58</f>
        <v>0</v>
      </c>
      <c r="CZ58" s="32">
        <f t="shared" ref="CZ58:CZ70" si="77">AQ58*CS58</f>
        <v>0</v>
      </c>
      <c r="DA58" s="32">
        <f t="shared" ref="DA58:DA70" si="78">AS58*CS58</f>
        <v>0</v>
      </c>
      <c r="DB58" s="32">
        <f t="shared" ref="DB58:DB70" si="79">AU58*CS58</f>
        <v>0</v>
      </c>
      <c r="DC58" s="32">
        <f t="shared" ref="DC58:DC70" si="80">AW58*CS58</f>
        <v>0</v>
      </c>
      <c r="DD58" s="32">
        <f t="shared" ref="DD58:DD70" si="81">AY58*CS58</f>
        <v>0</v>
      </c>
      <c r="DE58" s="218">
        <f t="shared" ref="DE58:DE70" si="82">BA58*CS58</f>
        <v>0</v>
      </c>
      <c r="DF58" s="30"/>
      <c r="DG58" s="30"/>
      <c r="DH58" s="30"/>
      <c r="DI58" s="30"/>
      <c r="DJ58" s="30"/>
      <c r="DK58" s="30"/>
      <c r="DL58" s="30"/>
      <c r="DM58" s="30"/>
      <c r="DN58" s="30"/>
      <c r="DO58" s="30"/>
      <c r="DP58" s="30"/>
      <c r="DQ58" s="30"/>
      <c r="DR58" s="30"/>
      <c r="DS58" s="30"/>
      <c r="DT58" s="30"/>
      <c r="DU58" s="30"/>
      <c r="DV58" s="30"/>
      <c r="DW58" s="30"/>
      <c r="DX58" s="30"/>
      <c r="DY58" s="30"/>
      <c r="DZ58" s="28"/>
    </row>
    <row r="59" spans="1:130" x14ac:dyDescent="0.25">
      <c r="B59" s="9" t="str">
        <f>' Populations'!$B$10</f>
        <v>1-4</v>
      </c>
      <c r="C59" s="44"/>
      <c r="D59" s="135"/>
      <c r="E59" s="27"/>
      <c r="F59" s="22"/>
      <c r="G59" s="22"/>
      <c r="H59" s="22"/>
      <c r="I59" s="22"/>
      <c r="J59" s="47"/>
      <c r="K59" s="47"/>
      <c r="L59" s="47"/>
      <c r="M59" s="30"/>
      <c r="N59" s="30"/>
      <c r="O59" s="30"/>
      <c r="P59" s="30"/>
      <c r="Q59" s="30"/>
      <c r="R59" s="30"/>
      <c r="S59" s="30"/>
      <c r="T59" s="30"/>
      <c r="U59" s="30"/>
      <c r="V59" s="30"/>
      <c r="W59" s="30"/>
      <c r="X59" s="30"/>
      <c r="Y59" s="30"/>
      <c r="Z59" s="215"/>
      <c r="AA59" s="215"/>
      <c r="AB59" s="215"/>
      <c r="AC59" s="215"/>
      <c r="AD59" s="215"/>
      <c r="AE59" s="215"/>
      <c r="AF59" s="215"/>
      <c r="AG59" s="30"/>
      <c r="AH59" s="62">
        <f>' Populations'!C64</f>
        <v>0</v>
      </c>
      <c r="AI59" s="62">
        <f>IF(AH59=0,0,($C$5/$AH$5)*100000)</f>
        <v>0</v>
      </c>
      <c r="AJ59" s="62">
        <f>' Populations'!E64</f>
        <v>0</v>
      </c>
      <c r="AK59" s="62">
        <f>IF(AJ59=0,0,($D$5/$AJ$5)*100000)</f>
        <v>0</v>
      </c>
      <c r="AL59" s="62">
        <f>' Populations'!G64</f>
        <v>0</v>
      </c>
      <c r="AM59" s="62">
        <f>IF(AL59=0,0,($E$5/$AL$5)*100000)</f>
        <v>0</v>
      </c>
      <c r="AN59" s="62">
        <f>' Populations'!I64</f>
        <v>0</v>
      </c>
      <c r="AO59" s="62">
        <f>IF(AN59=0,0,($F$5/$AN$5)*100000)</f>
        <v>0</v>
      </c>
      <c r="AP59" s="62">
        <f>' Populations'!K64</f>
        <v>0</v>
      </c>
      <c r="AQ59" s="62">
        <f>IF(AP59=0,0,($G$5/$AP$5)*100000)</f>
        <v>0</v>
      </c>
      <c r="AR59" s="62">
        <f>' Populations'!M64</f>
        <v>0</v>
      </c>
      <c r="AS59" s="62">
        <f>IF(AR59=0,0,($G$5/$AR$5)*100000)</f>
        <v>0</v>
      </c>
      <c r="AT59" s="62">
        <f>' Populations'!O64</f>
        <v>0</v>
      </c>
      <c r="AU59" s="62">
        <f>IF(AT59=0,0,($I$5/$AT$5)*100000)</f>
        <v>0</v>
      </c>
      <c r="AV59" s="62">
        <f>' Populations'!Q64</f>
        <v>0</v>
      </c>
      <c r="AW59" s="62">
        <f>IF(AV59=0,0,($J$5/$AV$5)*100000)</f>
        <v>0</v>
      </c>
      <c r="AX59" s="62">
        <f>' Populations'!S64</f>
        <v>0</v>
      </c>
      <c r="AY59" s="62">
        <f>IF(AX59=0,0,($K$5/$AX$5)*100000)</f>
        <v>0</v>
      </c>
      <c r="AZ59" s="62">
        <f>' Populations'!U64</f>
        <v>0</v>
      </c>
      <c r="BA59" s="62">
        <f>IF(AZ59=0,0,($L$5/$AZ$5)*100000)</f>
        <v>0</v>
      </c>
      <c r="BB59" s="65"/>
      <c r="BC59" s="106"/>
      <c r="BD59" s="106"/>
      <c r="BE59" s="106"/>
      <c r="BF59" s="106"/>
      <c r="BG59" s="106"/>
      <c r="BH59" s="106"/>
      <c r="BI59" s="106"/>
      <c r="BJ59" s="106"/>
      <c r="BK59" s="106"/>
      <c r="BL59" s="106"/>
      <c r="BM59" s="106"/>
      <c r="BN59" s="106"/>
      <c r="BO59" s="106"/>
      <c r="BP59" s="106"/>
      <c r="BQ59" s="106"/>
      <c r="BR59" s="106"/>
      <c r="BS59" s="106"/>
      <c r="BT59" s="106"/>
      <c r="BU59" s="106"/>
      <c r="BV59" s="106"/>
      <c r="BW59" s="106"/>
      <c r="BX59" s="106"/>
      <c r="BY59" s="106"/>
      <c r="BZ59" s="106"/>
      <c r="CA59" s="106"/>
      <c r="CB59" s="106"/>
      <c r="CC59" s="106"/>
      <c r="CD59" s="106"/>
      <c r="CE59" s="106"/>
      <c r="CF59" s="106"/>
      <c r="CG59" s="106"/>
      <c r="CH59" s="106"/>
      <c r="CI59" s="106"/>
      <c r="CJ59" s="106"/>
      <c r="CK59" s="106"/>
      <c r="CL59" s="106"/>
      <c r="CM59" s="106"/>
      <c r="CN59" s="106"/>
      <c r="CO59" s="106"/>
      <c r="CP59" s="106"/>
      <c r="CQ59" s="30"/>
      <c r="CR59" s="203"/>
      <c r="CS59" s="205">
        <v>5.5316999999999998E-2</v>
      </c>
      <c r="CT59" s="11"/>
      <c r="CU59" s="9" t="str">
        <f>' Populations'!$B$10</f>
        <v>1-4</v>
      </c>
      <c r="CV59" s="70">
        <f t="shared" si="73"/>
        <v>0</v>
      </c>
      <c r="CW59" s="71">
        <f t="shared" si="74"/>
        <v>0</v>
      </c>
      <c r="CX59" s="71">
        <f t="shared" si="75"/>
        <v>0</v>
      </c>
      <c r="CY59" s="32">
        <f t="shared" si="76"/>
        <v>0</v>
      </c>
      <c r="CZ59" s="32">
        <f t="shared" si="77"/>
        <v>0</v>
      </c>
      <c r="DA59" s="32">
        <f t="shared" si="78"/>
        <v>0</v>
      </c>
      <c r="DB59" s="32">
        <f t="shared" si="79"/>
        <v>0</v>
      </c>
      <c r="DC59" s="32">
        <f t="shared" si="80"/>
        <v>0</v>
      </c>
      <c r="DD59" s="32">
        <f t="shared" si="81"/>
        <v>0</v>
      </c>
      <c r="DE59" s="218">
        <f t="shared" si="82"/>
        <v>0</v>
      </c>
      <c r="DF59" s="30"/>
      <c r="DG59" s="30"/>
      <c r="DH59" s="30"/>
      <c r="DI59" s="30"/>
      <c r="DJ59" s="30"/>
      <c r="DK59" s="30"/>
      <c r="DL59" s="30"/>
      <c r="DM59" s="30"/>
      <c r="DN59" s="30"/>
      <c r="DO59" s="30"/>
      <c r="DP59" s="30"/>
      <c r="DQ59" s="30"/>
      <c r="DR59" s="30"/>
      <c r="DS59" s="30"/>
      <c r="DT59" s="30"/>
      <c r="DU59" s="30"/>
      <c r="DV59" s="30"/>
      <c r="DW59" s="30"/>
      <c r="DX59" s="30"/>
      <c r="DY59" s="30"/>
      <c r="DZ59" s="28"/>
    </row>
    <row r="60" spans="1:130" x14ac:dyDescent="0.25">
      <c r="B60" s="8" t="str">
        <f>' Populations'!$B$11</f>
        <v>5-9</v>
      </c>
      <c r="C60" s="44"/>
      <c r="D60" s="135"/>
      <c r="E60" s="27"/>
      <c r="F60" s="22"/>
      <c r="G60" s="22"/>
      <c r="H60" s="22"/>
      <c r="I60" s="22"/>
      <c r="J60" s="47"/>
      <c r="K60" s="47"/>
      <c r="L60" s="47"/>
      <c r="M60" s="30"/>
      <c r="N60" s="30"/>
      <c r="O60" s="30"/>
      <c r="P60" s="30"/>
      <c r="Q60" s="30"/>
      <c r="R60" s="30"/>
      <c r="S60" s="30"/>
      <c r="T60" s="30"/>
      <c r="U60" s="30"/>
      <c r="V60" s="30"/>
      <c r="W60" s="30"/>
      <c r="X60" s="30"/>
      <c r="Y60" s="30"/>
      <c r="Z60" s="215"/>
      <c r="AA60" s="215"/>
      <c r="AB60" s="215"/>
      <c r="AC60" s="215"/>
      <c r="AD60" s="215"/>
      <c r="AE60" s="215"/>
      <c r="AF60" s="215"/>
      <c r="AG60" s="30"/>
      <c r="AH60" s="62">
        <f>' Populations'!C65</f>
        <v>0</v>
      </c>
      <c r="AI60" s="62">
        <f>IF(AH60=0,0,($C$60/$AH$60)*100000)</f>
        <v>0</v>
      </c>
      <c r="AJ60" s="62">
        <f>' Populations'!E65</f>
        <v>0</v>
      </c>
      <c r="AK60" s="62">
        <f>IF(AJ60=0,0,($D$6/$AJ$6)*100000)</f>
        <v>0</v>
      </c>
      <c r="AL60" s="62">
        <f>' Populations'!G65</f>
        <v>0</v>
      </c>
      <c r="AM60" s="62">
        <f>IF(AL60=0,0,($E$6/$AL$6)*100000)</f>
        <v>0</v>
      </c>
      <c r="AN60" s="62">
        <f>' Populations'!I65</f>
        <v>0</v>
      </c>
      <c r="AO60" s="62">
        <f>IF(AN60=0,0,($F$6/$AN$6)*100000)</f>
        <v>0</v>
      </c>
      <c r="AP60" s="62">
        <f>' Populations'!K65</f>
        <v>0</v>
      </c>
      <c r="AQ60" s="62">
        <f>IF(AP60=0,0,($G$6/$AP$6)*100000)</f>
        <v>0</v>
      </c>
      <c r="AR60" s="62">
        <f>' Populations'!M65</f>
        <v>0</v>
      </c>
      <c r="AS60" s="62">
        <f>IF(AR60=0,0,($G$6/$AR$6)*100000)</f>
        <v>0</v>
      </c>
      <c r="AT60" s="62">
        <f>' Populations'!O65</f>
        <v>0</v>
      </c>
      <c r="AU60" s="62">
        <f>IF(AT60=0,0,($I$6/$AT$6)*100000)</f>
        <v>0</v>
      </c>
      <c r="AV60" s="62">
        <f>' Populations'!Q65</f>
        <v>0</v>
      </c>
      <c r="AW60" s="62">
        <f>IF(AV60=0,0,($J$6/$AV$6)*100000)</f>
        <v>0</v>
      </c>
      <c r="AX60" s="62">
        <f>' Populations'!S65</f>
        <v>0</v>
      </c>
      <c r="AY60" s="62">
        <f>IF(AX60=0,0,($K$6/$AX$6)*100000)</f>
        <v>0</v>
      </c>
      <c r="AZ60" s="62">
        <f>' Populations'!U65</f>
        <v>0</v>
      </c>
      <c r="BA60" s="62">
        <f>IF(AZ60=0,0,($L$6/$AZ$6)*100000)</f>
        <v>0</v>
      </c>
      <c r="BB60" s="65"/>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30"/>
      <c r="CR60" s="203"/>
      <c r="CS60" s="205">
        <v>7.2533E-2</v>
      </c>
      <c r="CT60" s="11"/>
      <c r="CU60" s="8" t="str">
        <f>' Populations'!$B$11</f>
        <v>5-9</v>
      </c>
      <c r="CV60" s="70">
        <f t="shared" si="73"/>
        <v>0</v>
      </c>
      <c r="CW60" s="71">
        <f t="shared" si="74"/>
        <v>0</v>
      </c>
      <c r="CX60" s="71">
        <f t="shared" si="75"/>
        <v>0</v>
      </c>
      <c r="CY60" s="32">
        <f t="shared" si="76"/>
        <v>0</v>
      </c>
      <c r="CZ60" s="32">
        <f t="shared" si="77"/>
        <v>0</v>
      </c>
      <c r="DA60" s="32">
        <f t="shared" si="78"/>
        <v>0</v>
      </c>
      <c r="DB60" s="32">
        <f t="shared" si="79"/>
        <v>0</v>
      </c>
      <c r="DC60" s="32">
        <f t="shared" si="80"/>
        <v>0</v>
      </c>
      <c r="DD60" s="32">
        <f t="shared" si="81"/>
        <v>0</v>
      </c>
      <c r="DE60" s="218">
        <f t="shared" si="82"/>
        <v>0</v>
      </c>
      <c r="DF60" s="30"/>
      <c r="DG60" s="30"/>
      <c r="DH60" s="30"/>
      <c r="DI60" s="30"/>
      <c r="DJ60" s="30"/>
      <c r="DK60" s="30"/>
      <c r="DL60" s="30"/>
      <c r="DM60" s="30"/>
      <c r="DN60" s="30"/>
      <c r="DO60" s="30"/>
      <c r="DP60" s="30"/>
      <c r="DQ60" s="30"/>
      <c r="DR60" s="30"/>
      <c r="DS60" s="30"/>
      <c r="DT60" s="30"/>
      <c r="DU60" s="30"/>
      <c r="DV60" s="30"/>
      <c r="DW60" s="30"/>
      <c r="DX60" s="30"/>
      <c r="DY60" s="30"/>
      <c r="DZ60" s="28"/>
    </row>
    <row r="61" spans="1:130" x14ac:dyDescent="0.25">
      <c r="B61" s="8" t="str">
        <f>' Populations'!$B$12</f>
        <v>10-14</v>
      </c>
      <c r="C61" s="44"/>
      <c r="D61" s="135"/>
      <c r="E61" s="27"/>
      <c r="F61" s="22"/>
      <c r="G61" s="22"/>
      <c r="H61" s="22"/>
      <c r="I61" s="22"/>
      <c r="J61" s="47"/>
      <c r="K61" s="47"/>
      <c r="L61" s="47"/>
      <c r="M61" s="30"/>
      <c r="N61" s="30"/>
      <c r="O61" s="30"/>
      <c r="P61" s="30"/>
      <c r="Q61" s="30"/>
      <c r="R61" s="30"/>
      <c r="S61" s="30"/>
      <c r="T61" s="30"/>
      <c r="U61" s="30"/>
      <c r="V61" s="30"/>
      <c r="W61" s="30"/>
      <c r="X61" s="30"/>
      <c r="Y61" s="30"/>
      <c r="Z61" s="215"/>
      <c r="AA61" s="215"/>
      <c r="AB61" s="215"/>
      <c r="AC61" s="215"/>
      <c r="AD61" s="215"/>
      <c r="AE61" s="215"/>
      <c r="AF61" s="215"/>
      <c r="AG61" s="30"/>
      <c r="AH61" s="62">
        <f>' Populations'!C66</f>
        <v>0</v>
      </c>
      <c r="AI61" s="62">
        <f t="shared" ref="AI61:AI70" si="83">IF(AH61=0,0,($C$60/$AH$60)*100000)</f>
        <v>0</v>
      </c>
      <c r="AJ61" s="62">
        <f>' Populations'!E66</f>
        <v>0</v>
      </c>
      <c r="AK61" s="62">
        <f>IF(AJ61=0,0,($D$7/$AJ$7)*100000)</f>
        <v>0</v>
      </c>
      <c r="AL61" s="62">
        <f>' Populations'!G66</f>
        <v>0</v>
      </c>
      <c r="AM61" s="62">
        <f>IF(AL61=0,0,($E$7/$AL$7)*100000)</f>
        <v>0</v>
      </c>
      <c r="AN61" s="62">
        <f>' Populations'!I66</f>
        <v>0</v>
      </c>
      <c r="AO61" s="62">
        <f>IF(AN61=0,0,($F$7/$AN$7)*100000)</f>
        <v>0</v>
      </c>
      <c r="AP61" s="62">
        <f>' Populations'!K66</f>
        <v>0</v>
      </c>
      <c r="AQ61" s="62">
        <f>IF(AP61=0,0,($G$7/$AP$7)*100000)</f>
        <v>0</v>
      </c>
      <c r="AR61" s="62">
        <f>' Populations'!M66</f>
        <v>0</v>
      </c>
      <c r="AS61" s="62">
        <f>IF(AR61=0,0,($G$7/$AR$7)*100000)</f>
        <v>0</v>
      </c>
      <c r="AT61" s="62">
        <f>' Populations'!O66</f>
        <v>0</v>
      </c>
      <c r="AU61" s="62">
        <f>IF(AT61=0,0,($I$7/$AT$7)*100000)</f>
        <v>0</v>
      </c>
      <c r="AV61" s="62">
        <f>' Populations'!Q66</f>
        <v>0</v>
      </c>
      <c r="AW61" s="62">
        <f>IF(AV61=0,0,($J$7/$AV$7)*100000)</f>
        <v>0</v>
      </c>
      <c r="AX61" s="62">
        <f>' Populations'!S66</f>
        <v>0</v>
      </c>
      <c r="AY61" s="62">
        <f>IF(AX61=0,0,($K$7/$AX$7)*100000)</f>
        <v>0</v>
      </c>
      <c r="AZ61" s="62">
        <f>' Populations'!U66</f>
        <v>0</v>
      </c>
      <c r="BA61" s="62">
        <f>IF(AZ61=0,0,($L$7/$AZ$7)*100000)</f>
        <v>0</v>
      </c>
      <c r="BB61" s="65"/>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30"/>
      <c r="CR61" s="203"/>
      <c r="CS61" s="205">
        <v>7.3032E-2</v>
      </c>
      <c r="CT61" s="11"/>
      <c r="CU61" s="8" t="str">
        <f>' Populations'!$B$12</f>
        <v>10-14</v>
      </c>
      <c r="CV61" s="70">
        <f t="shared" si="73"/>
        <v>0</v>
      </c>
      <c r="CW61" s="71">
        <f t="shared" si="74"/>
        <v>0</v>
      </c>
      <c r="CX61" s="71">
        <f t="shared" si="75"/>
        <v>0</v>
      </c>
      <c r="CY61" s="32">
        <f t="shared" si="76"/>
        <v>0</v>
      </c>
      <c r="CZ61" s="32">
        <f t="shared" si="77"/>
        <v>0</v>
      </c>
      <c r="DA61" s="32">
        <f t="shared" si="78"/>
        <v>0</v>
      </c>
      <c r="DB61" s="32">
        <f t="shared" si="79"/>
        <v>0</v>
      </c>
      <c r="DC61" s="32">
        <f t="shared" si="80"/>
        <v>0</v>
      </c>
      <c r="DD61" s="32">
        <f t="shared" si="81"/>
        <v>0</v>
      </c>
      <c r="DE61" s="218">
        <f t="shared" si="82"/>
        <v>0</v>
      </c>
      <c r="DF61" s="30"/>
      <c r="DG61" s="30"/>
      <c r="DH61" s="30"/>
      <c r="DI61" s="30"/>
      <c r="DJ61" s="30"/>
      <c r="DK61" s="30"/>
      <c r="DL61" s="30"/>
      <c r="DM61" s="30"/>
      <c r="DN61" s="30"/>
      <c r="DO61" s="30"/>
      <c r="DP61" s="30"/>
      <c r="DQ61" s="30"/>
      <c r="DR61" s="30"/>
      <c r="DS61" s="30"/>
      <c r="DT61" s="30"/>
      <c r="DU61" s="30"/>
      <c r="DV61" s="30"/>
      <c r="DW61" s="30"/>
      <c r="DX61" s="30"/>
      <c r="DY61" s="30"/>
      <c r="DZ61" s="28"/>
    </row>
    <row r="62" spans="1:130" x14ac:dyDescent="0.25">
      <c r="B62" s="8" t="str">
        <f>' Populations'!$B$13</f>
        <v>15-19</v>
      </c>
      <c r="C62" s="44"/>
      <c r="D62" s="135"/>
      <c r="E62" s="27"/>
      <c r="F62" s="22"/>
      <c r="G62" s="22"/>
      <c r="H62" s="22"/>
      <c r="I62" s="22"/>
      <c r="J62" s="47"/>
      <c r="K62" s="47"/>
      <c r="L62" s="47"/>
      <c r="M62" s="30"/>
      <c r="N62" s="30"/>
      <c r="O62" s="30"/>
      <c r="P62" s="30"/>
      <c r="Q62" s="30"/>
      <c r="R62" s="30"/>
      <c r="S62" s="30"/>
      <c r="T62" s="30"/>
      <c r="U62" s="30"/>
      <c r="V62" s="30"/>
      <c r="W62" s="30"/>
      <c r="X62" s="30"/>
      <c r="Y62" s="30"/>
      <c r="Z62" s="215"/>
      <c r="AA62" s="215"/>
      <c r="AB62" s="215"/>
      <c r="AC62" s="215"/>
      <c r="AD62" s="215"/>
      <c r="AE62" s="215"/>
      <c r="AF62" s="215"/>
      <c r="AG62" s="30"/>
      <c r="AH62" s="62">
        <f>' Populations'!C67</f>
        <v>0</v>
      </c>
      <c r="AI62" s="62">
        <f t="shared" si="83"/>
        <v>0</v>
      </c>
      <c r="AJ62" s="62">
        <f>' Populations'!E67</f>
        <v>0</v>
      </c>
      <c r="AK62" s="62">
        <f>IF(AJ62=0,0,($D$8/$AJ$8)*100000)</f>
        <v>0</v>
      </c>
      <c r="AL62" s="62">
        <f>' Populations'!G67</f>
        <v>0</v>
      </c>
      <c r="AM62" s="62">
        <f>IF(AL62=0,0,($E$8/$AL$8)*100000)</f>
        <v>0</v>
      </c>
      <c r="AN62" s="62">
        <f>' Populations'!I67</f>
        <v>0</v>
      </c>
      <c r="AO62" s="62">
        <f>IF(AN62=0,0,($F$8/$AN$8)*100000)</f>
        <v>0</v>
      </c>
      <c r="AP62" s="62">
        <f>' Populations'!K67</f>
        <v>0</v>
      </c>
      <c r="AQ62" s="62">
        <f>IF(AP62=0,0,($G$8/$AP$8)*100000)</f>
        <v>0</v>
      </c>
      <c r="AR62" s="62">
        <f>' Populations'!M67</f>
        <v>0</v>
      </c>
      <c r="AS62" s="62">
        <f>IF(AR62=0,0,($G$8/$AR$8)*100000)</f>
        <v>0</v>
      </c>
      <c r="AT62" s="62">
        <f>' Populations'!O67</f>
        <v>0</v>
      </c>
      <c r="AU62" s="62">
        <f>IF(AT62=0,0,($I$8/$AT$8)*100000)</f>
        <v>0</v>
      </c>
      <c r="AV62" s="62">
        <f>' Populations'!Q67</f>
        <v>0</v>
      </c>
      <c r="AW62" s="62">
        <f>IF(AV62=0,0,($J$8/$AV$8)*100000)</f>
        <v>0</v>
      </c>
      <c r="AX62" s="62">
        <f>' Populations'!S67</f>
        <v>0</v>
      </c>
      <c r="AY62" s="62">
        <f>IF(AX62=0,0,($K$8/$AX$8)*100000)</f>
        <v>0</v>
      </c>
      <c r="AZ62" s="62">
        <f>' Populations'!U67</f>
        <v>0</v>
      </c>
      <c r="BA62" s="62">
        <f>IF(AZ62=0,0,($L$8/$AZ$8)*100000)</f>
        <v>0</v>
      </c>
      <c r="BB62" s="65"/>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30"/>
      <c r="CR62" s="203"/>
      <c r="CS62" s="205">
        <v>7.2168999999999997E-2</v>
      </c>
      <c r="CT62" s="11"/>
      <c r="CU62" s="8" t="str">
        <f>' Populations'!$B$13</f>
        <v>15-19</v>
      </c>
      <c r="CV62" s="70">
        <f t="shared" si="73"/>
        <v>0</v>
      </c>
      <c r="CW62" s="71">
        <f t="shared" si="74"/>
        <v>0</v>
      </c>
      <c r="CX62" s="71">
        <f t="shared" si="75"/>
        <v>0</v>
      </c>
      <c r="CY62" s="32">
        <f t="shared" si="76"/>
        <v>0</v>
      </c>
      <c r="CZ62" s="32">
        <f t="shared" si="77"/>
        <v>0</v>
      </c>
      <c r="DA62" s="32">
        <f t="shared" si="78"/>
        <v>0</v>
      </c>
      <c r="DB62" s="32">
        <f t="shared" si="79"/>
        <v>0</v>
      </c>
      <c r="DC62" s="32">
        <f t="shared" si="80"/>
        <v>0</v>
      </c>
      <c r="DD62" s="32">
        <f t="shared" si="81"/>
        <v>0</v>
      </c>
      <c r="DE62" s="218">
        <f t="shared" si="82"/>
        <v>0</v>
      </c>
      <c r="DF62" s="30"/>
      <c r="DG62" s="30"/>
      <c r="DH62" s="30"/>
      <c r="DI62" s="30"/>
      <c r="DJ62" s="30"/>
      <c r="DK62" s="30"/>
      <c r="DL62" s="30"/>
      <c r="DM62" s="30"/>
      <c r="DN62" s="30"/>
      <c r="DO62" s="30"/>
      <c r="DP62" s="30"/>
      <c r="DQ62" s="30"/>
      <c r="DR62" s="30"/>
      <c r="DS62" s="30"/>
      <c r="DT62" s="30"/>
      <c r="DU62" s="30"/>
      <c r="DV62" s="30"/>
      <c r="DW62" s="30"/>
      <c r="DX62" s="30"/>
      <c r="DY62" s="30"/>
      <c r="DZ62" s="28"/>
    </row>
    <row r="63" spans="1:130" x14ac:dyDescent="0.25">
      <c r="B63" s="8" t="str">
        <f>' Populations'!$B$14</f>
        <v>20-24</v>
      </c>
      <c r="C63" s="44"/>
      <c r="D63" s="135"/>
      <c r="E63" s="27"/>
      <c r="F63" s="22"/>
      <c r="G63" s="22"/>
      <c r="H63" s="22"/>
      <c r="I63" s="22"/>
      <c r="J63" s="47"/>
      <c r="K63" s="47"/>
      <c r="L63" s="47"/>
      <c r="M63" s="30"/>
      <c r="N63" s="30"/>
      <c r="O63" s="30"/>
      <c r="P63" s="30"/>
      <c r="Q63" s="30"/>
      <c r="R63" s="30"/>
      <c r="S63" s="30"/>
      <c r="T63" s="30"/>
      <c r="U63" s="30"/>
      <c r="V63" s="30"/>
      <c r="W63" s="30"/>
      <c r="X63" s="30"/>
      <c r="Y63" s="30"/>
      <c r="Z63" s="215"/>
      <c r="AA63" s="215"/>
      <c r="AB63" s="215"/>
      <c r="AC63" s="215"/>
      <c r="AD63" s="215"/>
      <c r="AE63" s="215"/>
      <c r="AF63" s="215"/>
      <c r="AG63" s="30"/>
      <c r="AH63" s="62">
        <f>' Populations'!C68</f>
        <v>0</v>
      </c>
      <c r="AI63" s="62">
        <f t="shared" si="83"/>
        <v>0</v>
      </c>
      <c r="AJ63" s="62">
        <f>' Populations'!E68</f>
        <v>0</v>
      </c>
      <c r="AK63" s="62">
        <f>IF(AJ63=0,0,($D$9/$AJ$9)*100000)</f>
        <v>0</v>
      </c>
      <c r="AL63" s="62">
        <f>' Populations'!G68</f>
        <v>0</v>
      </c>
      <c r="AM63" s="62">
        <f>IF(AL63=0,0,($E$9/$AL$9)*100000)</f>
        <v>0</v>
      </c>
      <c r="AN63" s="62">
        <f>' Populations'!I68</f>
        <v>0</v>
      </c>
      <c r="AO63" s="62">
        <f>IF(AN63=0,0,($F$9/$AN$9)*100000)</f>
        <v>0</v>
      </c>
      <c r="AP63" s="62">
        <f>' Populations'!K68</f>
        <v>0</v>
      </c>
      <c r="AQ63" s="62">
        <f>IF(AP63=0,0,($G$9/$AP$9)*100000)</f>
        <v>0</v>
      </c>
      <c r="AR63" s="62">
        <f>' Populations'!M68</f>
        <v>0</v>
      </c>
      <c r="AS63" s="62">
        <f>IF(AR63=0,0,($G$9/$AR$9)*100000)</f>
        <v>0</v>
      </c>
      <c r="AT63" s="62">
        <f>' Populations'!O68</f>
        <v>0</v>
      </c>
      <c r="AU63" s="62">
        <f>IF(AT63=0,0,($I$9/$AT$9)*100000)</f>
        <v>0</v>
      </c>
      <c r="AV63" s="62">
        <f>' Populations'!Q68</f>
        <v>0</v>
      </c>
      <c r="AW63" s="62">
        <f>IF(AV63=0,0,($J$9/$AV$9)*100000)</f>
        <v>0</v>
      </c>
      <c r="AX63" s="62">
        <f>' Populations'!S68</f>
        <v>0</v>
      </c>
      <c r="AY63" s="62">
        <f>IF(AX63=0,0,($K$9/$AX$9)*100000)</f>
        <v>0</v>
      </c>
      <c r="AZ63" s="62">
        <f>' Populations'!U68</f>
        <v>0</v>
      </c>
      <c r="BA63" s="62">
        <f>IF(AZ63=0,0,($L$9/$AZ$9)*100000)</f>
        <v>0</v>
      </c>
      <c r="BB63" s="65"/>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30"/>
      <c r="CR63" s="203"/>
      <c r="CS63" s="205">
        <v>6.6477999999999995E-2</v>
      </c>
      <c r="CT63" s="11"/>
      <c r="CU63" s="8" t="str">
        <f>' Populations'!$B$14</f>
        <v>20-24</v>
      </c>
      <c r="CV63" s="70">
        <f t="shared" si="73"/>
        <v>0</v>
      </c>
      <c r="CW63" s="71">
        <f t="shared" si="74"/>
        <v>0</v>
      </c>
      <c r="CX63" s="71">
        <f t="shared" si="75"/>
        <v>0</v>
      </c>
      <c r="CY63" s="32">
        <f t="shared" si="76"/>
        <v>0</v>
      </c>
      <c r="CZ63" s="32">
        <f t="shared" si="77"/>
        <v>0</v>
      </c>
      <c r="DA63" s="32">
        <f t="shared" si="78"/>
        <v>0</v>
      </c>
      <c r="DB63" s="32">
        <f t="shared" si="79"/>
        <v>0</v>
      </c>
      <c r="DC63" s="32">
        <f t="shared" si="80"/>
        <v>0</v>
      </c>
      <c r="DD63" s="32">
        <f t="shared" si="81"/>
        <v>0</v>
      </c>
      <c r="DE63" s="218">
        <f t="shared" si="82"/>
        <v>0</v>
      </c>
      <c r="DF63" s="30"/>
      <c r="DG63" s="30"/>
      <c r="DH63" s="30"/>
      <c r="DI63" s="30"/>
      <c r="DJ63" s="30"/>
      <c r="DK63" s="30"/>
      <c r="DL63" s="30"/>
      <c r="DM63" s="30"/>
      <c r="DN63" s="30"/>
      <c r="DO63" s="30"/>
      <c r="DP63" s="30"/>
      <c r="DQ63" s="30"/>
      <c r="DR63" s="30"/>
      <c r="DS63" s="30"/>
      <c r="DT63" s="30"/>
      <c r="DU63" s="30"/>
      <c r="DV63" s="30"/>
      <c r="DW63" s="30"/>
      <c r="DX63" s="30"/>
      <c r="DY63" s="30"/>
      <c r="DZ63" s="28"/>
    </row>
    <row r="64" spans="1:130" x14ac:dyDescent="0.25">
      <c r="B64" s="8" t="str">
        <f>' Populations'!$B$15</f>
        <v>25-34</v>
      </c>
      <c r="C64" s="44"/>
      <c r="D64" s="135"/>
      <c r="E64" s="27"/>
      <c r="F64" s="22"/>
      <c r="G64" s="22"/>
      <c r="H64" s="22"/>
      <c r="I64" s="22"/>
      <c r="J64" s="47"/>
      <c r="K64" s="47"/>
      <c r="L64" s="47"/>
      <c r="M64" s="30"/>
      <c r="N64" s="30"/>
      <c r="O64" s="30"/>
      <c r="P64" s="30"/>
      <c r="Q64" s="30"/>
      <c r="R64" s="30"/>
      <c r="S64" s="30"/>
      <c r="T64" s="30"/>
      <c r="U64" s="30"/>
      <c r="V64" s="30"/>
      <c r="W64" s="30"/>
      <c r="X64" s="30"/>
      <c r="Y64" s="30"/>
      <c r="Z64" s="215"/>
      <c r="AA64" s="215"/>
      <c r="AB64" s="215"/>
      <c r="AC64" s="215"/>
      <c r="AD64" s="215"/>
      <c r="AE64" s="215"/>
      <c r="AF64" s="215"/>
      <c r="AG64" s="30"/>
      <c r="AH64" s="62">
        <f>' Populations'!C69</f>
        <v>0</v>
      </c>
      <c r="AI64" s="62">
        <f t="shared" si="83"/>
        <v>0</v>
      </c>
      <c r="AJ64" s="62">
        <f>' Populations'!E69</f>
        <v>0</v>
      </c>
      <c r="AK64" s="62">
        <f>IF(AJ64=0,0,($D$10/$AJ$10)*100000)</f>
        <v>0</v>
      </c>
      <c r="AL64" s="62">
        <f>' Populations'!G69</f>
        <v>0</v>
      </c>
      <c r="AM64" s="62">
        <f>IF(AL64=0,0,($E$10/$AL$10)*100000)</f>
        <v>0</v>
      </c>
      <c r="AN64" s="62">
        <f>' Populations'!I69</f>
        <v>0</v>
      </c>
      <c r="AO64" s="62">
        <f>IF(AN64=0,0,($F$10/$AN$10)*100000)</f>
        <v>0</v>
      </c>
      <c r="AP64" s="62">
        <f>' Populations'!K69</f>
        <v>0</v>
      </c>
      <c r="AQ64" s="62">
        <f>IF(AP64=0,0,($G$10/$AP$10)*100000)</f>
        <v>0</v>
      </c>
      <c r="AR64" s="62">
        <f>' Populations'!M69</f>
        <v>0</v>
      </c>
      <c r="AS64" s="62">
        <f>IF(AR64=0,0,($G$10/$AR$10)*100000)</f>
        <v>0</v>
      </c>
      <c r="AT64" s="62">
        <f>' Populations'!O69</f>
        <v>0</v>
      </c>
      <c r="AU64" s="62">
        <f>IF(AT64=0,0,($I$10/$AT$10)*100000)</f>
        <v>0</v>
      </c>
      <c r="AV64" s="62">
        <f>' Populations'!Q69</f>
        <v>0</v>
      </c>
      <c r="AW64" s="62">
        <f>IF(AV64=0,0,($J$10/$AV$10)*100000)</f>
        <v>0</v>
      </c>
      <c r="AX64" s="62">
        <f>' Populations'!S69</f>
        <v>0</v>
      </c>
      <c r="AY64" s="62">
        <f>IF(AX64=0,0,($K$10/$AX$10)*100000)</f>
        <v>0</v>
      </c>
      <c r="AZ64" s="62">
        <f>' Populations'!U69</f>
        <v>0</v>
      </c>
      <c r="BA64" s="62">
        <f>IF(AZ64=0,0,($L$10/$AZ$10)*100000)</f>
        <v>0</v>
      </c>
      <c r="BB64" s="65"/>
      <c r="BC64" s="106"/>
      <c r="BD64" s="106"/>
      <c r="BE64" s="106"/>
      <c r="BF64" s="106"/>
      <c r="BG64" s="106"/>
      <c r="BH64" s="106"/>
      <c r="BI64" s="106"/>
      <c r="BJ64" s="106"/>
      <c r="BK64" s="106"/>
      <c r="BL64" s="106"/>
      <c r="BM64" s="106"/>
      <c r="BN64" s="106"/>
      <c r="BO64" s="106"/>
      <c r="BP64" s="106"/>
      <c r="BQ64" s="106"/>
      <c r="BR64" s="106"/>
      <c r="BS64" s="106"/>
      <c r="BT64" s="106"/>
      <c r="BU64" s="106"/>
      <c r="BV64" s="106"/>
      <c r="BW64" s="106"/>
      <c r="BX64" s="106"/>
      <c r="BY64" s="106"/>
      <c r="BZ64" s="106"/>
      <c r="CA64" s="106"/>
      <c r="CB64" s="106"/>
      <c r="CC64" s="106"/>
      <c r="CD64" s="106"/>
      <c r="CE64" s="106"/>
      <c r="CF64" s="106"/>
      <c r="CG64" s="106"/>
      <c r="CH64" s="106"/>
      <c r="CI64" s="106"/>
      <c r="CJ64" s="106"/>
      <c r="CK64" s="106"/>
      <c r="CL64" s="106"/>
      <c r="CM64" s="106"/>
      <c r="CN64" s="106"/>
      <c r="CO64" s="106"/>
      <c r="CP64" s="106"/>
      <c r="CQ64" s="30"/>
      <c r="CR64" s="203"/>
      <c r="CS64" s="205">
        <v>0.135573</v>
      </c>
      <c r="CT64" s="11"/>
      <c r="CU64" s="8" t="str">
        <f>' Populations'!$B$15</f>
        <v>25-34</v>
      </c>
      <c r="CV64" s="70">
        <f t="shared" si="73"/>
        <v>0</v>
      </c>
      <c r="CW64" s="71">
        <f t="shared" si="74"/>
        <v>0</v>
      </c>
      <c r="CX64" s="71">
        <f t="shared" si="75"/>
        <v>0</v>
      </c>
      <c r="CY64" s="32">
        <f t="shared" si="76"/>
        <v>0</v>
      </c>
      <c r="CZ64" s="32">
        <f t="shared" si="77"/>
        <v>0</v>
      </c>
      <c r="DA64" s="32">
        <f t="shared" si="78"/>
        <v>0</v>
      </c>
      <c r="DB64" s="32">
        <f t="shared" si="79"/>
        <v>0</v>
      </c>
      <c r="DC64" s="32">
        <f t="shared" si="80"/>
        <v>0</v>
      </c>
      <c r="DD64" s="32">
        <f t="shared" si="81"/>
        <v>0</v>
      </c>
      <c r="DE64" s="218">
        <f t="shared" si="82"/>
        <v>0</v>
      </c>
      <c r="DF64" s="30"/>
      <c r="DG64" s="30"/>
      <c r="DH64" s="30"/>
      <c r="DI64" s="30"/>
      <c r="DJ64" s="30"/>
      <c r="DK64" s="30"/>
      <c r="DL64" s="30"/>
      <c r="DM64" s="30"/>
      <c r="DN64" s="30"/>
      <c r="DO64" s="30"/>
      <c r="DP64" s="30"/>
      <c r="DQ64" s="30"/>
      <c r="DR64" s="30"/>
      <c r="DS64" s="30"/>
      <c r="DT64" s="30"/>
      <c r="DU64" s="30"/>
      <c r="DV64" s="30"/>
      <c r="DW64" s="30"/>
      <c r="DX64" s="30"/>
      <c r="DY64" s="30"/>
      <c r="DZ64" s="28"/>
    </row>
    <row r="65" spans="1:130" x14ac:dyDescent="0.25">
      <c r="B65" s="8" t="str">
        <f>' Populations'!$B$16</f>
        <v>35-44</v>
      </c>
      <c r="C65" s="44"/>
      <c r="D65" s="135"/>
      <c r="E65" s="27"/>
      <c r="F65" s="22"/>
      <c r="G65" s="22"/>
      <c r="H65" s="22"/>
      <c r="I65" s="22"/>
      <c r="J65" s="47"/>
      <c r="K65" s="47"/>
      <c r="L65" s="47"/>
      <c r="M65" s="30"/>
      <c r="N65" s="30"/>
      <c r="O65" s="30"/>
      <c r="P65" s="30"/>
      <c r="Q65" s="30"/>
      <c r="R65" s="30"/>
      <c r="S65" s="30"/>
      <c r="T65" s="30"/>
      <c r="U65" s="30"/>
      <c r="V65" s="30"/>
      <c r="W65" s="30"/>
      <c r="X65" s="30"/>
      <c r="Y65" s="30"/>
      <c r="Z65" s="215"/>
      <c r="AA65" s="215"/>
      <c r="AB65" s="215"/>
      <c r="AC65" s="215"/>
      <c r="AD65" s="215"/>
      <c r="AE65" s="215"/>
      <c r="AF65" s="215"/>
      <c r="AG65" s="30"/>
      <c r="AH65" s="62">
        <f>' Populations'!C70</f>
        <v>0</v>
      </c>
      <c r="AI65" s="62">
        <f t="shared" si="83"/>
        <v>0</v>
      </c>
      <c r="AJ65" s="62">
        <f>' Populations'!E70</f>
        <v>0</v>
      </c>
      <c r="AK65" s="62">
        <f>IF(AJ65=0,0,($D$11/$AJ$11)*100000)</f>
        <v>0</v>
      </c>
      <c r="AL65" s="62">
        <f>' Populations'!G70</f>
        <v>0</v>
      </c>
      <c r="AM65" s="62">
        <f>IF(AL65=0,0,($E$11/$AL$11)*100000)</f>
        <v>0</v>
      </c>
      <c r="AN65" s="62">
        <f>' Populations'!I70</f>
        <v>0</v>
      </c>
      <c r="AO65" s="62">
        <f>IF(AN65=0,0,($F$11/$AN$11)*100000)</f>
        <v>0</v>
      </c>
      <c r="AP65" s="62">
        <f>' Populations'!K70</f>
        <v>0</v>
      </c>
      <c r="AQ65" s="62">
        <f>IF(AP65=0,0,($G$11/$AP$11)*100000)</f>
        <v>0</v>
      </c>
      <c r="AR65" s="62">
        <f>' Populations'!M70</f>
        <v>0</v>
      </c>
      <c r="AS65" s="62">
        <f>IF(AR65=0,0,($G$11/$AR$11)*100000)</f>
        <v>0</v>
      </c>
      <c r="AT65" s="62">
        <f>' Populations'!O70</f>
        <v>0</v>
      </c>
      <c r="AU65" s="62">
        <f>IF(AT65=0,0,($I$11/$AT$11)*100000)</f>
        <v>0</v>
      </c>
      <c r="AV65" s="62">
        <f>' Populations'!Q70</f>
        <v>0</v>
      </c>
      <c r="AW65" s="62">
        <f>IF(AV65=0,0,($J$11/$AV$11)*100000)</f>
        <v>0</v>
      </c>
      <c r="AX65" s="62">
        <f>' Populations'!S70</f>
        <v>0</v>
      </c>
      <c r="AY65" s="62">
        <f>IF(AX65=0,0,($K$11/$AX$11)*100000)</f>
        <v>0</v>
      </c>
      <c r="AZ65" s="62">
        <f>' Populations'!U70</f>
        <v>0</v>
      </c>
      <c r="BA65" s="62">
        <f>IF(AZ65=0,0,($L$11/$AZ$11)*100000)</f>
        <v>0</v>
      </c>
      <c r="BB65" s="65"/>
      <c r="BC65" s="106"/>
      <c r="BD65" s="106"/>
      <c r="BE65" s="106"/>
      <c r="BF65" s="106"/>
      <c r="BG65" s="106"/>
      <c r="BH65" s="106"/>
      <c r="BI65" s="106"/>
      <c r="BJ65" s="106"/>
      <c r="BK65" s="106"/>
      <c r="BL65" s="106"/>
      <c r="BM65" s="106"/>
      <c r="BN65" s="106"/>
      <c r="BO65" s="106"/>
      <c r="BP65" s="106"/>
      <c r="BQ65" s="106"/>
      <c r="BR65" s="106"/>
      <c r="BS65" s="106"/>
      <c r="BT65" s="106"/>
      <c r="BU65" s="106"/>
      <c r="BV65" s="106"/>
      <c r="BW65" s="106"/>
      <c r="BX65" s="106"/>
      <c r="BY65" s="106"/>
      <c r="BZ65" s="106"/>
      <c r="CA65" s="106"/>
      <c r="CB65" s="106"/>
      <c r="CC65" s="106"/>
      <c r="CD65" s="106"/>
      <c r="CE65" s="106"/>
      <c r="CF65" s="106"/>
      <c r="CG65" s="106"/>
      <c r="CH65" s="106"/>
      <c r="CI65" s="106"/>
      <c r="CJ65" s="106"/>
      <c r="CK65" s="106"/>
      <c r="CL65" s="106"/>
      <c r="CM65" s="106"/>
      <c r="CN65" s="106"/>
      <c r="CO65" s="106"/>
      <c r="CP65" s="106"/>
      <c r="CQ65" s="30"/>
      <c r="CR65" s="203"/>
      <c r="CS65" s="205">
        <v>0.16261300000000001</v>
      </c>
      <c r="CT65" s="11"/>
      <c r="CU65" s="8" t="str">
        <f>' Populations'!$B$16</f>
        <v>35-44</v>
      </c>
      <c r="CV65" s="70">
        <f t="shared" si="73"/>
        <v>0</v>
      </c>
      <c r="CW65" s="71">
        <f t="shared" si="74"/>
        <v>0</v>
      </c>
      <c r="CX65" s="71">
        <f t="shared" si="75"/>
        <v>0</v>
      </c>
      <c r="CY65" s="32">
        <f t="shared" si="76"/>
        <v>0</v>
      </c>
      <c r="CZ65" s="32">
        <f t="shared" si="77"/>
        <v>0</v>
      </c>
      <c r="DA65" s="32">
        <f t="shared" si="78"/>
        <v>0</v>
      </c>
      <c r="DB65" s="32">
        <f t="shared" si="79"/>
        <v>0</v>
      </c>
      <c r="DC65" s="32">
        <f t="shared" si="80"/>
        <v>0</v>
      </c>
      <c r="DD65" s="32">
        <f t="shared" si="81"/>
        <v>0</v>
      </c>
      <c r="DE65" s="218">
        <f t="shared" si="82"/>
        <v>0</v>
      </c>
      <c r="DF65" s="30"/>
      <c r="DG65" s="30"/>
      <c r="DH65" s="30"/>
      <c r="DI65" s="30"/>
      <c r="DJ65" s="30"/>
      <c r="DK65" s="30"/>
      <c r="DL65" s="30"/>
      <c r="DM65" s="30"/>
      <c r="DN65" s="30"/>
      <c r="DO65" s="30"/>
      <c r="DP65" s="30"/>
      <c r="DQ65" s="30"/>
      <c r="DR65" s="30"/>
      <c r="DS65" s="30"/>
      <c r="DT65" s="30"/>
      <c r="DU65" s="30"/>
      <c r="DV65" s="30"/>
      <c r="DW65" s="30"/>
      <c r="DX65" s="30"/>
      <c r="DY65" s="30"/>
      <c r="DZ65" s="28"/>
    </row>
    <row r="66" spans="1:130" x14ac:dyDescent="0.25">
      <c r="B66" s="8" t="str">
        <f>' Populations'!$B$17</f>
        <v>45-54</v>
      </c>
      <c r="C66" s="44"/>
      <c r="D66" s="135"/>
      <c r="E66" s="27"/>
      <c r="F66" s="22"/>
      <c r="G66" s="22"/>
      <c r="H66" s="22"/>
      <c r="I66" s="22"/>
      <c r="J66" s="47"/>
      <c r="K66" s="47"/>
      <c r="L66" s="47"/>
      <c r="M66" s="30"/>
      <c r="N66" s="30"/>
      <c r="O66" s="30"/>
      <c r="P66" s="30"/>
      <c r="Q66" s="30"/>
      <c r="R66" s="30"/>
      <c r="S66" s="30"/>
      <c r="T66" s="30"/>
      <c r="U66" s="30"/>
      <c r="V66" s="30"/>
      <c r="W66" s="30"/>
      <c r="X66" s="30"/>
      <c r="Y66" s="30"/>
      <c r="Z66" s="215"/>
      <c r="AA66" s="215"/>
      <c r="AB66" s="215"/>
      <c r="AC66" s="215"/>
      <c r="AD66" s="215"/>
      <c r="AE66" s="215"/>
      <c r="AF66" s="215"/>
      <c r="AG66" s="30"/>
      <c r="AH66" s="62">
        <f>' Populations'!C71</f>
        <v>0</v>
      </c>
      <c r="AI66" s="62">
        <f t="shared" si="83"/>
        <v>0</v>
      </c>
      <c r="AJ66" s="62">
        <f>' Populations'!E71</f>
        <v>0</v>
      </c>
      <c r="AK66" s="62">
        <f>IF(AJ66=0,0,($D$12/$AJ$12)*100000)</f>
        <v>0</v>
      </c>
      <c r="AL66" s="62">
        <f>' Populations'!G71</f>
        <v>0</v>
      </c>
      <c r="AM66" s="62">
        <f>IF(AL66=0,0,($E$12/$AL$12)*100000)</f>
        <v>0</v>
      </c>
      <c r="AN66" s="62">
        <f>' Populations'!I71</f>
        <v>0</v>
      </c>
      <c r="AO66" s="62">
        <f>IF(AN66=0,0,($F$12/$AN$12)*100000)</f>
        <v>0</v>
      </c>
      <c r="AP66" s="62">
        <f>' Populations'!K71</f>
        <v>0</v>
      </c>
      <c r="AQ66" s="62">
        <f>IF(AP66=0,0,($G$12/$AP$12)*100000)</f>
        <v>0</v>
      </c>
      <c r="AR66" s="62">
        <f>' Populations'!M71</f>
        <v>0</v>
      </c>
      <c r="AS66" s="62">
        <f>IF(AR66=0,0,($G$12/$AR$12)*100000)</f>
        <v>0</v>
      </c>
      <c r="AT66" s="62">
        <f>' Populations'!O71</f>
        <v>0</v>
      </c>
      <c r="AU66" s="62">
        <f>IF(AT66=0,0,($I$12/$AT$12)*100000)</f>
        <v>0</v>
      </c>
      <c r="AV66" s="62">
        <f>' Populations'!Q71</f>
        <v>0</v>
      </c>
      <c r="AW66" s="62">
        <f>IF(AV66=0,0,($J$12/$AV$12)*100000)</f>
        <v>0</v>
      </c>
      <c r="AX66" s="62">
        <f>' Populations'!S71</f>
        <v>0</v>
      </c>
      <c r="AY66" s="62">
        <f>IF(AX66=0,0,($K$12/$AX$12)*100000)</f>
        <v>0</v>
      </c>
      <c r="AZ66" s="62">
        <f>' Populations'!U71</f>
        <v>0</v>
      </c>
      <c r="BA66" s="62">
        <f>IF(AZ66=0,0,($L$12/$AZ$12)*100000)</f>
        <v>0</v>
      </c>
      <c r="BB66" s="65"/>
      <c r="BC66" s="106"/>
      <c r="BD66" s="106"/>
      <c r="BE66" s="106"/>
      <c r="BF66" s="106"/>
      <c r="BG66" s="106"/>
      <c r="BH66" s="106"/>
      <c r="BI66" s="106"/>
      <c r="BJ66" s="106"/>
      <c r="BK66" s="106"/>
      <c r="BL66" s="106"/>
      <c r="BM66" s="106"/>
      <c r="BN66" s="106"/>
      <c r="BO66" s="106"/>
      <c r="BP66" s="106"/>
      <c r="BQ66" s="106"/>
      <c r="BR66" s="106"/>
      <c r="BS66" s="106"/>
      <c r="BT66" s="106"/>
      <c r="BU66" s="106"/>
      <c r="BV66" s="106"/>
      <c r="BW66" s="106"/>
      <c r="BX66" s="106"/>
      <c r="BY66" s="106"/>
      <c r="BZ66" s="106"/>
      <c r="CA66" s="106"/>
      <c r="CB66" s="106"/>
      <c r="CC66" s="106"/>
      <c r="CD66" s="106"/>
      <c r="CE66" s="106"/>
      <c r="CF66" s="106"/>
      <c r="CG66" s="106"/>
      <c r="CH66" s="106"/>
      <c r="CI66" s="106"/>
      <c r="CJ66" s="106"/>
      <c r="CK66" s="106"/>
      <c r="CL66" s="106"/>
      <c r="CM66" s="106"/>
      <c r="CN66" s="106"/>
      <c r="CO66" s="106"/>
      <c r="CP66" s="106"/>
      <c r="CQ66" s="30"/>
      <c r="CR66" s="203"/>
      <c r="CS66" s="205">
        <v>0.13483400000000001</v>
      </c>
      <c r="CT66" s="11"/>
      <c r="CU66" s="8" t="str">
        <f>' Populations'!$B$17</f>
        <v>45-54</v>
      </c>
      <c r="CV66" s="70">
        <f t="shared" si="73"/>
        <v>0</v>
      </c>
      <c r="CW66" s="71">
        <f t="shared" si="74"/>
        <v>0</v>
      </c>
      <c r="CX66" s="71">
        <f t="shared" si="75"/>
        <v>0</v>
      </c>
      <c r="CY66" s="32">
        <f t="shared" si="76"/>
        <v>0</v>
      </c>
      <c r="CZ66" s="32">
        <f t="shared" si="77"/>
        <v>0</v>
      </c>
      <c r="DA66" s="32">
        <f t="shared" si="78"/>
        <v>0</v>
      </c>
      <c r="DB66" s="32">
        <f t="shared" si="79"/>
        <v>0</v>
      </c>
      <c r="DC66" s="32">
        <f t="shared" si="80"/>
        <v>0</v>
      </c>
      <c r="DD66" s="32">
        <f t="shared" si="81"/>
        <v>0</v>
      </c>
      <c r="DE66" s="218">
        <f t="shared" si="82"/>
        <v>0</v>
      </c>
      <c r="DF66" s="30"/>
      <c r="DG66" s="30"/>
      <c r="DH66" s="30"/>
      <c r="DI66" s="30"/>
      <c r="DJ66" s="30"/>
      <c r="DK66" s="30"/>
      <c r="DL66" s="30"/>
      <c r="DM66" s="30"/>
      <c r="DN66" s="30"/>
      <c r="DO66" s="30"/>
      <c r="DP66" s="30"/>
      <c r="DQ66" s="30"/>
      <c r="DR66" s="30"/>
      <c r="DS66" s="30"/>
      <c r="DT66" s="30"/>
      <c r="DU66" s="30"/>
      <c r="DV66" s="30"/>
      <c r="DW66" s="30"/>
      <c r="DX66" s="30"/>
      <c r="DY66" s="30"/>
      <c r="DZ66" s="28"/>
    </row>
    <row r="67" spans="1:130" x14ac:dyDescent="0.25">
      <c r="B67" s="8" t="str">
        <f>' Populations'!$B$18</f>
        <v>55-64</v>
      </c>
      <c r="C67" s="44"/>
      <c r="D67" s="135"/>
      <c r="E67" s="27"/>
      <c r="F67" s="22"/>
      <c r="G67" s="22"/>
      <c r="H67" s="22"/>
      <c r="I67" s="22"/>
      <c r="J67" s="47"/>
      <c r="K67" s="47"/>
      <c r="L67" s="47"/>
      <c r="M67" s="30"/>
      <c r="N67" s="30"/>
      <c r="O67" s="30"/>
      <c r="P67" s="30"/>
      <c r="Q67" s="30"/>
      <c r="R67" s="30"/>
      <c r="S67" s="30"/>
      <c r="T67" s="30"/>
      <c r="U67" s="30"/>
      <c r="V67" s="30"/>
      <c r="W67" s="30"/>
      <c r="X67" s="30"/>
      <c r="Y67" s="30"/>
      <c r="Z67" s="215"/>
      <c r="AA67" s="215"/>
      <c r="AB67" s="215"/>
      <c r="AC67" s="215"/>
      <c r="AD67" s="215"/>
      <c r="AE67" s="215"/>
      <c r="AF67" s="215"/>
      <c r="AG67" s="30"/>
      <c r="AH67" s="62">
        <f>' Populations'!C72</f>
        <v>0</v>
      </c>
      <c r="AI67" s="62">
        <f t="shared" si="83"/>
        <v>0</v>
      </c>
      <c r="AJ67" s="62">
        <f>' Populations'!E72</f>
        <v>0</v>
      </c>
      <c r="AK67" s="62">
        <f>IF(AJ67=0,0,($D$13/$AJ$13)*100000)</f>
        <v>0</v>
      </c>
      <c r="AL67" s="62">
        <f>' Populations'!G72</f>
        <v>0</v>
      </c>
      <c r="AM67" s="62">
        <f>IF(AL67=0,0,($E$13/$AL$13)*100000)</f>
        <v>0</v>
      </c>
      <c r="AN67" s="62">
        <f>' Populations'!I72</f>
        <v>0</v>
      </c>
      <c r="AO67" s="62">
        <f>IF(AN67=0,0,($F$13/$AN$13)*100000)</f>
        <v>0</v>
      </c>
      <c r="AP67" s="62">
        <f>' Populations'!K72</f>
        <v>0</v>
      </c>
      <c r="AQ67" s="62">
        <f>IF(AP67=0,0,($G$13/$AP$13)*100000)</f>
        <v>0</v>
      </c>
      <c r="AR67" s="62">
        <f>' Populations'!M72</f>
        <v>0</v>
      </c>
      <c r="AS67" s="62">
        <f>IF(AR67=0,0,($G$13/$AR$13)*100000)</f>
        <v>0</v>
      </c>
      <c r="AT67" s="62">
        <f>' Populations'!O72</f>
        <v>0</v>
      </c>
      <c r="AU67" s="62">
        <f>IF(AT67=0,0,($I$13/$AT$13)*100000)</f>
        <v>0</v>
      </c>
      <c r="AV67" s="62">
        <f>' Populations'!Q72</f>
        <v>0</v>
      </c>
      <c r="AW67" s="62">
        <f>IF(AV67=0,0,($J$13/$AV$13)*100000)</f>
        <v>0</v>
      </c>
      <c r="AX67" s="62">
        <f>' Populations'!S72</f>
        <v>0</v>
      </c>
      <c r="AY67" s="62">
        <f>IF(AX67=0,0,($K$13/$AX$13)*100000)</f>
        <v>0</v>
      </c>
      <c r="AZ67" s="62">
        <f>' Populations'!U72</f>
        <v>0</v>
      </c>
      <c r="BA67" s="62">
        <f>IF(AZ67=0,0,($L$13/$AZ$13)*100000)</f>
        <v>0</v>
      </c>
      <c r="BB67" s="65"/>
      <c r="BC67" s="106"/>
      <c r="BD67" s="106"/>
      <c r="BE67" s="106"/>
      <c r="BF67" s="106"/>
      <c r="BG67" s="106"/>
      <c r="BH67" s="106"/>
      <c r="BI67" s="106"/>
      <c r="BJ67" s="106"/>
      <c r="BK67" s="106"/>
      <c r="BL67" s="106"/>
      <c r="BM67" s="106"/>
      <c r="BN67" s="106"/>
      <c r="BO67" s="106"/>
      <c r="BP67" s="106"/>
      <c r="BQ67" s="106"/>
      <c r="BR67" s="106"/>
      <c r="BS67" s="106"/>
      <c r="BT67" s="106"/>
      <c r="BU67" s="106"/>
      <c r="BV67" s="106"/>
      <c r="BW67" s="106"/>
      <c r="BX67" s="106"/>
      <c r="BY67" s="106"/>
      <c r="BZ67" s="106"/>
      <c r="CA67" s="106"/>
      <c r="CB67" s="106"/>
      <c r="CC67" s="106"/>
      <c r="CD67" s="106"/>
      <c r="CE67" s="106"/>
      <c r="CF67" s="106"/>
      <c r="CG67" s="106"/>
      <c r="CH67" s="106"/>
      <c r="CI67" s="106"/>
      <c r="CJ67" s="106"/>
      <c r="CK67" s="106"/>
      <c r="CL67" s="106"/>
      <c r="CM67" s="106"/>
      <c r="CN67" s="106"/>
      <c r="CO67" s="106"/>
      <c r="CP67" s="106"/>
      <c r="CQ67" s="30"/>
      <c r="CR67" s="203"/>
      <c r="CS67" s="205">
        <v>8.7247000000000005E-2</v>
      </c>
      <c r="CT67" s="11"/>
      <c r="CU67" s="8" t="str">
        <f>' Populations'!$B$18</f>
        <v>55-64</v>
      </c>
      <c r="CV67" s="70">
        <f t="shared" si="73"/>
        <v>0</v>
      </c>
      <c r="CW67" s="71">
        <f t="shared" si="74"/>
        <v>0</v>
      </c>
      <c r="CX67" s="71">
        <f t="shared" si="75"/>
        <v>0</v>
      </c>
      <c r="CY67" s="32">
        <f t="shared" si="76"/>
        <v>0</v>
      </c>
      <c r="CZ67" s="32">
        <f t="shared" si="77"/>
        <v>0</v>
      </c>
      <c r="DA67" s="32">
        <f t="shared" si="78"/>
        <v>0</v>
      </c>
      <c r="DB67" s="32">
        <f t="shared" si="79"/>
        <v>0</v>
      </c>
      <c r="DC67" s="32">
        <f t="shared" si="80"/>
        <v>0</v>
      </c>
      <c r="DD67" s="32">
        <f t="shared" si="81"/>
        <v>0</v>
      </c>
      <c r="DE67" s="218">
        <f t="shared" si="82"/>
        <v>0</v>
      </c>
      <c r="DF67" s="30"/>
      <c r="DG67" s="30"/>
      <c r="DH67" s="30"/>
      <c r="DI67" s="30"/>
      <c r="DJ67" s="30"/>
      <c r="DK67" s="30"/>
      <c r="DL67" s="30"/>
      <c r="DM67" s="30"/>
      <c r="DN67" s="30"/>
      <c r="DO67" s="30"/>
      <c r="DP67" s="30"/>
      <c r="DQ67" s="30"/>
      <c r="DR67" s="30"/>
      <c r="DS67" s="30"/>
      <c r="DT67" s="30"/>
      <c r="DU67" s="30"/>
      <c r="DV67" s="30"/>
      <c r="DW67" s="30"/>
      <c r="DX67" s="30"/>
      <c r="DY67" s="30"/>
      <c r="DZ67" s="28"/>
    </row>
    <row r="68" spans="1:130" x14ac:dyDescent="0.25">
      <c r="B68" s="8" t="str">
        <f>' Populations'!$B$19</f>
        <v>65-74</v>
      </c>
      <c r="C68" s="44"/>
      <c r="D68" s="135"/>
      <c r="E68" s="27"/>
      <c r="F68" s="22"/>
      <c r="G68" s="22"/>
      <c r="H68" s="22"/>
      <c r="I68" s="22"/>
      <c r="J68" s="47"/>
      <c r="K68" s="47"/>
      <c r="L68" s="47"/>
      <c r="M68" s="30"/>
      <c r="N68" s="30"/>
      <c r="O68" s="30"/>
      <c r="P68" s="30"/>
      <c r="Q68" s="30"/>
      <c r="R68" s="30"/>
      <c r="S68" s="30"/>
      <c r="T68" s="30"/>
      <c r="U68" s="30"/>
      <c r="V68" s="30"/>
      <c r="W68" s="30"/>
      <c r="X68" s="30"/>
      <c r="Y68" s="30"/>
      <c r="Z68" s="215"/>
      <c r="AA68" s="215"/>
      <c r="AB68" s="215"/>
      <c r="AC68" s="215"/>
      <c r="AD68" s="215"/>
      <c r="AE68" s="215"/>
      <c r="AF68" s="215"/>
      <c r="AG68" s="30"/>
      <c r="AH68" s="62">
        <f>' Populations'!C73</f>
        <v>0</v>
      </c>
      <c r="AI68" s="62">
        <f t="shared" si="83"/>
        <v>0</v>
      </c>
      <c r="AJ68" s="62">
        <f>' Populations'!E73</f>
        <v>0</v>
      </c>
      <c r="AK68" s="62">
        <f>IF(AJ68=0,0,($D$14/$AJ$14)*100000)</f>
        <v>0</v>
      </c>
      <c r="AL68" s="62">
        <f>' Populations'!G73</f>
        <v>0</v>
      </c>
      <c r="AM68" s="62">
        <f>IF(AL68=0,0,($E$14/$AL$14)*100000)</f>
        <v>0</v>
      </c>
      <c r="AN68" s="62">
        <f>' Populations'!I73</f>
        <v>0</v>
      </c>
      <c r="AO68" s="62">
        <f>IF(AN68=0,0,($F$14/$AN$14)*100000)</f>
        <v>0</v>
      </c>
      <c r="AP68" s="62">
        <f>' Populations'!K73</f>
        <v>0</v>
      </c>
      <c r="AQ68" s="62">
        <f>IF(AP68=0,0,($G$14/$AP$14)*100000)</f>
        <v>0</v>
      </c>
      <c r="AR68" s="62">
        <f>' Populations'!M73</f>
        <v>0</v>
      </c>
      <c r="AS68" s="62">
        <f>IF(AR68=0,0,($G$14/$AR$14)*100000)</f>
        <v>0</v>
      </c>
      <c r="AT68" s="62">
        <f>' Populations'!O73</f>
        <v>0</v>
      </c>
      <c r="AU68" s="62">
        <f>IF(AT68=0,0,($I$14/$AT$14)*100000)</f>
        <v>0</v>
      </c>
      <c r="AV68" s="62">
        <f>' Populations'!Q73</f>
        <v>0</v>
      </c>
      <c r="AW68" s="62">
        <f>IF(AV68=0,0,($J$14/$AV$14)*100000)</f>
        <v>0</v>
      </c>
      <c r="AX68" s="62">
        <f>' Populations'!S73</f>
        <v>0</v>
      </c>
      <c r="AY68" s="62">
        <f>IF(AX68=0,0,($K$14/$AX$14)*100000)</f>
        <v>0</v>
      </c>
      <c r="AZ68" s="62">
        <f>' Populations'!U73</f>
        <v>0</v>
      </c>
      <c r="BA68" s="62">
        <f>IF(AZ68=0,0,($L$14/$AZ$14)*100000)</f>
        <v>0</v>
      </c>
      <c r="BB68" s="65"/>
      <c r="BC68" s="106"/>
      <c r="BD68" s="106"/>
      <c r="BE68" s="106"/>
      <c r="BF68" s="106"/>
      <c r="BG68" s="106"/>
      <c r="BH68" s="106"/>
      <c r="BI68" s="106"/>
      <c r="BJ68" s="106"/>
      <c r="BK68" s="106"/>
      <c r="BL68" s="106"/>
      <c r="BM68" s="106"/>
      <c r="BN68" s="106"/>
      <c r="BO68" s="106"/>
      <c r="BP68" s="106"/>
      <c r="BQ68" s="106"/>
      <c r="BR68" s="106"/>
      <c r="BS68" s="106"/>
      <c r="BT68" s="106"/>
      <c r="BU68" s="106"/>
      <c r="BV68" s="106"/>
      <c r="BW68" s="106"/>
      <c r="BX68" s="106"/>
      <c r="BY68" s="106"/>
      <c r="BZ68" s="106"/>
      <c r="CA68" s="106"/>
      <c r="CB68" s="106"/>
      <c r="CC68" s="106"/>
      <c r="CD68" s="106"/>
      <c r="CE68" s="106"/>
      <c r="CF68" s="106"/>
      <c r="CG68" s="106"/>
      <c r="CH68" s="106"/>
      <c r="CI68" s="106"/>
      <c r="CJ68" s="106"/>
      <c r="CK68" s="106"/>
      <c r="CL68" s="106"/>
      <c r="CM68" s="106"/>
      <c r="CN68" s="106"/>
      <c r="CO68" s="106"/>
      <c r="CP68" s="106"/>
      <c r="CQ68" s="30"/>
      <c r="CR68" s="203"/>
      <c r="CS68" s="205">
        <v>6.6036999999999998E-2</v>
      </c>
      <c r="CT68" s="11"/>
      <c r="CU68" s="8" t="str">
        <f>' Populations'!$B$19</f>
        <v>65-74</v>
      </c>
      <c r="CV68" s="70">
        <f t="shared" si="73"/>
        <v>0</v>
      </c>
      <c r="CW68" s="71">
        <f t="shared" si="74"/>
        <v>0</v>
      </c>
      <c r="CX68" s="71">
        <f t="shared" si="75"/>
        <v>0</v>
      </c>
      <c r="CY68" s="32">
        <f t="shared" si="76"/>
        <v>0</v>
      </c>
      <c r="CZ68" s="32">
        <f t="shared" si="77"/>
        <v>0</v>
      </c>
      <c r="DA68" s="32">
        <f t="shared" si="78"/>
        <v>0</v>
      </c>
      <c r="DB68" s="32">
        <f t="shared" si="79"/>
        <v>0</v>
      </c>
      <c r="DC68" s="32">
        <f t="shared" si="80"/>
        <v>0</v>
      </c>
      <c r="DD68" s="32">
        <f t="shared" si="81"/>
        <v>0</v>
      </c>
      <c r="DE68" s="218">
        <f t="shared" si="82"/>
        <v>0</v>
      </c>
      <c r="DF68" s="30"/>
      <c r="DG68" s="30"/>
      <c r="DH68" s="30"/>
      <c r="DI68" s="30"/>
      <c r="DJ68" s="30"/>
      <c r="DK68" s="30"/>
      <c r="DL68" s="30"/>
      <c r="DM68" s="30"/>
      <c r="DN68" s="30"/>
      <c r="DO68" s="30"/>
      <c r="DP68" s="30"/>
      <c r="DQ68" s="30"/>
      <c r="DR68" s="30"/>
      <c r="DS68" s="30"/>
      <c r="DT68" s="30"/>
      <c r="DU68" s="30"/>
      <c r="DV68" s="30"/>
      <c r="DW68" s="30"/>
      <c r="DX68" s="30"/>
      <c r="DY68" s="30"/>
      <c r="DZ68" s="28"/>
    </row>
    <row r="69" spans="1:130" x14ac:dyDescent="0.25">
      <c r="B69" s="8" t="str">
        <f>' Populations'!$B$20</f>
        <v>75-84</v>
      </c>
      <c r="C69" s="44"/>
      <c r="D69" s="135"/>
      <c r="E69" s="27"/>
      <c r="F69" s="22"/>
      <c r="G69" s="22"/>
      <c r="H69" s="22"/>
      <c r="I69" s="22"/>
      <c r="J69" s="47"/>
      <c r="K69" s="47"/>
      <c r="L69" s="47"/>
      <c r="M69" s="30"/>
      <c r="N69" s="30"/>
      <c r="O69" s="30"/>
      <c r="P69" s="30"/>
      <c r="Q69" s="30"/>
      <c r="R69" s="30"/>
      <c r="S69" s="30"/>
      <c r="T69" s="30"/>
      <c r="U69" s="30"/>
      <c r="V69" s="30"/>
      <c r="W69" s="30"/>
      <c r="X69" s="30"/>
      <c r="Y69" s="30"/>
      <c r="Z69" s="215"/>
      <c r="AA69" s="215"/>
      <c r="AB69" s="215"/>
      <c r="AC69" s="215"/>
      <c r="AD69" s="215"/>
      <c r="AE69" s="215"/>
      <c r="AF69" s="215"/>
      <c r="AG69" s="30"/>
      <c r="AH69" s="62">
        <f>' Populations'!C74</f>
        <v>0</v>
      </c>
      <c r="AI69" s="62">
        <f t="shared" si="83"/>
        <v>0</v>
      </c>
      <c r="AJ69" s="62">
        <f>' Populations'!E74</f>
        <v>0</v>
      </c>
      <c r="AK69" s="62">
        <f>IF(AJ69=0,0,($D$15/$AJ$15)*100000)</f>
        <v>0</v>
      </c>
      <c r="AL69" s="62">
        <f>' Populations'!G74</f>
        <v>0</v>
      </c>
      <c r="AM69" s="62">
        <f>IF(AL69=0,0,($E$15/$AL$15)*100000)</f>
        <v>0</v>
      </c>
      <c r="AN69" s="62">
        <f>' Populations'!I74</f>
        <v>0</v>
      </c>
      <c r="AO69" s="62">
        <f>IF(AN69=0,0,($F$15/$AN$15)*100000)</f>
        <v>0</v>
      </c>
      <c r="AP69" s="62">
        <f>' Populations'!K74</f>
        <v>0</v>
      </c>
      <c r="AQ69" s="62">
        <f>IF(AP69=0,0,($G$15/$AP$15)*100000)</f>
        <v>0</v>
      </c>
      <c r="AR69" s="62">
        <f>' Populations'!M74</f>
        <v>0</v>
      </c>
      <c r="AS69" s="62">
        <f>IF(AR69=0,0,($G$15/$AR$15)*100000)</f>
        <v>0</v>
      </c>
      <c r="AT69" s="62">
        <f>' Populations'!O74</f>
        <v>0</v>
      </c>
      <c r="AU69" s="62">
        <f>IF(AT69=0,0,($I$15/$AT$15)*100000)</f>
        <v>0</v>
      </c>
      <c r="AV69" s="62">
        <f>' Populations'!Q74</f>
        <v>0</v>
      </c>
      <c r="AW69" s="62">
        <f>IF(AV69=0,0,($J$15/$AV$15)*100000)</f>
        <v>0</v>
      </c>
      <c r="AX69" s="62">
        <f>' Populations'!S74</f>
        <v>0</v>
      </c>
      <c r="AY69" s="62">
        <f>IF(AX69=0,0,($K$15/$AX$15)*100000)</f>
        <v>0</v>
      </c>
      <c r="AZ69" s="62">
        <f>' Populations'!U74</f>
        <v>0</v>
      </c>
      <c r="BA69" s="62">
        <f>IF(AZ69=0,0,($L$15/$AZ$15)*100000)</f>
        <v>0</v>
      </c>
      <c r="BB69" s="65"/>
      <c r="BC69" s="106"/>
      <c r="BD69" s="106"/>
      <c r="BE69" s="106"/>
      <c r="BF69" s="106"/>
      <c r="BG69" s="106"/>
      <c r="BH69" s="106"/>
      <c r="BI69" s="106"/>
      <c r="BJ69" s="106"/>
      <c r="BK69" s="106"/>
      <c r="BL69" s="106"/>
      <c r="BM69" s="106"/>
      <c r="BN69" s="106"/>
      <c r="BO69" s="106"/>
      <c r="BP69" s="106"/>
      <c r="BQ69" s="106"/>
      <c r="BR69" s="106"/>
      <c r="BS69" s="106"/>
      <c r="BT69" s="106"/>
      <c r="BU69" s="106"/>
      <c r="BV69" s="106"/>
      <c r="BW69" s="106"/>
      <c r="BX69" s="106"/>
      <c r="BY69" s="106"/>
      <c r="BZ69" s="106"/>
      <c r="CA69" s="106"/>
      <c r="CB69" s="106"/>
      <c r="CC69" s="106"/>
      <c r="CD69" s="106"/>
      <c r="CE69" s="106"/>
      <c r="CF69" s="106"/>
      <c r="CG69" s="106"/>
      <c r="CH69" s="106"/>
      <c r="CI69" s="106"/>
      <c r="CJ69" s="106"/>
      <c r="CK69" s="106"/>
      <c r="CL69" s="106"/>
      <c r="CM69" s="106"/>
      <c r="CN69" s="106"/>
      <c r="CO69" s="106"/>
      <c r="CP69" s="106"/>
      <c r="CQ69" s="30"/>
      <c r="CR69" s="203"/>
      <c r="CS69" s="205">
        <v>4.4840999999999999E-2</v>
      </c>
      <c r="CT69" s="11"/>
      <c r="CU69" s="8" t="str">
        <f>' Populations'!$B$20</f>
        <v>75-84</v>
      </c>
      <c r="CV69" s="70">
        <f t="shared" si="73"/>
        <v>0</v>
      </c>
      <c r="CW69" s="71">
        <f t="shared" si="74"/>
        <v>0</v>
      </c>
      <c r="CX69" s="71">
        <f t="shared" si="75"/>
        <v>0</v>
      </c>
      <c r="CY69" s="32">
        <f t="shared" si="76"/>
        <v>0</v>
      </c>
      <c r="CZ69" s="32">
        <f t="shared" si="77"/>
        <v>0</v>
      </c>
      <c r="DA69" s="32">
        <f t="shared" si="78"/>
        <v>0</v>
      </c>
      <c r="DB69" s="32">
        <f t="shared" si="79"/>
        <v>0</v>
      </c>
      <c r="DC69" s="32">
        <f t="shared" si="80"/>
        <v>0</v>
      </c>
      <c r="DD69" s="32">
        <f t="shared" si="81"/>
        <v>0</v>
      </c>
      <c r="DE69" s="218">
        <f t="shared" si="82"/>
        <v>0</v>
      </c>
      <c r="DF69" s="30"/>
      <c r="DG69" s="30"/>
      <c r="DH69" s="30"/>
      <c r="DI69" s="30"/>
      <c r="DJ69" s="30"/>
      <c r="DK69" s="30"/>
      <c r="DL69" s="30"/>
      <c r="DM69" s="30"/>
      <c r="DN69" s="30"/>
      <c r="DO69" s="30"/>
      <c r="DP69" s="30"/>
      <c r="DQ69" s="30"/>
      <c r="DR69" s="30"/>
      <c r="DS69" s="30"/>
      <c r="DT69" s="30"/>
      <c r="DU69" s="30"/>
      <c r="DV69" s="30"/>
      <c r="DW69" s="30"/>
      <c r="DX69" s="30"/>
      <c r="DY69" s="30"/>
      <c r="DZ69" s="28"/>
    </row>
    <row r="70" spans="1:130" x14ac:dyDescent="0.25">
      <c r="B70" s="8" t="str">
        <f>' Populations'!$B$21</f>
        <v>85+</v>
      </c>
      <c r="C70" s="134"/>
      <c r="D70" s="135"/>
      <c r="E70" s="26"/>
      <c r="F70" s="20"/>
      <c r="G70" s="20"/>
      <c r="H70" s="20"/>
      <c r="I70" s="20"/>
      <c r="J70" s="46"/>
      <c r="K70" s="46"/>
      <c r="L70" s="47"/>
      <c r="M70" s="30"/>
      <c r="N70" s="30"/>
      <c r="O70" s="30"/>
      <c r="P70" s="30"/>
      <c r="Q70" s="30"/>
      <c r="R70" s="30"/>
      <c r="S70" s="30"/>
      <c r="T70" s="30"/>
      <c r="U70" s="30"/>
      <c r="V70" s="30"/>
      <c r="W70" s="30"/>
      <c r="X70" s="30"/>
      <c r="Y70" s="30"/>
      <c r="Z70" s="215"/>
      <c r="AA70" s="215"/>
      <c r="AB70" s="215"/>
      <c r="AC70" s="215"/>
      <c r="AD70" s="215"/>
      <c r="AE70" s="215"/>
      <c r="AF70" s="215"/>
      <c r="AG70" s="30"/>
      <c r="AH70" s="62">
        <f>' Populations'!C75</f>
        <v>0</v>
      </c>
      <c r="AI70" s="62">
        <f t="shared" si="83"/>
        <v>0</v>
      </c>
      <c r="AJ70" s="62">
        <f>' Populations'!E75</f>
        <v>0</v>
      </c>
      <c r="AK70" s="62">
        <f>IF(AJ70=0,0,($D$16/$AJ$16)*100000)</f>
        <v>0</v>
      </c>
      <c r="AL70" s="62">
        <f>' Populations'!G75</f>
        <v>0</v>
      </c>
      <c r="AM70" s="62">
        <f>IF(AL70=0,0,($E$16/$AL$16)*100000)</f>
        <v>0</v>
      </c>
      <c r="AN70" s="62">
        <f>' Populations'!I75</f>
        <v>0</v>
      </c>
      <c r="AO70" s="62">
        <f>IF(AN70=0,0,($F$16/$AN$16)*100000)</f>
        <v>0</v>
      </c>
      <c r="AP70" s="62">
        <f>' Populations'!K75</f>
        <v>0</v>
      </c>
      <c r="AQ70" s="62">
        <f>IF(AP70=0,0,($G$16/$AP$16)*100000)</f>
        <v>0</v>
      </c>
      <c r="AR70" s="62">
        <f>' Populations'!M75</f>
        <v>0</v>
      </c>
      <c r="AS70" s="62">
        <f>IF(AR70=0,0,($G$16/$AR$16)*100000)</f>
        <v>0</v>
      </c>
      <c r="AT70" s="62">
        <f>' Populations'!O75</f>
        <v>0</v>
      </c>
      <c r="AU70" s="62">
        <f>IF(AT70=0,0,($I$16/$AT$16)*100000)</f>
        <v>0</v>
      </c>
      <c r="AV70" s="62">
        <f>' Populations'!Q75</f>
        <v>0</v>
      </c>
      <c r="AW70" s="62">
        <f>IF(AV70=0,0,($J$16/$AV$16)*100000)</f>
        <v>0</v>
      </c>
      <c r="AX70" s="62">
        <f>' Populations'!S75</f>
        <v>0</v>
      </c>
      <c r="AY70" s="62">
        <f>IF(AX70=0,0,($K$16/$AX$16)*100000)</f>
        <v>0</v>
      </c>
      <c r="AZ70" s="62">
        <f>' Populations'!U75</f>
        <v>0</v>
      </c>
      <c r="BA70" s="62">
        <f>IF(AZ70=0,0,($L$16/$AZ$16)*100000)</f>
        <v>0</v>
      </c>
      <c r="BB70" s="65"/>
      <c r="BC70" s="106"/>
      <c r="BD70" s="106"/>
      <c r="BE70" s="106"/>
      <c r="BF70" s="106"/>
      <c r="BG70" s="106"/>
      <c r="BH70" s="106"/>
      <c r="BI70" s="106"/>
      <c r="BJ70" s="106"/>
      <c r="BK70" s="106"/>
      <c r="BL70" s="106"/>
      <c r="BM70" s="106"/>
      <c r="BN70" s="106"/>
      <c r="BO70" s="106"/>
      <c r="BP70" s="106"/>
      <c r="BQ70" s="106"/>
      <c r="BR70" s="106"/>
      <c r="BS70" s="106"/>
      <c r="BT70" s="106"/>
      <c r="BU70" s="106"/>
      <c r="BV70" s="106"/>
      <c r="BW70" s="106"/>
      <c r="BX70" s="106"/>
      <c r="BY70" s="106"/>
      <c r="BZ70" s="106"/>
      <c r="CA70" s="106"/>
      <c r="CB70" s="106"/>
      <c r="CC70" s="106"/>
      <c r="CD70" s="106"/>
      <c r="CE70" s="106"/>
      <c r="CF70" s="106"/>
      <c r="CG70" s="106"/>
      <c r="CH70" s="106"/>
      <c r="CI70" s="106"/>
      <c r="CJ70" s="106"/>
      <c r="CK70" s="106"/>
      <c r="CL70" s="106"/>
      <c r="CM70" s="106"/>
      <c r="CN70" s="106"/>
      <c r="CO70" s="106"/>
      <c r="CP70" s="106"/>
      <c r="CQ70" s="30"/>
      <c r="CR70" s="203"/>
      <c r="CS70" s="205">
        <v>1.5507999999999999E-2</v>
      </c>
      <c r="CT70" s="11"/>
      <c r="CU70" s="8" t="str">
        <f>' Populations'!$B$21</f>
        <v>85+</v>
      </c>
      <c r="CV70" s="70">
        <f t="shared" si="73"/>
        <v>0</v>
      </c>
      <c r="CW70" s="71">
        <f t="shared" si="74"/>
        <v>0</v>
      </c>
      <c r="CX70" s="71">
        <f t="shared" si="75"/>
        <v>0</v>
      </c>
      <c r="CY70" s="32">
        <f t="shared" si="76"/>
        <v>0</v>
      </c>
      <c r="CZ70" s="32">
        <f t="shared" si="77"/>
        <v>0</v>
      </c>
      <c r="DA70" s="32">
        <f t="shared" si="78"/>
        <v>0</v>
      </c>
      <c r="DB70" s="32">
        <f t="shared" si="79"/>
        <v>0</v>
      </c>
      <c r="DC70" s="32">
        <f t="shared" si="80"/>
        <v>0</v>
      </c>
      <c r="DD70" s="32">
        <f t="shared" si="81"/>
        <v>0</v>
      </c>
      <c r="DE70" s="218">
        <f t="shared" si="82"/>
        <v>0</v>
      </c>
      <c r="DF70" s="30"/>
      <c r="DG70" s="30"/>
      <c r="DH70" s="30"/>
      <c r="DI70" s="30"/>
      <c r="DJ70" s="30"/>
      <c r="DK70" s="30"/>
      <c r="DL70" s="30"/>
      <c r="DM70" s="30"/>
      <c r="DN70" s="30"/>
      <c r="DO70" s="30"/>
      <c r="DP70" s="30"/>
      <c r="DQ70" s="30"/>
      <c r="DR70" s="30"/>
      <c r="DS70" s="30"/>
      <c r="DT70" s="30"/>
      <c r="DU70" s="30"/>
      <c r="DV70" s="30"/>
      <c r="DW70" s="30"/>
      <c r="DX70" s="30"/>
      <c r="DY70" s="30"/>
      <c r="DZ70" s="28"/>
    </row>
    <row r="71" spans="1:130" x14ac:dyDescent="0.25">
      <c r="B71" s="16" t="s">
        <v>78</v>
      </c>
      <c r="C71" s="210">
        <f t="shared" ref="C71:L71" si="84">SUM(C58:C70)</f>
        <v>0</v>
      </c>
      <c r="D71" s="209">
        <f t="shared" si="84"/>
        <v>0</v>
      </c>
      <c r="E71" s="209">
        <f t="shared" si="84"/>
        <v>0</v>
      </c>
      <c r="F71" s="208">
        <f t="shared" si="84"/>
        <v>0</v>
      </c>
      <c r="G71" s="208">
        <f t="shared" si="84"/>
        <v>0</v>
      </c>
      <c r="H71" s="208">
        <f t="shared" si="84"/>
        <v>0</v>
      </c>
      <c r="I71" s="208">
        <f t="shared" si="84"/>
        <v>0</v>
      </c>
      <c r="J71" s="208">
        <f t="shared" si="84"/>
        <v>0</v>
      </c>
      <c r="K71" s="208">
        <f t="shared" si="84"/>
        <v>0</v>
      </c>
      <c r="L71" s="214">
        <f t="shared" si="84"/>
        <v>0</v>
      </c>
      <c r="M71" s="216"/>
      <c r="N71" s="106"/>
      <c r="O71" s="106"/>
      <c r="P71" s="106"/>
      <c r="Q71" s="106"/>
      <c r="R71" s="106"/>
      <c r="S71" s="106"/>
      <c r="T71" s="106"/>
      <c r="U71" s="106"/>
      <c r="V71" s="106"/>
      <c r="W71" s="106"/>
      <c r="X71" s="106"/>
      <c r="Y71" s="106"/>
      <c r="Z71" s="106"/>
      <c r="AA71" s="106"/>
      <c r="AB71" s="106"/>
      <c r="AC71" s="106"/>
      <c r="AD71" s="106"/>
      <c r="AE71" s="106"/>
      <c r="AF71" s="106"/>
      <c r="AG71" s="28"/>
      <c r="AH71" s="73">
        <f t="shared" ref="AH71:BA71" si="85">SUM(AH58:AH70)</f>
        <v>0</v>
      </c>
      <c r="AI71" s="74">
        <f t="shared" si="85"/>
        <v>0</v>
      </c>
      <c r="AJ71" s="74">
        <f t="shared" si="85"/>
        <v>0</v>
      </c>
      <c r="AK71" s="74">
        <f t="shared" si="85"/>
        <v>0</v>
      </c>
      <c r="AL71" s="74">
        <f t="shared" si="85"/>
        <v>0</v>
      </c>
      <c r="AM71" s="74">
        <f t="shared" si="85"/>
        <v>0</v>
      </c>
      <c r="AN71" s="74">
        <f t="shared" si="85"/>
        <v>0</v>
      </c>
      <c r="AO71" s="74">
        <f t="shared" si="85"/>
        <v>0</v>
      </c>
      <c r="AP71" s="74">
        <f t="shared" si="85"/>
        <v>0</v>
      </c>
      <c r="AQ71" s="74">
        <f t="shared" si="85"/>
        <v>0</v>
      </c>
      <c r="AR71" s="74">
        <f t="shared" si="85"/>
        <v>0</v>
      </c>
      <c r="AS71" s="74">
        <f t="shared" si="85"/>
        <v>0</v>
      </c>
      <c r="AT71" s="74">
        <f t="shared" si="85"/>
        <v>0</v>
      </c>
      <c r="AU71" s="74">
        <f t="shared" si="85"/>
        <v>0</v>
      </c>
      <c r="AV71" s="74">
        <f t="shared" si="85"/>
        <v>0</v>
      </c>
      <c r="AW71" s="74">
        <f t="shared" si="85"/>
        <v>0</v>
      </c>
      <c r="AX71" s="74">
        <f t="shared" si="85"/>
        <v>0</v>
      </c>
      <c r="AY71" s="74">
        <f t="shared" si="85"/>
        <v>0</v>
      </c>
      <c r="AZ71" s="74">
        <f t="shared" si="85"/>
        <v>0</v>
      </c>
      <c r="BA71" s="74">
        <f t="shared" si="85"/>
        <v>0</v>
      </c>
      <c r="BB71" s="75"/>
      <c r="BC71" s="106"/>
      <c r="BD71" s="217"/>
      <c r="BE71" s="106"/>
      <c r="BF71" s="217"/>
      <c r="BG71" s="106"/>
      <c r="BH71" s="217"/>
      <c r="BI71" s="106"/>
      <c r="BJ71" s="217"/>
      <c r="BK71" s="106"/>
      <c r="BL71" s="217"/>
      <c r="BM71" s="106"/>
      <c r="BN71" s="217"/>
      <c r="BO71" s="106"/>
      <c r="BP71" s="217"/>
      <c r="BQ71" s="106"/>
      <c r="BR71" s="217"/>
      <c r="BS71" s="106"/>
      <c r="BT71" s="217"/>
      <c r="BU71" s="106"/>
      <c r="BV71" s="217"/>
      <c r="BW71" s="106"/>
      <c r="BX71" s="217"/>
      <c r="BY71" s="106"/>
      <c r="BZ71" s="217"/>
      <c r="CA71" s="106"/>
      <c r="CB71" s="217"/>
      <c r="CC71" s="106"/>
      <c r="CD71" s="217"/>
      <c r="CE71" s="106"/>
      <c r="CF71" s="106"/>
      <c r="CG71" s="106"/>
      <c r="CH71" s="106"/>
      <c r="CI71" s="106"/>
      <c r="CJ71" s="106"/>
      <c r="CK71" s="106"/>
      <c r="CL71" s="106"/>
      <c r="CM71" s="106"/>
      <c r="CN71" s="106"/>
      <c r="CO71" s="106"/>
      <c r="CP71" s="106"/>
      <c r="CQ71" s="28"/>
      <c r="CR71" s="65"/>
      <c r="CS71" s="206"/>
      <c r="CU71" s="38" t="s">
        <v>78</v>
      </c>
      <c r="CV71" s="45">
        <f>SUM(CV58:CV70)</f>
        <v>0</v>
      </c>
      <c r="CW71" s="39">
        <f t="shared" ref="CW71:DE71" si="86">SUM(CW58:CW70)</f>
        <v>0</v>
      </c>
      <c r="CX71" s="40">
        <f t="shared" si="86"/>
        <v>0</v>
      </c>
      <c r="CY71" s="84">
        <f t="shared" si="86"/>
        <v>0</v>
      </c>
      <c r="CZ71" s="41">
        <f t="shared" si="86"/>
        <v>0</v>
      </c>
      <c r="DA71" s="41">
        <f t="shared" si="86"/>
        <v>0</v>
      </c>
      <c r="DB71" s="41">
        <f t="shared" si="86"/>
        <v>0</v>
      </c>
      <c r="DC71" s="41">
        <f t="shared" si="86"/>
        <v>0</v>
      </c>
      <c r="DD71" s="41">
        <f t="shared" si="86"/>
        <v>0</v>
      </c>
      <c r="DE71" s="219">
        <f t="shared" si="86"/>
        <v>0</v>
      </c>
      <c r="DF71" s="28"/>
      <c r="DG71" s="28"/>
      <c r="DH71" s="108"/>
      <c r="DI71" s="28"/>
      <c r="DJ71" s="28"/>
      <c r="DK71" s="28"/>
      <c r="DL71" s="28"/>
      <c r="DM71" s="28"/>
      <c r="DN71" s="28"/>
      <c r="DO71" s="28"/>
      <c r="DP71" s="28"/>
      <c r="DQ71" s="28"/>
      <c r="DR71" s="28"/>
      <c r="DS71" s="28"/>
      <c r="DT71" s="28"/>
      <c r="DU71" s="30"/>
      <c r="DV71" s="28"/>
      <c r="DW71" s="28"/>
      <c r="DX71" s="28"/>
      <c r="DY71" s="28"/>
      <c r="DZ71" s="28"/>
    </row>
    <row r="72" spans="1:130" x14ac:dyDescent="0.25">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DF72" s="28"/>
      <c r="DG72" s="28"/>
      <c r="DH72" s="28"/>
      <c r="DI72" s="28"/>
      <c r="DJ72" s="28"/>
      <c r="DK72" s="28"/>
      <c r="DL72" s="28"/>
      <c r="DM72" s="28"/>
      <c r="DN72" s="28"/>
      <c r="DO72" s="28"/>
      <c r="DP72" s="28"/>
      <c r="DQ72" s="28"/>
      <c r="DR72" s="28"/>
      <c r="DS72" s="28"/>
      <c r="DT72" s="28"/>
      <c r="DU72" s="28"/>
      <c r="DV72" s="28"/>
      <c r="DW72" s="28"/>
      <c r="DX72" s="28"/>
      <c r="DY72" s="28"/>
      <c r="DZ72" s="28"/>
    </row>
    <row r="73" spans="1:130" ht="13" thickBot="1" x14ac:dyDescent="0.3">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DF73" s="28"/>
      <c r="DG73" s="28"/>
      <c r="DH73" s="28"/>
      <c r="DI73" s="28"/>
      <c r="DJ73" s="28"/>
      <c r="DK73" s="28"/>
      <c r="DL73" s="28"/>
      <c r="DM73" s="28"/>
      <c r="DN73" s="28"/>
      <c r="DO73" s="28"/>
      <c r="DP73" s="28"/>
      <c r="DQ73" s="28"/>
      <c r="DR73" s="28"/>
      <c r="DS73" s="28"/>
      <c r="DT73" s="28"/>
      <c r="DU73" s="28"/>
      <c r="DV73" s="28"/>
      <c r="DW73" s="28"/>
      <c r="DX73" s="28"/>
      <c r="DY73" s="28"/>
      <c r="DZ73" s="28"/>
    </row>
    <row r="74" spans="1:130" ht="13.5" thickBot="1" x14ac:dyDescent="0.35">
      <c r="A74" s="211" t="s">
        <v>89</v>
      </c>
      <c r="B74" s="223"/>
      <c r="C74" s="224">
        <f>' Populations'!A82</f>
        <v>0</v>
      </c>
      <c r="D74" s="14" t="s">
        <v>67</v>
      </c>
      <c r="E74" s="14"/>
      <c r="F74" s="18" t="s">
        <v>68</v>
      </c>
      <c r="G74" s="17"/>
      <c r="H74" s="17"/>
      <c r="I74" s="17"/>
      <c r="J74" s="17"/>
      <c r="K74" s="17"/>
      <c r="L74" s="17"/>
      <c r="M74" s="43"/>
      <c r="N74" s="43"/>
      <c r="O74" s="43"/>
      <c r="P74" s="43"/>
      <c r="Q74" s="43"/>
      <c r="R74" s="43"/>
      <c r="S74" s="43"/>
      <c r="T74" s="43"/>
      <c r="U74" s="43"/>
      <c r="V74" s="43"/>
      <c r="W74" s="43"/>
      <c r="X74" s="43"/>
      <c r="Y74" s="43"/>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S74" s="28"/>
      <c r="CU74" s="42"/>
      <c r="CV74" s="33" t="s">
        <v>87</v>
      </c>
      <c r="CW74" s="43"/>
      <c r="CX74" s="43"/>
      <c r="CY74" s="43"/>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row>
    <row r="75" spans="1:130" ht="39" x14ac:dyDescent="0.3">
      <c r="B75" s="15" t="s">
        <v>14</v>
      </c>
      <c r="C75" s="12" t="s">
        <v>71</v>
      </c>
      <c r="D75" s="24" t="s">
        <v>72</v>
      </c>
      <c r="E75" s="24" t="s">
        <v>73</v>
      </c>
      <c r="F75" s="19" t="str">
        <f>' Populations'!$I$8</f>
        <v>White-Not Hispanic</v>
      </c>
      <c r="G75" s="19" t="str">
        <f>' Populations'!$K$8</f>
        <v>Hispanic</v>
      </c>
      <c r="H75" s="19" t="str">
        <f>' Populations'!$M$8</f>
        <v>Black-Not Hispanic</v>
      </c>
      <c r="I75" s="19" t="str">
        <f>' Populations'!$O$8</f>
        <v>Asian</v>
      </c>
      <c r="J75" s="19" t="str">
        <f>' Populations'!$Q$8</f>
        <v>American Indian/Alaska Native</v>
      </c>
      <c r="K75" s="19" t="str">
        <f>' Populations'!$S$8</f>
        <v>Other</v>
      </c>
      <c r="L75" s="212" t="str">
        <f>' Populations'!$U$8</f>
        <v>Other</v>
      </c>
      <c r="M75" s="29"/>
      <c r="N75" s="29"/>
      <c r="O75" s="29"/>
      <c r="P75" s="29"/>
      <c r="Q75" s="29"/>
      <c r="R75" s="29"/>
      <c r="S75" s="29"/>
      <c r="T75" s="29"/>
      <c r="U75" s="29"/>
      <c r="V75" s="29"/>
      <c r="W75" s="29"/>
      <c r="X75" s="29"/>
      <c r="Y75" s="29"/>
      <c r="Z75" s="29"/>
      <c r="AA75" s="29"/>
      <c r="AB75" s="29"/>
      <c r="AC75" s="29"/>
      <c r="AD75" s="29"/>
      <c r="AE75" s="29"/>
      <c r="AF75" s="29"/>
      <c r="AH75" s="34" t="s">
        <v>74</v>
      </c>
      <c r="AI75" s="34" t="s">
        <v>75</v>
      </c>
      <c r="AJ75" s="34" t="s">
        <v>76</v>
      </c>
      <c r="AK75" s="34" t="s">
        <v>75</v>
      </c>
      <c r="AL75" s="34" t="s">
        <v>77</v>
      </c>
      <c r="AM75" s="34" t="s">
        <v>75</v>
      </c>
      <c r="AN75" s="34" t="str">
        <f>' Populations'!$I$8</f>
        <v>White-Not Hispanic</v>
      </c>
      <c r="AO75" s="34" t="s">
        <v>75</v>
      </c>
      <c r="AP75" s="34" t="str">
        <f>' Populations'!$K$8</f>
        <v>Hispanic</v>
      </c>
      <c r="AQ75" s="34" t="s">
        <v>75</v>
      </c>
      <c r="AR75" s="34" t="str">
        <f>' Populations'!$M$8</f>
        <v>Black-Not Hispanic</v>
      </c>
      <c r="AS75" s="34" t="s">
        <v>75</v>
      </c>
      <c r="AT75" s="34" t="str">
        <f>' Populations'!$O$8</f>
        <v>Asian</v>
      </c>
      <c r="AU75" s="34" t="s">
        <v>75</v>
      </c>
      <c r="AV75" s="34" t="str">
        <f>' Populations'!$Q$8</f>
        <v>American Indian/Alaska Native</v>
      </c>
      <c r="AW75" s="34" t="s">
        <v>75</v>
      </c>
      <c r="AX75" s="34" t="str">
        <f>' Populations'!$S$8</f>
        <v>Other</v>
      </c>
      <c r="AY75" s="34" t="s">
        <v>75</v>
      </c>
      <c r="AZ75" s="34" t="str">
        <f>' Populations'!$U$8</f>
        <v>Other</v>
      </c>
      <c r="BA75" s="34" t="s">
        <v>75</v>
      </c>
      <c r="BB75" s="64"/>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29"/>
      <c r="CC75" s="29"/>
      <c r="CD75" s="29"/>
      <c r="CE75" s="29"/>
      <c r="CF75" s="29"/>
      <c r="CG75" s="29"/>
      <c r="CH75" s="29"/>
      <c r="CI75" s="29"/>
      <c r="CJ75" s="29"/>
      <c r="CK75" s="29"/>
      <c r="CL75" s="29"/>
      <c r="CM75" s="29"/>
      <c r="CN75" s="29"/>
      <c r="CO75" s="29"/>
      <c r="CP75" s="29"/>
      <c r="CQ75" s="29"/>
      <c r="CR75" s="202"/>
      <c r="CS75" s="204" t="s">
        <v>88</v>
      </c>
      <c r="CU75" s="34" t="s">
        <v>14</v>
      </c>
      <c r="CV75" s="35" t="s">
        <v>15</v>
      </c>
      <c r="CW75" s="36" t="s">
        <v>16</v>
      </c>
      <c r="CX75" s="36" t="s">
        <v>17</v>
      </c>
      <c r="CY75" s="19" t="str">
        <f>' Populations'!$I$8</f>
        <v>White-Not Hispanic</v>
      </c>
      <c r="CZ75" s="19" t="str">
        <f>' Populations'!$K$8</f>
        <v>Hispanic</v>
      </c>
      <c r="DA75" s="19" t="str">
        <f>' Populations'!$M$8</f>
        <v>Black-Not Hispanic</v>
      </c>
      <c r="DB75" s="19" t="str">
        <f>' Populations'!$O$8</f>
        <v>Asian</v>
      </c>
      <c r="DC75" s="19" t="str">
        <f>' Populations'!$Q$8</f>
        <v>American Indian/Alaska Native</v>
      </c>
      <c r="DD75" s="19" t="str">
        <f>' Populations'!$S$8</f>
        <v>Other</v>
      </c>
      <c r="DE75" s="212" t="str">
        <f>' Populations'!$U$8</f>
        <v>Other</v>
      </c>
      <c r="DF75" s="28"/>
      <c r="DG75" s="28"/>
      <c r="DH75" s="28"/>
      <c r="DI75" s="28"/>
      <c r="DJ75" s="28"/>
      <c r="DK75" s="28"/>
      <c r="DL75" s="28"/>
      <c r="DM75" s="28"/>
      <c r="DN75" s="28"/>
      <c r="DO75" s="28"/>
      <c r="DP75" s="28"/>
      <c r="DQ75" s="28"/>
      <c r="DR75" s="28"/>
      <c r="DS75" s="28"/>
      <c r="DT75" s="28"/>
      <c r="DU75" s="28"/>
      <c r="DV75" s="28"/>
      <c r="DW75" s="28"/>
      <c r="DX75" s="28"/>
      <c r="DY75" s="28"/>
      <c r="DZ75" s="28"/>
    </row>
    <row r="76" spans="1:130" x14ac:dyDescent="0.25">
      <c r="B76" s="8" t="str">
        <f>' Populations'!$B$9</f>
        <v>&lt;1</v>
      </c>
      <c r="C76" s="44"/>
      <c r="D76" s="25"/>
      <c r="E76" s="26"/>
      <c r="F76" s="20"/>
      <c r="G76" s="20"/>
      <c r="H76" s="20"/>
      <c r="I76" s="20"/>
      <c r="J76" s="46"/>
      <c r="K76" s="46"/>
      <c r="L76" s="213"/>
      <c r="M76" s="30"/>
      <c r="N76" s="30"/>
      <c r="O76" s="30"/>
      <c r="P76" s="30"/>
      <c r="Q76" s="30"/>
      <c r="R76" s="30"/>
      <c r="S76" s="30"/>
      <c r="T76" s="30"/>
      <c r="U76" s="30"/>
      <c r="V76" s="30"/>
      <c r="W76" s="30"/>
      <c r="X76" s="30"/>
      <c r="Y76" s="30"/>
      <c r="Z76" s="215"/>
      <c r="AA76" s="215"/>
      <c r="AB76" s="215"/>
      <c r="AC76" s="215"/>
      <c r="AD76" s="215"/>
      <c r="AE76" s="215"/>
      <c r="AF76" s="215"/>
      <c r="AG76" s="30"/>
      <c r="AH76" s="62">
        <f>' Populations'!C81</f>
        <v>0</v>
      </c>
      <c r="AI76" s="62">
        <f>IF(AH76=0,0,($C$4/$AH$4)*100000)</f>
        <v>0</v>
      </c>
      <c r="AJ76" s="62">
        <f>' Populations'!E81</f>
        <v>0</v>
      </c>
      <c r="AK76" s="62">
        <f>IF(AJ76=0,0,($D$4/$AJ$4)*100000)</f>
        <v>0</v>
      </c>
      <c r="AL76" s="62">
        <f>' Populations'!G81</f>
        <v>0</v>
      </c>
      <c r="AM76" s="62">
        <f>IF(AL76=0,0,($E$4/$AL$4)*100000)</f>
        <v>0</v>
      </c>
      <c r="AN76" s="62">
        <f>' Populations'!I81</f>
        <v>0</v>
      </c>
      <c r="AO76" s="62">
        <f>IF(AN76=0,0,($F$4/$AN$4)*100000)</f>
        <v>0</v>
      </c>
      <c r="AP76" s="62">
        <f>' Populations'!K81</f>
        <v>0</v>
      </c>
      <c r="AQ76" s="62">
        <f>IF(AP76=0,0,($G$4/$AP$4)*100000)</f>
        <v>0</v>
      </c>
      <c r="AR76" s="62">
        <f>' Populations'!M81</f>
        <v>0</v>
      </c>
      <c r="AS76" s="62">
        <f>IF(AR76=0,0,($H$4/$AR$4)*100000)</f>
        <v>0</v>
      </c>
      <c r="AT76" s="62">
        <f>' Populations'!O81</f>
        <v>0</v>
      </c>
      <c r="AU76" s="62">
        <f>IF(AT76=0,0,($I$4/$AT$4)*100000)</f>
        <v>0</v>
      </c>
      <c r="AV76" s="62">
        <f>' Populations'!Q81</f>
        <v>0</v>
      </c>
      <c r="AW76" s="62">
        <f>IF(AV76=0,0,($J$4/$AV$4)*100000)</f>
        <v>0</v>
      </c>
      <c r="AX76" s="62">
        <f>' Populations'!S81</f>
        <v>0</v>
      </c>
      <c r="AY76" s="62">
        <f>IF(AX76=0,0,($K$4/$AX$4)*100000)</f>
        <v>0</v>
      </c>
      <c r="AZ76" s="62">
        <f>' Populations'!U81</f>
        <v>0</v>
      </c>
      <c r="BA76" s="62">
        <f>IF(AZ76=0,0,($L$4/$AZ$4)*100000)</f>
        <v>0</v>
      </c>
      <c r="BB76" s="65"/>
      <c r="BC76" s="106"/>
      <c r="BD76" s="106"/>
      <c r="BE76" s="106"/>
      <c r="BF76" s="106"/>
      <c r="BG76" s="106"/>
      <c r="BH76" s="106"/>
      <c r="BI76" s="106"/>
      <c r="BJ76" s="106"/>
      <c r="BK76" s="106"/>
      <c r="BL76" s="106"/>
      <c r="BM76" s="106"/>
      <c r="BN76" s="106"/>
      <c r="BO76" s="106"/>
      <c r="BP76" s="106"/>
      <c r="BQ76" s="106"/>
      <c r="BR76" s="106"/>
      <c r="BS76" s="106"/>
      <c r="BT76" s="106"/>
      <c r="BU76" s="106"/>
      <c r="BV76" s="106"/>
      <c r="BW76" s="106"/>
      <c r="BX76" s="106"/>
      <c r="BY76" s="106"/>
      <c r="BZ76" s="106"/>
      <c r="CA76" s="106"/>
      <c r="CB76" s="106"/>
      <c r="CC76" s="106"/>
      <c r="CD76" s="106"/>
      <c r="CE76" s="106"/>
      <c r="CF76" s="106"/>
      <c r="CG76" s="106"/>
      <c r="CH76" s="106"/>
      <c r="CI76" s="106"/>
      <c r="CJ76" s="106"/>
      <c r="CK76" s="106"/>
      <c r="CL76" s="106"/>
      <c r="CM76" s="106"/>
      <c r="CN76" s="106"/>
      <c r="CO76" s="106"/>
      <c r="CP76" s="106"/>
      <c r="CQ76" s="30"/>
      <c r="CR76" s="203"/>
      <c r="CS76" s="205">
        <v>1.3818E-2</v>
      </c>
      <c r="CT76" s="11"/>
      <c r="CU76" s="8" t="str">
        <f>' Populations'!$B$9</f>
        <v>&lt;1</v>
      </c>
      <c r="CV76" s="70">
        <f t="shared" ref="CV76:CV88" si="87">AI76*CS76</f>
        <v>0</v>
      </c>
      <c r="CW76" s="71">
        <f t="shared" ref="CW76:CW88" si="88">AK76*CS76</f>
        <v>0</v>
      </c>
      <c r="CX76" s="71">
        <f t="shared" ref="CX76:CX88" si="89">AM76*CS76</f>
        <v>0</v>
      </c>
      <c r="CY76" s="32">
        <f t="shared" ref="CY76:CY88" si="90">AO76*CS76</f>
        <v>0</v>
      </c>
      <c r="CZ76" s="32">
        <f t="shared" ref="CZ76:CZ88" si="91">AQ76*CS76</f>
        <v>0</v>
      </c>
      <c r="DA76" s="32">
        <f t="shared" ref="DA76:DA88" si="92">AS76*CS76</f>
        <v>0</v>
      </c>
      <c r="DB76" s="32">
        <f t="shared" ref="DB76:DB88" si="93">AU76*CS76</f>
        <v>0</v>
      </c>
      <c r="DC76" s="32">
        <f t="shared" ref="DC76:DC88" si="94">AW76*CS76</f>
        <v>0</v>
      </c>
      <c r="DD76" s="32">
        <f t="shared" ref="DD76:DD88" si="95">AY76*CS76</f>
        <v>0</v>
      </c>
      <c r="DE76" s="218">
        <f t="shared" ref="DE76:DE88" si="96">BA76*CS76</f>
        <v>0</v>
      </c>
      <c r="DF76" s="28"/>
      <c r="DG76" s="28"/>
      <c r="DH76" s="28"/>
      <c r="DI76" s="28"/>
      <c r="DJ76" s="28"/>
      <c r="DK76" s="28"/>
      <c r="DL76" s="28"/>
      <c r="DM76" s="28"/>
      <c r="DN76" s="28"/>
      <c r="DO76" s="28"/>
      <c r="DP76" s="28"/>
      <c r="DQ76" s="28"/>
      <c r="DR76" s="28"/>
      <c r="DS76" s="28"/>
      <c r="DT76" s="28"/>
      <c r="DU76" s="28"/>
      <c r="DV76" s="28"/>
      <c r="DW76" s="28"/>
      <c r="DX76" s="28"/>
      <c r="DY76" s="28"/>
      <c r="DZ76" s="28"/>
    </row>
    <row r="77" spans="1:130" x14ac:dyDescent="0.25">
      <c r="B77" s="9" t="str">
        <f>' Populations'!$B$10</f>
        <v>1-4</v>
      </c>
      <c r="C77" s="44"/>
      <c r="D77" s="135"/>
      <c r="E77" s="27"/>
      <c r="F77" s="22"/>
      <c r="G77" s="22"/>
      <c r="H77" s="22"/>
      <c r="I77" s="22"/>
      <c r="J77" s="47"/>
      <c r="K77" s="47"/>
      <c r="L77" s="47"/>
      <c r="M77" s="30"/>
      <c r="N77" s="30"/>
      <c r="O77" s="30"/>
      <c r="P77" s="30"/>
      <c r="Q77" s="30"/>
      <c r="R77" s="30"/>
      <c r="S77" s="30"/>
      <c r="T77" s="30"/>
      <c r="U77" s="30"/>
      <c r="V77" s="30"/>
      <c r="W77" s="30"/>
      <c r="X77" s="30"/>
      <c r="Y77" s="30"/>
      <c r="Z77" s="215"/>
      <c r="AA77" s="215"/>
      <c r="AB77" s="215"/>
      <c r="AC77" s="215"/>
      <c r="AD77" s="215"/>
      <c r="AE77" s="215"/>
      <c r="AF77" s="215"/>
      <c r="AG77" s="30"/>
      <c r="AH77" s="62">
        <f>' Populations'!C82</f>
        <v>0</v>
      </c>
      <c r="AI77" s="62">
        <f>IF(AH77=0,0,($C$5/$AH$5)*100000)</f>
        <v>0</v>
      </c>
      <c r="AJ77" s="62">
        <f>' Populations'!E82</f>
        <v>0</v>
      </c>
      <c r="AK77" s="62">
        <f>IF(AJ77=0,0,($D$5/$AJ$5)*100000)</f>
        <v>0</v>
      </c>
      <c r="AL77" s="62">
        <f>' Populations'!G82</f>
        <v>0</v>
      </c>
      <c r="AM77" s="62">
        <f>IF(AL77=0,0,($E$5/$AL$5)*100000)</f>
        <v>0</v>
      </c>
      <c r="AN77" s="62">
        <f>' Populations'!I82</f>
        <v>0</v>
      </c>
      <c r="AO77" s="62">
        <f>IF(AN77=0,0,($F$5/$AN$5)*100000)</f>
        <v>0</v>
      </c>
      <c r="AP77" s="62">
        <f>' Populations'!K82</f>
        <v>0</v>
      </c>
      <c r="AQ77" s="62">
        <f>IF(AP77=0,0,($G$5/$AP$5)*100000)</f>
        <v>0</v>
      </c>
      <c r="AR77" s="62">
        <f>' Populations'!M82</f>
        <v>0</v>
      </c>
      <c r="AS77" s="62">
        <f>IF(AR77=0,0,($G$5/$AR$5)*100000)</f>
        <v>0</v>
      </c>
      <c r="AT77" s="62">
        <f>' Populations'!O82</f>
        <v>0</v>
      </c>
      <c r="AU77" s="62">
        <f>IF(AT77=0,0,($I$5/$AT$5)*100000)</f>
        <v>0</v>
      </c>
      <c r="AV77" s="62">
        <f>' Populations'!Q82</f>
        <v>0</v>
      </c>
      <c r="AW77" s="62">
        <f>IF(AV77=0,0,($J$5/$AV$5)*100000)</f>
        <v>0</v>
      </c>
      <c r="AX77" s="62">
        <f>' Populations'!S82</f>
        <v>0</v>
      </c>
      <c r="AY77" s="62">
        <f>IF(AX77=0,0,($K$5/$AX$5)*100000)</f>
        <v>0</v>
      </c>
      <c r="AZ77" s="62">
        <f>' Populations'!U82</f>
        <v>0</v>
      </c>
      <c r="BA77" s="62">
        <f>IF(AZ77=0,0,($L$5/$AZ$5)*100000)</f>
        <v>0</v>
      </c>
      <c r="BB77" s="65"/>
      <c r="BC77" s="106"/>
      <c r="BD77" s="106"/>
      <c r="BE77" s="106"/>
      <c r="BF77" s="106"/>
      <c r="BG77" s="106"/>
      <c r="BH77" s="106"/>
      <c r="BI77" s="106"/>
      <c r="BJ77" s="106"/>
      <c r="BK77" s="106"/>
      <c r="BL77" s="106"/>
      <c r="BM77" s="106"/>
      <c r="BN77" s="106"/>
      <c r="BO77" s="106"/>
      <c r="BP77" s="106"/>
      <c r="BQ77" s="106"/>
      <c r="BR77" s="106"/>
      <c r="BS77" s="106"/>
      <c r="BT77" s="106"/>
      <c r="BU77" s="106"/>
      <c r="BV77" s="106"/>
      <c r="BW77" s="106"/>
      <c r="BX77" s="106"/>
      <c r="BY77" s="106"/>
      <c r="BZ77" s="106"/>
      <c r="CA77" s="106"/>
      <c r="CB77" s="106"/>
      <c r="CC77" s="106"/>
      <c r="CD77" s="106"/>
      <c r="CE77" s="106"/>
      <c r="CF77" s="106"/>
      <c r="CG77" s="106"/>
      <c r="CH77" s="106"/>
      <c r="CI77" s="106"/>
      <c r="CJ77" s="106"/>
      <c r="CK77" s="106"/>
      <c r="CL77" s="106"/>
      <c r="CM77" s="106"/>
      <c r="CN77" s="106"/>
      <c r="CO77" s="106"/>
      <c r="CP77" s="106"/>
      <c r="CQ77" s="30"/>
      <c r="CR77" s="203"/>
      <c r="CS77" s="205">
        <v>5.5316999999999998E-2</v>
      </c>
      <c r="CT77" s="11"/>
      <c r="CU77" s="9" t="str">
        <f>' Populations'!$B$10</f>
        <v>1-4</v>
      </c>
      <c r="CV77" s="70">
        <f t="shared" si="87"/>
        <v>0</v>
      </c>
      <c r="CW77" s="71">
        <f t="shared" si="88"/>
        <v>0</v>
      </c>
      <c r="CX77" s="71">
        <f t="shared" si="89"/>
        <v>0</v>
      </c>
      <c r="CY77" s="32">
        <f t="shared" si="90"/>
        <v>0</v>
      </c>
      <c r="CZ77" s="32">
        <f t="shared" si="91"/>
        <v>0</v>
      </c>
      <c r="DA77" s="32">
        <f t="shared" si="92"/>
        <v>0</v>
      </c>
      <c r="DB77" s="32">
        <f t="shared" si="93"/>
        <v>0</v>
      </c>
      <c r="DC77" s="32">
        <f t="shared" si="94"/>
        <v>0</v>
      </c>
      <c r="DD77" s="32">
        <f t="shared" si="95"/>
        <v>0</v>
      </c>
      <c r="DE77" s="218">
        <f t="shared" si="96"/>
        <v>0</v>
      </c>
      <c r="DF77" s="28"/>
      <c r="DG77" s="28"/>
      <c r="DH77" s="28"/>
      <c r="DI77" s="28"/>
      <c r="DJ77" s="28"/>
      <c r="DK77" s="28"/>
      <c r="DL77" s="28"/>
      <c r="DM77" s="28"/>
      <c r="DN77" s="28"/>
      <c r="DO77" s="28"/>
      <c r="DP77" s="28"/>
      <c r="DQ77" s="28"/>
      <c r="DR77" s="28"/>
      <c r="DS77" s="28"/>
      <c r="DT77" s="28"/>
      <c r="DU77" s="28"/>
      <c r="DV77" s="28"/>
      <c r="DW77" s="28"/>
      <c r="DX77" s="28"/>
      <c r="DY77" s="28"/>
      <c r="DZ77" s="28"/>
    </row>
    <row r="78" spans="1:130" x14ac:dyDescent="0.25">
      <c r="B78" s="8" t="str">
        <f>' Populations'!$B$11</f>
        <v>5-9</v>
      </c>
      <c r="C78" s="44"/>
      <c r="D78" s="135"/>
      <c r="E78" s="27"/>
      <c r="F78" s="22"/>
      <c r="G78" s="22"/>
      <c r="H78" s="22"/>
      <c r="I78" s="22"/>
      <c r="J78" s="47"/>
      <c r="K78" s="47"/>
      <c r="L78" s="47"/>
      <c r="M78" s="30"/>
      <c r="N78" s="30"/>
      <c r="O78" s="30"/>
      <c r="P78" s="30"/>
      <c r="Q78" s="30"/>
      <c r="R78" s="30"/>
      <c r="S78" s="30"/>
      <c r="T78" s="30"/>
      <c r="U78" s="30"/>
      <c r="V78" s="30"/>
      <c r="W78" s="30"/>
      <c r="X78" s="30"/>
      <c r="Y78" s="30"/>
      <c r="Z78" s="215"/>
      <c r="AA78" s="215"/>
      <c r="AB78" s="215"/>
      <c r="AC78" s="215"/>
      <c r="AD78" s="215"/>
      <c r="AE78" s="215"/>
      <c r="AF78" s="215"/>
      <c r="AG78" s="30"/>
      <c r="AH78" s="62">
        <f>' Populations'!C83</f>
        <v>0</v>
      </c>
      <c r="AI78" s="62">
        <f>IF(AH78=0,0,($C$78/$AH$78)*100000)</f>
        <v>0</v>
      </c>
      <c r="AJ78" s="62">
        <f>' Populations'!E83</f>
        <v>0</v>
      </c>
      <c r="AK78" s="62">
        <f>IF(AJ78=0,0,($D$6/$AJ$6)*100000)</f>
        <v>0</v>
      </c>
      <c r="AL78" s="62">
        <f>' Populations'!G83</f>
        <v>0</v>
      </c>
      <c r="AM78" s="62">
        <f>IF(AL78=0,0,($E$6/$AL$6)*100000)</f>
        <v>0</v>
      </c>
      <c r="AN78" s="62">
        <f>' Populations'!I83</f>
        <v>0</v>
      </c>
      <c r="AO78" s="62">
        <f>IF(AN78=0,0,($F$6/$AN$6)*100000)</f>
        <v>0</v>
      </c>
      <c r="AP78" s="62">
        <f>' Populations'!K83</f>
        <v>0</v>
      </c>
      <c r="AQ78" s="62">
        <f>IF(AP78=0,0,($G$6/$AP$6)*100000)</f>
        <v>0</v>
      </c>
      <c r="AR78" s="62">
        <f>' Populations'!M83</f>
        <v>0</v>
      </c>
      <c r="AS78" s="62">
        <f>IF(AR78=0,0,($G$6/$AR$6)*100000)</f>
        <v>0</v>
      </c>
      <c r="AT78" s="62">
        <f>' Populations'!O83</f>
        <v>0</v>
      </c>
      <c r="AU78" s="62">
        <f>IF(AT78=0,0,($I$6/$AT$6)*100000)</f>
        <v>0</v>
      </c>
      <c r="AV78" s="62">
        <f>' Populations'!Q83</f>
        <v>0</v>
      </c>
      <c r="AW78" s="62">
        <f>IF(AV78=0,0,($J$6/$AV$6)*100000)</f>
        <v>0</v>
      </c>
      <c r="AX78" s="62">
        <f>' Populations'!S83</f>
        <v>0</v>
      </c>
      <c r="AY78" s="62">
        <f>IF(AX78=0,0,($K$6/$AX$6)*100000)</f>
        <v>0</v>
      </c>
      <c r="AZ78" s="62">
        <f>' Populations'!U83</f>
        <v>0</v>
      </c>
      <c r="BA78" s="62">
        <f>IF(AZ78=0,0,($L$6/$AZ$6)*100000)</f>
        <v>0</v>
      </c>
      <c r="BB78" s="65"/>
      <c r="BC78" s="106"/>
      <c r="BD78" s="106"/>
      <c r="BE78" s="106"/>
      <c r="BF78" s="106"/>
      <c r="BG78" s="106"/>
      <c r="BH78" s="106"/>
      <c r="BI78" s="106"/>
      <c r="BJ78" s="106"/>
      <c r="BK78" s="106"/>
      <c r="BL78" s="106"/>
      <c r="BM78" s="106"/>
      <c r="BN78" s="106"/>
      <c r="BO78" s="106"/>
      <c r="BP78" s="106"/>
      <c r="BQ78" s="106"/>
      <c r="BR78" s="106"/>
      <c r="BS78" s="106"/>
      <c r="BT78" s="106"/>
      <c r="BU78" s="106"/>
      <c r="BV78" s="106"/>
      <c r="BW78" s="106"/>
      <c r="BX78" s="106"/>
      <c r="BY78" s="106"/>
      <c r="BZ78" s="106"/>
      <c r="CA78" s="106"/>
      <c r="CB78" s="106"/>
      <c r="CC78" s="106"/>
      <c r="CD78" s="106"/>
      <c r="CE78" s="106"/>
      <c r="CF78" s="106"/>
      <c r="CG78" s="106"/>
      <c r="CH78" s="106"/>
      <c r="CI78" s="106"/>
      <c r="CJ78" s="106"/>
      <c r="CK78" s="106"/>
      <c r="CL78" s="106"/>
      <c r="CM78" s="106"/>
      <c r="CN78" s="106"/>
      <c r="CO78" s="106"/>
      <c r="CP78" s="106"/>
      <c r="CQ78" s="30"/>
      <c r="CR78" s="203"/>
      <c r="CS78" s="205">
        <v>7.2533E-2</v>
      </c>
      <c r="CT78" s="11"/>
      <c r="CU78" s="8" t="str">
        <f>' Populations'!$B$11</f>
        <v>5-9</v>
      </c>
      <c r="CV78" s="70">
        <f t="shared" si="87"/>
        <v>0</v>
      </c>
      <c r="CW78" s="71">
        <f t="shared" si="88"/>
        <v>0</v>
      </c>
      <c r="CX78" s="71">
        <f t="shared" si="89"/>
        <v>0</v>
      </c>
      <c r="CY78" s="32">
        <f t="shared" si="90"/>
        <v>0</v>
      </c>
      <c r="CZ78" s="32">
        <f t="shared" si="91"/>
        <v>0</v>
      </c>
      <c r="DA78" s="32">
        <f t="shared" si="92"/>
        <v>0</v>
      </c>
      <c r="DB78" s="32">
        <f t="shared" si="93"/>
        <v>0</v>
      </c>
      <c r="DC78" s="32">
        <f t="shared" si="94"/>
        <v>0</v>
      </c>
      <c r="DD78" s="32">
        <f t="shared" si="95"/>
        <v>0</v>
      </c>
      <c r="DE78" s="218">
        <f t="shared" si="96"/>
        <v>0</v>
      </c>
      <c r="DF78" s="28"/>
      <c r="DG78" s="28"/>
      <c r="DH78" s="28"/>
      <c r="DI78" s="28"/>
      <c r="DJ78" s="28"/>
      <c r="DK78" s="28"/>
      <c r="DL78" s="28"/>
      <c r="DM78" s="28"/>
      <c r="DN78" s="28"/>
      <c r="DO78" s="28"/>
      <c r="DP78" s="28"/>
      <c r="DQ78" s="28"/>
      <c r="DR78" s="28"/>
      <c r="DS78" s="28"/>
      <c r="DT78" s="28"/>
      <c r="DU78" s="28"/>
      <c r="DV78" s="28"/>
      <c r="DW78" s="28"/>
      <c r="DX78" s="28"/>
      <c r="DY78" s="28"/>
      <c r="DZ78" s="28"/>
    </row>
    <row r="79" spans="1:130" x14ac:dyDescent="0.25">
      <c r="B79" s="8" t="str">
        <f>' Populations'!$B$12</f>
        <v>10-14</v>
      </c>
      <c r="C79" s="44"/>
      <c r="D79" s="135"/>
      <c r="E79" s="27"/>
      <c r="F79" s="22"/>
      <c r="G79" s="22"/>
      <c r="H79" s="22"/>
      <c r="I79" s="22"/>
      <c r="J79" s="47"/>
      <c r="K79" s="47"/>
      <c r="L79" s="47"/>
      <c r="M79" s="30"/>
      <c r="N79" s="30"/>
      <c r="O79" s="30"/>
      <c r="P79" s="30"/>
      <c r="Q79" s="30"/>
      <c r="R79" s="30"/>
      <c r="S79" s="30"/>
      <c r="T79" s="30"/>
      <c r="U79" s="30"/>
      <c r="V79" s="30"/>
      <c r="W79" s="30"/>
      <c r="X79" s="30"/>
      <c r="Y79" s="30"/>
      <c r="Z79" s="215"/>
      <c r="AA79" s="215"/>
      <c r="AB79" s="215"/>
      <c r="AC79" s="215"/>
      <c r="AD79" s="215"/>
      <c r="AE79" s="215"/>
      <c r="AF79" s="215"/>
      <c r="AG79" s="30"/>
      <c r="AH79" s="62">
        <f>' Populations'!C84</f>
        <v>0</v>
      </c>
      <c r="AI79" s="62">
        <f t="shared" ref="AI79:AI88" si="97">IF(AH79=0,0,($C$78/$AH$78)*100000)</f>
        <v>0</v>
      </c>
      <c r="AJ79" s="62">
        <f>' Populations'!E84</f>
        <v>0</v>
      </c>
      <c r="AK79" s="62">
        <f>IF(AJ79=0,0,($D$7/$AJ$7)*100000)</f>
        <v>0</v>
      </c>
      <c r="AL79" s="62">
        <f>' Populations'!G84</f>
        <v>0</v>
      </c>
      <c r="AM79" s="62">
        <f>IF(AL79=0,0,($E$7/$AL$7)*100000)</f>
        <v>0</v>
      </c>
      <c r="AN79" s="62">
        <f>' Populations'!I84</f>
        <v>0</v>
      </c>
      <c r="AO79" s="62">
        <f>IF(AN79=0,0,($F$7/$AN$7)*100000)</f>
        <v>0</v>
      </c>
      <c r="AP79" s="62">
        <f>' Populations'!K84</f>
        <v>0</v>
      </c>
      <c r="AQ79" s="62">
        <f>IF(AP79=0,0,($G$7/$AP$7)*100000)</f>
        <v>0</v>
      </c>
      <c r="AR79" s="62">
        <f>' Populations'!M84</f>
        <v>0</v>
      </c>
      <c r="AS79" s="62">
        <f>IF(AR79=0,0,($G$7/$AR$7)*100000)</f>
        <v>0</v>
      </c>
      <c r="AT79" s="62">
        <f>' Populations'!O84</f>
        <v>0</v>
      </c>
      <c r="AU79" s="62">
        <f>IF(AT79=0,0,($I$7/$AT$7)*100000)</f>
        <v>0</v>
      </c>
      <c r="AV79" s="62">
        <f>' Populations'!Q84</f>
        <v>0</v>
      </c>
      <c r="AW79" s="62">
        <f>IF(AV79=0,0,($J$7/$AV$7)*100000)</f>
        <v>0</v>
      </c>
      <c r="AX79" s="62">
        <f>' Populations'!S84</f>
        <v>0</v>
      </c>
      <c r="AY79" s="62">
        <f>IF(AX79=0,0,($K$7/$AX$7)*100000)</f>
        <v>0</v>
      </c>
      <c r="AZ79" s="62">
        <f>' Populations'!U84</f>
        <v>0</v>
      </c>
      <c r="BA79" s="62">
        <f>IF(AZ79=0,0,($L$7/$AZ$7)*100000)</f>
        <v>0</v>
      </c>
      <c r="BB79" s="65"/>
      <c r="BC79" s="106"/>
      <c r="BD79" s="106"/>
      <c r="BE79" s="106"/>
      <c r="BF79" s="106"/>
      <c r="BG79" s="106"/>
      <c r="BH79" s="106"/>
      <c r="BI79" s="106"/>
      <c r="BJ79" s="106"/>
      <c r="BK79" s="106"/>
      <c r="BL79" s="106"/>
      <c r="BM79" s="106"/>
      <c r="BN79" s="106"/>
      <c r="BO79" s="106"/>
      <c r="BP79" s="106"/>
      <c r="BQ79" s="106"/>
      <c r="BR79" s="106"/>
      <c r="BS79" s="106"/>
      <c r="BT79" s="106"/>
      <c r="BU79" s="106"/>
      <c r="BV79" s="106"/>
      <c r="BW79" s="106"/>
      <c r="BX79" s="106"/>
      <c r="BY79" s="106"/>
      <c r="BZ79" s="106"/>
      <c r="CA79" s="106"/>
      <c r="CB79" s="106"/>
      <c r="CC79" s="106"/>
      <c r="CD79" s="106"/>
      <c r="CE79" s="106"/>
      <c r="CF79" s="106"/>
      <c r="CG79" s="106"/>
      <c r="CH79" s="106"/>
      <c r="CI79" s="106"/>
      <c r="CJ79" s="106"/>
      <c r="CK79" s="106"/>
      <c r="CL79" s="106"/>
      <c r="CM79" s="106"/>
      <c r="CN79" s="106"/>
      <c r="CO79" s="106"/>
      <c r="CP79" s="106"/>
      <c r="CQ79" s="30"/>
      <c r="CR79" s="203"/>
      <c r="CS79" s="205">
        <v>7.3032E-2</v>
      </c>
      <c r="CT79" s="11"/>
      <c r="CU79" s="8" t="str">
        <f>' Populations'!$B$12</f>
        <v>10-14</v>
      </c>
      <c r="CV79" s="70">
        <f t="shared" si="87"/>
        <v>0</v>
      </c>
      <c r="CW79" s="71">
        <f t="shared" si="88"/>
        <v>0</v>
      </c>
      <c r="CX79" s="71">
        <f t="shared" si="89"/>
        <v>0</v>
      </c>
      <c r="CY79" s="32">
        <f t="shared" si="90"/>
        <v>0</v>
      </c>
      <c r="CZ79" s="32">
        <f t="shared" si="91"/>
        <v>0</v>
      </c>
      <c r="DA79" s="32">
        <f t="shared" si="92"/>
        <v>0</v>
      </c>
      <c r="DB79" s="32">
        <f t="shared" si="93"/>
        <v>0</v>
      </c>
      <c r="DC79" s="32">
        <f t="shared" si="94"/>
        <v>0</v>
      </c>
      <c r="DD79" s="32">
        <f t="shared" si="95"/>
        <v>0</v>
      </c>
      <c r="DE79" s="218">
        <f t="shared" si="96"/>
        <v>0</v>
      </c>
      <c r="DF79" s="28"/>
      <c r="DG79" s="28"/>
      <c r="DH79" s="28"/>
      <c r="DI79" s="28"/>
      <c r="DJ79" s="28"/>
      <c r="DK79" s="28"/>
      <c r="DL79" s="28"/>
      <c r="DM79" s="28"/>
      <c r="DN79" s="28"/>
      <c r="DO79" s="28"/>
      <c r="DP79" s="28"/>
      <c r="DQ79" s="28"/>
      <c r="DR79" s="28"/>
      <c r="DS79" s="28"/>
      <c r="DT79" s="28"/>
      <c r="DU79" s="28"/>
      <c r="DV79" s="28"/>
      <c r="DW79" s="28"/>
      <c r="DX79" s="28"/>
      <c r="DY79" s="28"/>
      <c r="DZ79" s="28"/>
    </row>
    <row r="80" spans="1:130" x14ac:dyDescent="0.25">
      <c r="B80" s="8" t="str">
        <f>' Populations'!$B$13</f>
        <v>15-19</v>
      </c>
      <c r="C80" s="44"/>
      <c r="D80" s="135"/>
      <c r="E80" s="27"/>
      <c r="F80" s="22"/>
      <c r="G80" s="22"/>
      <c r="H80" s="22"/>
      <c r="I80" s="22"/>
      <c r="J80" s="47"/>
      <c r="K80" s="47"/>
      <c r="L80" s="47"/>
      <c r="M80" s="30"/>
      <c r="N80" s="30"/>
      <c r="O80" s="30"/>
      <c r="P80" s="30"/>
      <c r="Q80" s="30"/>
      <c r="R80" s="30"/>
      <c r="S80" s="30"/>
      <c r="T80" s="30"/>
      <c r="U80" s="30"/>
      <c r="V80" s="30"/>
      <c r="W80" s="30"/>
      <c r="X80" s="30"/>
      <c r="Y80" s="30"/>
      <c r="Z80" s="215"/>
      <c r="AA80" s="215"/>
      <c r="AB80" s="215"/>
      <c r="AC80" s="215"/>
      <c r="AD80" s="215"/>
      <c r="AE80" s="215"/>
      <c r="AF80" s="215"/>
      <c r="AG80" s="30"/>
      <c r="AH80" s="62">
        <f>' Populations'!C85</f>
        <v>0</v>
      </c>
      <c r="AI80" s="62">
        <f t="shared" si="97"/>
        <v>0</v>
      </c>
      <c r="AJ80" s="62">
        <f>' Populations'!E85</f>
        <v>0</v>
      </c>
      <c r="AK80" s="62">
        <f>IF(AJ80=0,0,($D$8/$AJ$8)*100000)</f>
        <v>0</v>
      </c>
      <c r="AL80" s="62">
        <f>' Populations'!G85</f>
        <v>0</v>
      </c>
      <c r="AM80" s="62">
        <f>IF(AL80=0,0,($E$8/$AL$8)*100000)</f>
        <v>0</v>
      </c>
      <c r="AN80" s="62">
        <f>' Populations'!I85</f>
        <v>0</v>
      </c>
      <c r="AO80" s="62">
        <f>IF(AN80=0,0,($F$8/$AN$8)*100000)</f>
        <v>0</v>
      </c>
      <c r="AP80" s="62">
        <f>' Populations'!K85</f>
        <v>0</v>
      </c>
      <c r="AQ80" s="62">
        <f>IF(AP80=0,0,($G$8/$AP$8)*100000)</f>
        <v>0</v>
      </c>
      <c r="AR80" s="62">
        <f>' Populations'!M85</f>
        <v>0</v>
      </c>
      <c r="AS80" s="62">
        <f>IF(AR80=0,0,($G$8/$AR$8)*100000)</f>
        <v>0</v>
      </c>
      <c r="AT80" s="62">
        <f>' Populations'!O85</f>
        <v>0</v>
      </c>
      <c r="AU80" s="62">
        <f>IF(AT80=0,0,($I$8/$AT$8)*100000)</f>
        <v>0</v>
      </c>
      <c r="AV80" s="62">
        <f>' Populations'!Q85</f>
        <v>0</v>
      </c>
      <c r="AW80" s="62">
        <f>IF(AV80=0,0,($J$8/$AV$8)*100000)</f>
        <v>0</v>
      </c>
      <c r="AX80" s="62">
        <f>' Populations'!S85</f>
        <v>0</v>
      </c>
      <c r="AY80" s="62">
        <f>IF(AX80=0,0,($K$8/$AX$8)*100000)</f>
        <v>0</v>
      </c>
      <c r="AZ80" s="62">
        <f>' Populations'!U85</f>
        <v>0</v>
      </c>
      <c r="BA80" s="62">
        <f>IF(AZ80=0,0,($L$8/$AZ$8)*100000)</f>
        <v>0</v>
      </c>
      <c r="BB80" s="65"/>
      <c r="BC80" s="106"/>
      <c r="BD80" s="106"/>
      <c r="BE80" s="106"/>
      <c r="BF80" s="106"/>
      <c r="BG80" s="106"/>
      <c r="BH80" s="106"/>
      <c r="BI80" s="106"/>
      <c r="BJ80" s="106"/>
      <c r="BK80" s="106"/>
      <c r="BL80" s="106"/>
      <c r="BM80" s="106"/>
      <c r="BN80" s="106"/>
      <c r="BO80" s="106"/>
      <c r="BP80" s="106"/>
      <c r="BQ80" s="106"/>
      <c r="BR80" s="106"/>
      <c r="BS80" s="106"/>
      <c r="BT80" s="106"/>
      <c r="BU80" s="106"/>
      <c r="BV80" s="106"/>
      <c r="BW80" s="106"/>
      <c r="BX80" s="106"/>
      <c r="BY80" s="106"/>
      <c r="BZ80" s="106"/>
      <c r="CA80" s="106"/>
      <c r="CB80" s="106"/>
      <c r="CC80" s="106"/>
      <c r="CD80" s="106"/>
      <c r="CE80" s="106"/>
      <c r="CF80" s="106"/>
      <c r="CG80" s="106"/>
      <c r="CH80" s="106"/>
      <c r="CI80" s="106"/>
      <c r="CJ80" s="106"/>
      <c r="CK80" s="106"/>
      <c r="CL80" s="106"/>
      <c r="CM80" s="106"/>
      <c r="CN80" s="106"/>
      <c r="CO80" s="106"/>
      <c r="CP80" s="106"/>
      <c r="CQ80" s="30"/>
      <c r="CR80" s="203"/>
      <c r="CS80" s="205">
        <v>7.2168999999999997E-2</v>
      </c>
      <c r="CT80" s="11"/>
      <c r="CU80" s="8" t="str">
        <f>' Populations'!$B$13</f>
        <v>15-19</v>
      </c>
      <c r="CV80" s="70">
        <f t="shared" si="87"/>
        <v>0</v>
      </c>
      <c r="CW80" s="71">
        <f t="shared" si="88"/>
        <v>0</v>
      </c>
      <c r="CX80" s="71">
        <f t="shared" si="89"/>
        <v>0</v>
      </c>
      <c r="CY80" s="32">
        <f t="shared" si="90"/>
        <v>0</v>
      </c>
      <c r="CZ80" s="32">
        <f t="shared" si="91"/>
        <v>0</v>
      </c>
      <c r="DA80" s="32">
        <f t="shared" si="92"/>
        <v>0</v>
      </c>
      <c r="DB80" s="32">
        <f t="shared" si="93"/>
        <v>0</v>
      </c>
      <c r="DC80" s="32">
        <f t="shared" si="94"/>
        <v>0</v>
      </c>
      <c r="DD80" s="32">
        <f t="shared" si="95"/>
        <v>0</v>
      </c>
      <c r="DE80" s="218">
        <f t="shared" si="96"/>
        <v>0</v>
      </c>
      <c r="DF80" s="28"/>
      <c r="DG80" s="28"/>
      <c r="DH80" s="28"/>
      <c r="DI80" s="28"/>
      <c r="DJ80" s="28"/>
      <c r="DK80" s="28"/>
      <c r="DL80" s="28"/>
      <c r="DM80" s="28"/>
      <c r="DN80" s="28"/>
      <c r="DO80" s="28"/>
      <c r="DP80" s="28"/>
      <c r="DQ80" s="28"/>
      <c r="DR80" s="28"/>
      <c r="DS80" s="28"/>
      <c r="DT80" s="28"/>
      <c r="DU80" s="28"/>
      <c r="DV80" s="28"/>
      <c r="DW80" s="28"/>
      <c r="DX80" s="28"/>
      <c r="DY80" s="28"/>
      <c r="DZ80" s="28"/>
    </row>
    <row r="81" spans="1:130" x14ac:dyDescent="0.25">
      <c r="B81" s="8" t="str">
        <f>' Populations'!$B$14</f>
        <v>20-24</v>
      </c>
      <c r="C81" s="44"/>
      <c r="D81" s="135"/>
      <c r="E81" s="27"/>
      <c r="F81" s="22"/>
      <c r="G81" s="22"/>
      <c r="H81" s="22"/>
      <c r="I81" s="22"/>
      <c r="J81" s="47"/>
      <c r="K81" s="47"/>
      <c r="L81" s="47"/>
      <c r="M81" s="30"/>
      <c r="N81" s="30"/>
      <c r="O81" s="30"/>
      <c r="P81" s="30"/>
      <c r="Q81" s="30"/>
      <c r="R81" s="30"/>
      <c r="S81" s="30"/>
      <c r="T81" s="30"/>
      <c r="U81" s="30"/>
      <c r="V81" s="30"/>
      <c r="W81" s="30"/>
      <c r="X81" s="30"/>
      <c r="Y81" s="30"/>
      <c r="Z81" s="215"/>
      <c r="AA81" s="215"/>
      <c r="AB81" s="215"/>
      <c r="AC81" s="215"/>
      <c r="AD81" s="215"/>
      <c r="AE81" s="215"/>
      <c r="AF81" s="215"/>
      <c r="AG81" s="30"/>
      <c r="AH81" s="62">
        <f>' Populations'!C86</f>
        <v>0</v>
      </c>
      <c r="AI81" s="62">
        <f t="shared" si="97"/>
        <v>0</v>
      </c>
      <c r="AJ81" s="62">
        <f>' Populations'!E86</f>
        <v>0</v>
      </c>
      <c r="AK81" s="62">
        <f>IF(AJ81=0,0,($D$9/$AJ$9)*100000)</f>
        <v>0</v>
      </c>
      <c r="AL81" s="62">
        <f>' Populations'!G86</f>
        <v>0</v>
      </c>
      <c r="AM81" s="62">
        <f>IF(AL81=0,0,($E$9/$AL$9)*100000)</f>
        <v>0</v>
      </c>
      <c r="AN81" s="62">
        <f>' Populations'!I86</f>
        <v>0</v>
      </c>
      <c r="AO81" s="62">
        <f>IF(AN81=0,0,($F$9/$AN$9)*100000)</f>
        <v>0</v>
      </c>
      <c r="AP81" s="62">
        <f>' Populations'!K86</f>
        <v>0</v>
      </c>
      <c r="AQ81" s="62">
        <f>IF(AP81=0,0,($G$9/$AP$9)*100000)</f>
        <v>0</v>
      </c>
      <c r="AR81" s="62">
        <f>' Populations'!M86</f>
        <v>0</v>
      </c>
      <c r="AS81" s="62">
        <f>IF(AR81=0,0,($G$9/$AR$9)*100000)</f>
        <v>0</v>
      </c>
      <c r="AT81" s="62">
        <f>' Populations'!O86</f>
        <v>0</v>
      </c>
      <c r="AU81" s="62">
        <f>IF(AT81=0,0,($I$9/$AT$9)*100000)</f>
        <v>0</v>
      </c>
      <c r="AV81" s="62">
        <f>' Populations'!Q86</f>
        <v>0</v>
      </c>
      <c r="AW81" s="62">
        <f>IF(AV81=0,0,($J$9/$AV$9)*100000)</f>
        <v>0</v>
      </c>
      <c r="AX81" s="62">
        <f>' Populations'!S86</f>
        <v>0</v>
      </c>
      <c r="AY81" s="62">
        <f>IF(AX81=0,0,($K$9/$AX$9)*100000)</f>
        <v>0</v>
      </c>
      <c r="AZ81" s="62">
        <f>' Populations'!U86</f>
        <v>0</v>
      </c>
      <c r="BA81" s="62">
        <f>IF(AZ81=0,0,($L$9/$AZ$9)*100000)</f>
        <v>0</v>
      </c>
      <c r="BB81" s="65"/>
      <c r="BC81" s="106"/>
      <c r="BD81" s="106"/>
      <c r="BE81" s="106"/>
      <c r="BF81" s="106"/>
      <c r="BG81" s="106"/>
      <c r="BH81" s="106"/>
      <c r="BI81" s="106"/>
      <c r="BJ81" s="106"/>
      <c r="BK81" s="106"/>
      <c r="BL81" s="106"/>
      <c r="BM81" s="106"/>
      <c r="BN81" s="106"/>
      <c r="BO81" s="106"/>
      <c r="BP81" s="106"/>
      <c r="BQ81" s="106"/>
      <c r="BR81" s="106"/>
      <c r="BS81" s="106"/>
      <c r="BT81" s="106"/>
      <c r="BU81" s="106"/>
      <c r="BV81" s="106"/>
      <c r="BW81" s="106"/>
      <c r="BX81" s="106"/>
      <c r="BY81" s="106"/>
      <c r="BZ81" s="106"/>
      <c r="CA81" s="106"/>
      <c r="CB81" s="106"/>
      <c r="CC81" s="106"/>
      <c r="CD81" s="106"/>
      <c r="CE81" s="106"/>
      <c r="CF81" s="106"/>
      <c r="CG81" s="106"/>
      <c r="CH81" s="106"/>
      <c r="CI81" s="106"/>
      <c r="CJ81" s="106"/>
      <c r="CK81" s="106"/>
      <c r="CL81" s="106"/>
      <c r="CM81" s="106"/>
      <c r="CN81" s="106"/>
      <c r="CO81" s="106"/>
      <c r="CP81" s="106"/>
      <c r="CQ81" s="30"/>
      <c r="CR81" s="203"/>
      <c r="CS81" s="205">
        <v>6.6477999999999995E-2</v>
      </c>
      <c r="CT81" s="11"/>
      <c r="CU81" s="8" t="str">
        <f>' Populations'!$B$14</f>
        <v>20-24</v>
      </c>
      <c r="CV81" s="70">
        <f t="shared" si="87"/>
        <v>0</v>
      </c>
      <c r="CW81" s="71">
        <f t="shared" si="88"/>
        <v>0</v>
      </c>
      <c r="CX81" s="71">
        <f t="shared" si="89"/>
        <v>0</v>
      </c>
      <c r="CY81" s="32">
        <f t="shared" si="90"/>
        <v>0</v>
      </c>
      <c r="CZ81" s="32">
        <f t="shared" si="91"/>
        <v>0</v>
      </c>
      <c r="DA81" s="32">
        <f t="shared" si="92"/>
        <v>0</v>
      </c>
      <c r="DB81" s="32">
        <f t="shared" si="93"/>
        <v>0</v>
      </c>
      <c r="DC81" s="32">
        <f t="shared" si="94"/>
        <v>0</v>
      </c>
      <c r="DD81" s="32">
        <f t="shared" si="95"/>
        <v>0</v>
      </c>
      <c r="DE81" s="218">
        <f t="shared" si="96"/>
        <v>0</v>
      </c>
      <c r="DF81" s="28"/>
      <c r="DG81" s="28"/>
      <c r="DH81" s="28"/>
      <c r="DI81" s="28"/>
      <c r="DJ81" s="28"/>
      <c r="DK81" s="28"/>
      <c r="DL81" s="28"/>
      <c r="DM81" s="28"/>
      <c r="DN81" s="28"/>
      <c r="DO81" s="28"/>
      <c r="DP81" s="28"/>
      <c r="DQ81" s="28"/>
      <c r="DR81" s="28"/>
      <c r="DS81" s="28"/>
      <c r="DT81" s="28"/>
      <c r="DU81" s="28"/>
      <c r="DV81" s="28"/>
      <c r="DW81" s="28"/>
      <c r="DX81" s="28"/>
      <c r="DY81" s="28"/>
      <c r="DZ81" s="28"/>
    </row>
    <row r="82" spans="1:130" x14ac:dyDescent="0.25">
      <c r="B82" s="8" t="str">
        <f>' Populations'!$B$15</f>
        <v>25-34</v>
      </c>
      <c r="C82" s="44"/>
      <c r="D82" s="135"/>
      <c r="E82" s="27"/>
      <c r="F82" s="22"/>
      <c r="G82" s="22"/>
      <c r="H82" s="22"/>
      <c r="I82" s="22"/>
      <c r="J82" s="47"/>
      <c r="K82" s="47"/>
      <c r="L82" s="47"/>
      <c r="M82" s="30"/>
      <c r="N82" s="30"/>
      <c r="O82" s="30"/>
      <c r="P82" s="30"/>
      <c r="Q82" s="30"/>
      <c r="R82" s="30"/>
      <c r="S82" s="30"/>
      <c r="T82" s="30"/>
      <c r="U82" s="30"/>
      <c r="V82" s="30"/>
      <c r="W82" s="30"/>
      <c r="X82" s="30"/>
      <c r="Y82" s="30"/>
      <c r="Z82" s="215"/>
      <c r="AA82" s="215"/>
      <c r="AB82" s="215"/>
      <c r="AC82" s="215"/>
      <c r="AD82" s="215"/>
      <c r="AE82" s="215"/>
      <c r="AF82" s="215"/>
      <c r="AG82" s="30"/>
      <c r="AH82" s="62">
        <f>' Populations'!C87</f>
        <v>0</v>
      </c>
      <c r="AI82" s="62">
        <f t="shared" si="97"/>
        <v>0</v>
      </c>
      <c r="AJ82" s="62">
        <f>' Populations'!E87</f>
        <v>0</v>
      </c>
      <c r="AK82" s="62">
        <f>IF(AJ82=0,0,($D$10/$AJ$10)*100000)</f>
        <v>0</v>
      </c>
      <c r="AL82" s="62">
        <f>' Populations'!G87</f>
        <v>0</v>
      </c>
      <c r="AM82" s="62">
        <f>IF(AL82=0,0,($E$10/$AL$10)*100000)</f>
        <v>0</v>
      </c>
      <c r="AN82" s="62">
        <f>' Populations'!I87</f>
        <v>0</v>
      </c>
      <c r="AO82" s="62">
        <f>IF(AN82=0,0,($F$10/$AN$10)*100000)</f>
        <v>0</v>
      </c>
      <c r="AP82" s="62">
        <f>' Populations'!K87</f>
        <v>0</v>
      </c>
      <c r="AQ82" s="62">
        <f>IF(AP82=0,0,($G$10/$AP$10)*100000)</f>
        <v>0</v>
      </c>
      <c r="AR82" s="62">
        <f>' Populations'!M87</f>
        <v>0</v>
      </c>
      <c r="AS82" s="62">
        <f>IF(AR82=0,0,($G$10/$AR$10)*100000)</f>
        <v>0</v>
      </c>
      <c r="AT82" s="62">
        <f>' Populations'!O87</f>
        <v>0</v>
      </c>
      <c r="AU82" s="62">
        <f>IF(AT82=0,0,($I$10/$AT$10)*100000)</f>
        <v>0</v>
      </c>
      <c r="AV82" s="62">
        <f>' Populations'!Q87</f>
        <v>0</v>
      </c>
      <c r="AW82" s="62">
        <f>IF(AV82=0,0,($J$10/$AV$10)*100000)</f>
        <v>0</v>
      </c>
      <c r="AX82" s="62">
        <f>' Populations'!S87</f>
        <v>0</v>
      </c>
      <c r="AY82" s="62">
        <f>IF(AX82=0,0,($K$10/$AX$10)*100000)</f>
        <v>0</v>
      </c>
      <c r="AZ82" s="62">
        <f>' Populations'!U87</f>
        <v>0</v>
      </c>
      <c r="BA82" s="62">
        <f>IF(AZ82=0,0,($L$10/$AZ$10)*100000)</f>
        <v>0</v>
      </c>
      <c r="BB82" s="65"/>
      <c r="BC82" s="106"/>
      <c r="BD82" s="106"/>
      <c r="BE82" s="106"/>
      <c r="BF82" s="106"/>
      <c r="BG82" s="106"/>
      <c r="BH82" s="106"/>
      <c r="BI82" s="106"/>
      <c r="BJ82" s="106"/>
      <c r="BK82" s="106"/>
      <c r="BL82" s="106"/>
      <c r="BM82" s="106"/>
      <c r="BN82" s="106"/>
      <c r="BO82" s="106"/>
      <c r="BP82" s="106"/>
      <c r="BQ82" s="106"/>
      <c r="BR82" s="106"/>
      <c r="BS82" s="106"/>
      <c r="BT82" s="106"/>
      <c r="BU82" s="106"/>
      <c r="BV82" s="106"/>
      <c r="BW82" s="106"/>
      <c r="BX82" s="106"/>
      <c r="BY82" s="106"/>
      <c r="BZ82" s="106"/>
      <c r="CA82" s="106"/>
      <c r="CB82" s="106"/>
      <c r="CC82" s="106"/>
      <c r="CD82" s="106"/>
      <c r="CE82" s="106"/>
      <c r="CF82" s="106"/>
      <c r="CG82" s="106"/>
      <c r="CH82" s="106"/>
      <c r="CI82" s="106"/>
      <c r="CJ82" s="106"/>
      <c r="CK82" s="106"/>
      <c r="CL82" s="106"/>
      <c r="CM82" s="106"/>
      <c r="CN82" s="106"/>
      <c r="CO82" s="106"/>
      <c r="CP82" s="106"/>
      <c r="CQ82" s="30"/>
      <c r="CR82" s="203"/>
      <c r="CS82" s="205">
        <v>0.135573</v>
      </c>
      <c r="CT82" s="11"/>
      <c r="CU82" s="8" t="str">
        <f>' Populations'!$B$15</f>
        <v>25-34</v>
      </c>
      <c r="CV82" s="70">
        <f t="shared" si="87"/>
        <v>0</v>
      </c>
      <c r="CW82" s="71">
        <f t="shared" si="88"/>
        <v>0</v>
      </c>
      <c r="CX82" s="71">
        <f t="shared" si="89"/>
        <v>0</v>
      </c>
      <c r="CY82" s="32">
        <f t="shared" si="90"/>
        <v>0</v>
      </c>
      <c r="CZ82" s="32">
        <f t="shared" si="91"/>
        <v>0</v>
      </c>
      <c r="DA82" s="32">
        <f t="shared" si="92"/>
        <v>0</v>
      </c>
      <c r="DB82" s="32">
        <f t="shared" si="93"/>
        <v>0</v>
      </c>
      <c r="DC82" s="32">
        <f t="shared" si="94"/>
        <v>0</v>
      </c>
      <c r="DD82" s="32">
        <f t="shared" si="95"/>
        <v>0</v>
      </c>
      <c r="DE82" s="218">
        <f t="shared" si="96"/>
        <v>0</v>
      </c>
      <c r="DF82" s="28"/>
      <c r="DG82" s="28"/>
      <c r="DH82" s="28"/>
      <c r="DI82" s="28"/>
      <c r="DJ82" s="28"/>
      <c r="DK82" s="28"/>
      <c r="DL82" s="28"/>
      <c r="DM82" s="28"/>
      <c r="DN82" s="28"/>
      <c r="DO82" s="28"/>
      <c r="DP82" s="28"/>
      <c r="DQ82" s="28"/>
      <c r="DR82" s="28"/>
      <c r="DS82" s="28"/>
      <c r="DT82" s="28"/>
      <c r="DU82" s="28"/>
      <c r="DV82" s="28"/>
      <c r="DW82" s="28"/>
      <c r="DX82" s="28"/>
      <c r="DY82" s="28"/>
      <c r="DZ82" s="28"/>
    </row>
    <row r="83" spans="1:130" x14ac:dyDescent="0.25">
      <c r="B83" s="8" t="str">
        <f>' Populations'!$B$16</f>
        <v>35-44</v>
      </c>
      <c r="C83" s="44"/>
      <c r="D83" s="135"/>
      <c r="E83" s="27"/>
      <c r="F83" s="22"/>
      <c r="G83" s="22"/>
      <c r="H83" s="22"/>
      <c r="I83" s="22"/>
      <c r="J83" s="47"/>
      <c r="K83" s="47"/>
      <c r="L83" s="47"/>
      <c r="M83" s="30"/>
      <c r="N83" s="30"/>
      <c r="O83" s="30"/>
      <c r="P83" s="30"/>
      <c r="Q83" s="30"/>
      <c r="R83" s="30"/>
      <c r="S83" s="30"/>
      <c r="T83" s="30"/>
      <c r="U83" s="30"/>
      <c r="V83" s="30"/>
      <c r="W83" s="30"/>
      <c r="X83" s="30"/>
      <c r="Y83" s="30"/>
      <c r="Z83" s="215"/>
      <c r="AA83" s="215"/>
      <c r="AB83" s="215"/>
      <c r="AC83" s="215"/>
      <c r="AD83" s="215"/>
      <c r="AE83" s="215"/>
      <c r="AF83" s="215"/>
      <c r="AG83" s="30"/>
      <c r="AH83" s="62">
        <f>' Populations'!C88</f>
        <v>0</v>
      </c>
      <c r="AI83" s="62">
        <f t="shared" si="97"/>
        <v>0</v>
      </c>
      <c r="AJ83" s="62">
        <f>' Populations'!E88</f>
        <v>0</v>
      </c>
      <c r="AK83" s="62">
        <f>IF(AJ83=0,0,($D$11/$AJ$11)*100000)</f>
        <v>0</v>
      </c>
      <c r="AL83" s="62">
        <f>' Populations'!G88</f>
        <v>0</v>
      </c>
      <c r="AM83" s="62">
        <f>IF(AL83=0,0,($E$11/$AL$11)*100000)</f>
        <v>0</v>
      </c>
      <c r="AN83" s="62">
        <f>' Populations'!I88</f>
        <v>0</v>
      </c>
      <c r="AO83" s="62">
        <f>IF(AN83=0,0,($F$11/$AN$11)*100000)</f>
        <v>0</v>
      </c>
      <c r="AP83" s="62">
        <f>' Populations'!K88</f>
        <v>0</v>
      </c>
      <c r="AQ83" s="62">
        <f>IF(AP83=0,0,($G$11/$AP$11)*100000)</f>
        <v>0</v>
      </c>
      <c r="AR83" s="62">
        <f>' Populations'!M88</f>
        <v>0</v>
      </c>
      <c r="AS83" s="62">
        <f>IF(AR83=0,0,($G$11/$AR$11)*100000)</f>
        <v>0</v>
      </c>
      <c r="AT83" s="62">
        <f>' Populations'!O88</f>
        <v>0</v>
      </c>
      <c r="AU83" s="62">
        <f>IF(AT83=0,0,($I$11/$AT$11)*100000)</f>
        <v>0</v>
      </c>
      <c r="AV83" s="62">
        <f>' Populations'!Q88</f>
        <v>0</v>
      </c>
      <c r="AW83" s="62">
        <f>IF(AV83=0,0,($J$11/$AV$11)*100000)</f>
        <v>0</v>
      </c>
      <c r="AX83" s="62">
        <f>' Populations'!S88</f>
        <v>0</v>
      </c>
      <c r="AY83" s="62">
        <f>IF(AX83=0,0,($K$11/$AX$11)*100000)</f>
        <v>0</v>
      </c>
      <c r="AZ83" s="62">
        <f>' Populations'!U88</f>
        <v>0</v>
      </c>
      <c r="BA83" s="62">
        <f>IF(AZ83=0,0,($L$11/$AZ$11)*100000)</f>
        <v>0</v>
      </c>
      <c r="BB83" s="65"/>
      <c r="BC83" s="106"/>
      <c r="BD83" s="106"/>
      <c r="BE83" s="106"/>
      <c r="BF83" s="106"/>
      <c r="BG83" s="106"/>
      <c r="BH83" s="106"/>
      <c r="BI83" s="106"/>
      <c r="BJ83" s="106"/>
      <c r="BK83" s="106"/>
      <c r="BL83" s="106"/>
      <c r="BM83" s="106"/>
      <c r="BN83" s="106"/>
      <c r="BO83" s="106"/>
      <c r="BP83" s="106"/>
      <c r="BQ83" s="106"/>
      <c r="BR83" s="106"/>
      <c r="BS83" s="106"/>
      <c r="BT83" s="106"/>
      <c r="BU83" s="106"/>
      <c r="BV83" s="106"/>
      <c r="BW83" s="106"/>
      <c r="BX83" s="106"/>
      <c r="BY83" s="106"/>
      <c r="BZ83" s="106"/>
      <c r="CA83" s="106"/>
      <c r="CB83" s="106"/>
      <c r="CC83" s="106"/>
      <c r="CD83" s="106"/>
      <c r="CE83" s="106"/>
      <c r="CF83" s="106"/>
      <c r="CG83" s="106"/>
      <c r="CH83" s="106"/>
      <c r="CI83" s="106"/>
      <c r="CJ83" s="106"/>
      <c r="CK83" s="106"/>
      <c r="CL83" s="106"/>
      <c r="CM83" s="106"/>
      <c r="CN83" s="106"/>
      <c r="CO83" s="106"/>
      <c r="CP83" s="106"/>
      <c r="CQ83" s="30"/>
      <c r="CR83" s="203"/>
      <c r="CS83" s="205">
        <v>0.16261300000000001</v>
      </c>
      <c r="CT83" s="11"/>
      <c r="CU83" s="8" t="str">
        <f>' Populations'!$B$16</f>
        <v>35-44</v>
      </c>
      <c r="CV83" s="70">
        <f t="shared" si="87"/>
        <v>0</v>
      </c>
      <c r="CW83" s="71">
        <f t="shared" si="88"/>
        <v>0</v>
      </c>
      <c r="CX83" s="71">
        <f t="shared" si="89"/>
        <v>0</v>
      </c>
      <c r="CY83" s="32">
        <f t="shared" si="90"/>
        <v>0</v>
      </c>
      <c r="CZ83" s="32">
        <f t="shared" si="91"/>
        <v>0</v>
      </c>
      <c r="DA83" s="32">
        <f t="shared" si="92"/>
        <v>0</v>
      </c>
      <c r="DB83" s="32">
        <f t="shared" si="93"/>
        <v>0</v>
      </c>
      <c r="DC83" s="32">
        <f t="shared" si="94"/>
        <v>0</v>
      </c>
      <c r="DD83" s="32">
        <f t="shared" si="95"/>
        <v>0</v>
      </c>
      <c r="DE83" s="218">
        <f t="shared" si="96"/>
        <v>0</v>
      </c>
      <c r="DF83" s="28"/>
      <c r="DG83" s="28"/>
      <c r="DH83" s="28"/>
      <c r="DI83" s="28"/>
      <c r="DJ83" s="28"/>
      <c r="DK83" s="28"/>
      <c r="DL83" s="28"/>
      <c r="DM83" s="28"/>
      <c r="DN83" s="28"/>
      <c r="DO83" s="28"/>
      <c r="DP83" s="28"/>
      <c r="DQ83" s="28"/>
      <c r="DR83" s="28"/>
      <c r="DS83" s="28"/>
      <c r="DT83" s="28"/>
      <c r="DU83" s="28"/>
      <c r="DV83" s="28"/>
      <c r="DW83" s="28"/>
      <c r="DX83" s="28"/>
      <c r="DY83" s="28"/>
      <c r="DZ83" s="28"/>
    </row>
    <row r="84" spans="1:130" x14ac:dyDescent="0.25">
      <c r="B84" s="8" t="str">
        <f>' Populations'!$B$17</f>
        <v>45-54</v>
      </c>
      <c r="C84" s="44"/>
      <c r="D84" s="135"/>
      <c r="E84" s="27"/>
      <c r="F84" s="22"/>
      <c r="G84" s="22"/>
      <c r="H84" s="22"/>
      <c r="I84" s="22"/>
      <c r="J84" s="47"/>
      <c r="K84" s="47"/>
      <c r="L84" s="47"/>
      <c r="M84" s="30"/>
      <c r="N84" s="30"/>
      <c r="O84" s="30"/>
      <c r="P84" s="30"/>
      <c r="Q84" s="30"/>
      <c r="R84" s="30"/>
      <c r="S84" s="30"/>
      <c r="T84" s="30"/>
      <c r="U84" s="30"/>
      <c r="V84" s="30"/>
      <c r="W84" s="30"/>
      <c r="X84" s="30"/>
      <c r="Y84" s="30"/>
      <c r="Z84" s="215"/>
      <c r="AA84" s="215"/>
      <c r="AB84" s="215"/>
      <c r="AC84" s="215"/>
      <c r="AD84" s="215"/>
      <c r="AE84" s="215"/>
      <c r="AF84" s="215"/>
      <c r="AG84" s="30"/>
      <c r="AH84" s="62">
        <f>' Populations'!C89</f>
        <v>0</v>
      </c>
      <c r="AI84" s="62">
        <f t="shared" si="97"/>
        <v>0</v>
      </c>
      <c r="AJ84" s="62">
        <f>' Populations'!E89</f>
        <v>0</v>
      </c>
      <c r="AK84" s="62">
        <f>IF(AJ84=0,0,($D$12/$AJ$12)*100000)</f>
        <v>0</v>
      </c>
      <c r="AL84" s="62">
        <f>' Populations'!G89</f>
        <v>0</v>
      </c>
      <c r="AM84" s="62">
        <f>IF(AL84=0,0,($E$12/$AL$12)*100000)</f>
        <v>0</v>
      </c>
      <c r="AN84" s="62">
        <f>' Populations'!I89</f>
        <v>0</v>
      </c>
      <c r="AO84" s="62">
        <f>IF(AN84=0,0,($F$12/$AN$12)*100000)</f>
        <v>0</v>
      </c>
      <c r="AP84" s="62">
        <f>' Populations'!K89</f>
        <v>0</v>
      </c>
      <c r="AQ84" s="62">
        <f>IF(AP84=0,0,($G$12/$AP$12)*100000)</f>
        <v>0</v>
      </c>
      <c r="AR84" s="62">
        <f>' Populations'!M89</f>
        <v>0</v>
      </c>
      <c r="AS84" s="62">
        <f>IF(AR84=0,0,($G$12/$AR$12)*100000)</f>
        <v>0</v>
      </c>
      <c r="AT84" s="62">
        <f>' Populations'!O89</f>
        <v>0</v>
      </c>
      <c r="AU84" s="62">
        <f>IF(AT84=0,0,($I$12/$AT$12)*100000)</f>
        <v>0</v>
      </c>
      <c r="AV84" s="62">
        <f>' Populations'!Q89</f>
        <v>0</v>
      </c>
      <c r="AW84" s="62">
        <f>IF(AV84=0,0,($J$12/$AV$12)*100000)</f>
        <v>0</v>
      </c>
      <c r="AX84" s="62">
        <f>' Populations'!S89</f>
        <v>0</v>
      </c>
      <c r="AY84" s="62">
        <f>IF(AX84=0,0,($K$12/$AX$12)*100000)</f>
        <v>0</v>
      </c>
      <c r="AZ84" s="62">
        <f>' Populations'!U89</f>
        <v>0</v>
      </c>
      <c r="BA84" s="62">
        <f>IF(AZ84=0,0,($L$12/$AZ$12)*100000)</f>
        <v>0</v>
      </c>
      <c r="BB84" s="65"/>
      <c r="BC84" s="106"/>
      <c r="BD84" s="106"/>
      <c r="BE84" s="106"/>
      <c r="BF84" s="106"/>
      <c r="BG84" s="106"/>
      <c r="BH84" s="106"/>
      <c r="BI84" s="106"/>
      <c r="BJ84" s="106"/>
      <c r="BK84" s="106"/>
      <c r="BL84" s="106"/>
      <c r="BM84" s="106"/>
      <c r="BN84" s="106"/>
      <c r="BO84" s="106"/>
      <c r="BP84" s="106"/>
      <c r="BQ84" s="106"/>
      <c r="BR84" s="106"/>
      <c r="BS84" s="106"/>
      <c r="BT84" s="106"/>
      <c r="BU84" s="106"/>
      <c r="BV84" s="106"/>
      <c r="BW84" s="106"/>
      <c r="BX84" s="106"/>
      <c r="BY84" s="106"/>
      <c r="BZ84" s="106"/>
      <c r="CA84" s="106"/>
      <c r="CB84" s="106"/>
      <c r="CC84" s="106"/>
      <c r="CD84" s="106"/>
      <c r="CE84" s="106"/>
      <c r="CF84" s="106"/>
      <c r="CG84" s="106"/>
      <c r="CH84" s="106"/>
      <c r="CI84" s="106"/>
      <c r="CJ84" s="106"/>
      <c r="CK84" s="106"/>
      <c r="CL84" s="106"/>
      <c r="CM84" s="106"/>
      <c r="CN84" s="106"/>
      <c r="CO84" s="106"/>
      <c r="CP84" s="106"/>
      <c r="CQ84" s="30"/>
      <c r="CR84" s="203"/>
      <c r="CS84" s="205">
        <v>0.13483400000000001</v>
      </c>
      <c r="CT84" s="11"/>
      <c r="CU84" s="8" t="str">
        <f>' Populations'!$B$17</f>
        <v>45-54</v>
      </c>
      <c r="CV84" s="70">
        <f t="shared" si="87"/>
        <v>0</v>
      </c>
      <c r="CW84" s="71">
        <f t="shared" si="88"/>
        <v>0</v>
      </c>
      <c r="CX84" s="71">
        <f t="shared" si="89"/>
        <v>0</v>
      </c>
      <c r="CY84" s="32">
        <f t="shared" si="90"/>
        <v>0</v>
      </c>
      <c r="CZ84" s="32">
        <f t="shared" si="91"/>
        <v>0</v>
      </c>
      <c r="DA84" s="32">
        <f t="shared" si="92"/>
        <v>0</v>
      </c>
      <c r="DB84" s="32">
        <f t="shared" si="93"/>
        <v>0</v>
      </c>
      <c r="DC84" s="32">
        <f t="shared" si="94"/>
        <v>0</v>
      </c>
      <c r="DD84" s="32">
        <f t="shared" si="95"/>
        <v>0</v>
      </c>
      <c r="DE84" s="218">
        <f t="shared" si="96"/>
        <v>0</v>
      </c>
      <c r="DF84" s="28"/>
      <c r="DG84" s="28"/>
      <c r="DH84" s="28"/>
      <c r="DI84" s="28"/>
      <c r="DJ84" s="28"/>
      <c r="DK84" s="28"/>
      <c r="DL84" s="28"/>
      <c r="DM84" s="28"/>
      <c r="DN84" s="28"/>
      <c r="DO84" s="28"/>
      <c r="DP84" s="28"/>
      <c r="DQ84" s="28"/>
      <c r="DR84" s="28"/>
      <c r="DS84" s="28"/>
      <c r="DT84" s="28"/>
      <c r="DU84" s="28"/>
      <c r="DV84" s="28"/>
      <c r="DW84" s="28"/>
      <c r="DX84" s="28"/>
      <c r="DY84" s="28"/>
      <c r="DZ84" s="28"/>
    </row>
    <row r="85" spans="1:130" x14ac:dyDescent="0.25">
      <c r="B85" s="8" t="str">
        <f>' Populations'!$B$18</f>
        <v>55-64</v>
      </c>
      <c r="C85" s="44"/>
      <c r="D85" s="135"/>
      <c r="E85" s="27"/>
      <c r="F85" s="22"/>
      <c r="G85" s="22"/>
      <c r="H85" s="22"/>
      <c r="I85" s="22"/>
      <c r="J85" s="47"/>
      <c r="K85" s="47"/>
      <c r="L85" s="47"/>
      <c r="M85" s="30"/>
      <c r="N85" s="30"/>
      <c r="O85" s="30"/>
      <c r="P85" s="30"/>
      <c r="Q85" s="30"/>
      <c r="R85" s="30"/>
      <c r="S85" s="30"/>
      <c r="T85" s="30"/>
      <c r="U85" s="30"/>
      <c r="V85" s="30"/>
      <c r="W85" s="30"/>
      <c r="X85" s="30"/>
      <c r="Y85" s="30"/>
      <c r="Z85" s="215"/>
      <c r="AA85" s="215"/>
      <c r="AB85" s="215"/>
      <c r="AC85" s="215"/>
      <c r="AD85" s="215"/>
      <c r="AE85" s="215"/>
      <c r="AF85" s="215"/>
      <c r="AG85" s="30"/>
      <c r="AH85" s="62">
        <f>' Populations'!C90</f>
        <v>0</v>
      </c>
      <c r="AI85" s="62">
        <f t="shared" si="97"/>
        <v>0</v>
      </c>
      <c r="AJ85" s="62">
        <f>' Populations'!E90</f>
        <v>0</v>
      </c>
      <c r="AK85" s="62">
        <f>IF(AJ85=0,0,($D$13/$AJ$13)*100000)</f>
        <v>0</v>
      </c>
      <c r="AL85" s="62">
        <f>' Populations'!G90</f>
        <v>0</v>
      </c>
      <c r="AM85" s="62">
        <f>IF(AL85=0,0,($E$13/$AL$13)*100000)</f>
        <v>0</v>
      </c>
      <c r="AN85" s="62">
        <f>' Populations'!I90</f>
        <v>0</v>
      </c>
      <c r="AO85" s="62">
        <f>IF(AN85=0,0,($F$13/$AN$13)*100000)</f>
        <v>0</v>
      </c>
      <c r="AP85" s="62">
        <f>' Populations'!K90</f>
        <v>0</v>
      </c>
      <c r="AQ85" s="62">
        <f>IF(AP85=0,0,($G$13/$AP$13)*100000)</f>
        <v>0</v>
      </c>
      <c r="AR85" s="62">
        <f>' Populations'!M90</f>
        <v>0</v>
      </c>
      <c r="AS85" s="62">
        <f>IF(AR85=0,0,($G$13/$AR$13)*100000)</f>
        <v>0</v>
      </c>
      <c r="AT85" s="62">
        <f>' Populations'!O90</f>
        <v>0</v>
      </c>
      <c r="AU85" s="62">
        <f>IF(AT85=0,0,($I$13/$AT$13)*100000)</f>
        <v>0</v>
      </c>
      <c r="AV85" s="62">
        <f>' Populations'!Q90</f>
        <v>0</v>
      </c>
      <c r="AW85" s="62">
        <f>IF(AV85=0,0,($J$13/$AV$13)*100000)</f>
        <v>0</v>
      </c>
      <c r="AX85" s="62">
        <f>' Populations'!S90</f>
        <v>0</v>
      </c>
      <c r="AY85" s="62">
        <f>IF(AX85=0,0,($K$13/$AX$13)*100000)</f>
        <v>0</v>
      </c>
      <c r="AZ85" s="62">
        <f>' Populations'!U90</f>
        <v>0</v>
      </c>
      <c r="BA85" s="62">
        <f>IF(AZ85=0,0,($L$13/$AZ$13)*100000)</f>
        <v>0</v>
      </c>
      <c r="BB85" s="65"/>
      <c r="BC85" s="106"/>
      <c r="BD85" s="106"/>
      <c r="BE85" s="106"/>
      <c r="BF85" s="106"/>
      <c r="BG85" s="106"/>
      <c r="BH85" s="106"/>
      <c r="BI85" s="106"/>
      <c r="BJ85" s="106"/>
      <c r="BK85" s="106"/>
      <c r="BL85" s="106"/>
      <c r="BM85" s="106"/>
      <c r="BN85" s="106"/>
      <c r="BO85" s="106"/>
      <c r="BP85" s="106"/>
      <c r="BQ85" s="106"/>
      <c r="BR85" s="106"/>
      <c r="BS85" s="106"/>
      <c r="BT85" s="106"/>
      <c r="BU85" s="106"/>
      <c r="BV85" s="106"/>
      <c r="BW85" s="106"/>
      <c r="BX85" s="106"/>
      <c r="BY85" s="106"/>
      <c r="BZ85" s="106"/>
      <c r="CA85" s="106"/>
      <c r="CB85" s="106"/>
      <c r="CC85" s="106"/>
      <c r="CD85" s="106"/>
      <c r="CE85" s="106"/>
      <c r="CF85" s="106"/>
      <c r="CG85" s="106"/>
      <c r="CH85" s="106"/>
      <c r="CI85" s="106"/>
      <c r="CJ85" s="106"/>
      <c r="CK85" s="106"/>
      <c r="CL85" s="106"/>
      <c r="CM85" s="106"/>
      <c r="CN85" s="106"/>
      <c r="CO85" s="106"/>
      <c r="CP85" s="106"/>
      <c r="CQ85" s="30"/>
      <c r="CR85" s="203"/>
      <c r="CS85" s="205">
        <v>8.7247000000000005E-2</v>
      </c>
      <c r="CT85" s="11"/>
      <c r="CU85" s="8" t="str">
        <f>' Populations'!$B$18</f>
        <v>55-64</v>
      </c>
      <c r="CV85" s="70">
        <f t="shared" si="87"/>
        <v>0</v>
      </c>
      <c r="CW85" s="71">
        <f t="shared" si="88"/>
        <v>0</v>
      </c>
      <c r="CX85" s="71">
        <f t="shared" si="89"/>
        <v>0</v>
      </c>
      <c r="CY85" s="32">
        <f t="shared" si="90"/>
        <v>0</v>
      </c>
      <c r="CZ85" s="32">
        <f t="shared" si="91"/>
        <v>0</v>
      </c>
      <c r="DA85" s="32">
        <f t="shared" si="92"/>
        <v>0</v>
      </c>
      <c r="DB85" s="32">
        <f t="shared" si="93"/>
        <v>0</v>
      </c>
      <c r="DC85" s="32">
        <f t="shared" si="94"/>
        <v>0</v>
      </c>
      <c r="DD85" s="32">
        <f t="shared" si="95"/>
        <v>0</v>
      </c>
      <c r="DE85" s="218">
        <f t="shared" si="96"/>
        <v>0</v>
      </c>
      <c r="DF85" s="28"/>
      <c r="DG85" s="28"/>
      <c r="DH85" s="28"/>
      <c r="DI85" s="28"/>
      <c r="DJ85" s="28"/>
      <c r="DK85" s="28"/>
      <c r="DL85" s="28"/>
      <c r="DM85" s="28"/>
      <c r="DN85" s="28"/>
      <c r="DO85" s="28"/>
      <c r="DP85" s="28"/>
      <c r="DQ85" s="28"/>
      <c r="DR85" s="28"/>
      <c r="DS85" s="28"/>
      <c r="DT85" s="28"/>
      <c r="DU85" s="28"/>
      <c r="DV85" s="28"/>
      <c r="DW85" s="28"/>
      <c r="DX85" s="28"/>
      <c r="DY85" s="28"/>
      <c r="DZ85" s="28"/>
    </row>
    <row r="86" spans="1:130" x14ac:dyDescent="0.25">
      <c r="B86" s="8" t="str">
        <f>' Populations'!$B$19</f>
        <v>65-74</v>
      </c>
      <c r="C86" s="44"/>
      <c r="D86" s="135"/>
      <c r="E86" s="27"/>
      <c r="F86" s="22"/>
      <c r="G86" s="22"/>
      <c r="H86" s="22"/>
      <c r="I86" s="22"/>
      <c r="J86" s="47"/>
      <c r="K86" s="47"/>
      <c r="L86" s="47"/>
      <c r="M86" s="30"/>
      <c r="N86" s="30"/>
      <c r="O86" s="30"/>
      <c r="P86" s="30"/>
      <c r="Q86" s="30"/>
      <c r="R86" s="30"/>
      <c r="S86" s="30"/>
      <c r="T86" s="30"/>
      <c r="U86" s="30"/>
      <c r="V86" s="30"/>
      <c r="W86" s="30"/>
      <c r="X86" s="30"/>
      <c r="Y86" s="30"/>
      <c r="Z86" s="215"/>
      <c r="AA86" s="215"/>
      <c r="AB86" s="215"/>
      <c r="AC86" s="215"/>
      <c r="AD86" s="215"/>
      <c r="AE86" s="215"/>
      <c r="AF86" s="215"/>
      <c r="AG86" s="30"/>
      <c r="AH86" s="62">
        <f>' Populations'!C91</f>
        <v>0</v>
      </c>
      <c r="AI86" s="62">
        <f t="shared" si="97"/>
        <v>0</v>
      </c>
      <c r="AJ86" s="62">
        <f>' Populations'!E91</f>
        <v>0</v>
      </c>
      <c r="AK86" s="62">
        <f>IF(AJ86=0,0,($D$14/$AJ$14)*100000)</f>
        <v>0</v>
      </c>
      <c r="AL86" s="62">
        <f>' Populations'!G91</f>
        <v>0</v>
      </c>
      <c r="AM86" s="62">
        <f>IF(AL86=0,0,($E$14/$AL$14)*100000)</f>
        <v>0</v>
      </c>
      <c r="AN86" s="62">
        <f>' Populations'!I91</f>
        <v>0</v>
      </c>
      <c r="AO86" s="62">
        <f>IF(AN86=0,0,($F$14/$AN$14)*100000)</f>
        <v>0</v>
      </c>
      <c r="AP86" s="62">
        <f>' Populations'!K91</f>
        <v>0</v>
      </c>
      <c r="AQ86" s="62">
        <f>IF(AP86=0,0,($G$14/$AP$14)*100000)</f>
        <v>0</v>
      </c>
      <c r="AR86" s="62">
        <f>' Populations'!M91</f>
        <v>0</v>
      </c>
      <c r="AS86" s="62">
        <f>IF(AR86=0,0,($G$14/$AR$14)*100000)</f>
        <v>0</v>
      </c>
      <c r="AT86" s="62">
        <f>' Populations'!O91</f>
        <v>0</v>
      </c>
      <c r="AU86" s="62">
        <f>IF(AT86=0,0,($I$14/$AT$14)*100000)</f>
        <v>0</v>
      </c>
      <c r="AV86" s="62">
        <f>' Populations'!Q91</f>
        <v>0</v>
      </c>
      <c r="AW86" s="62">
        <f>IF(AV86=0,0,($J$14/$AV$14)*100000)</f>
        <v>0</v>
      </c>
      <c r="AX86" s="62">
        <f>' Populations'!S91</f>
        <v>0</v>
      </c>
      <c r="AY86" s="62">
        <f>IF(AX86=0,0,($K$14/$AX$14)*100000)</f>
        <v>0</v>
      </c>
      <c r="AZ86" s="62">
        <f>' Populations'!U91</f>
        <v>0</v>
      </c>
      <c r="BA86" s="62">
        <f>IF(AZ86=0,0,($L$14/$AZ$14)*100000)</f>
        <v>0</v>
      </c>
      <c r="BB86" s="65"/>
      <c r="BC86" s="106"/>
      <c r="BD86" s="106"/>
      <c r="BE86" s="106"/>
      <c r="BF86" s="106"/>
      <c r="BG86" s="106"/>
      <c r="BH86" s="106"/>
      <c r="BI86" s="106"/>
      <c r="BJ86" s="106"/>
      <c r="BK86" s="106"/>
      <c r="BL86" s="106"/>
      <c r="BM86" s="106"/>
      <c r="BN86" s="106"/>
      <c r="BO86" s="106"/>
      <c r="BP86" s="106"/>
      <c r="BQ86" s="106"/>
      <c r="BR86" s="106"/>
      <c r="BS86" s="106"/>
      <c r="BT86" s="106"/>
      <c r="BU86" s="106"/>
      <c r="BV86" s="106"/>
      <c r="BW86" s="106"/>
      <c r="BX86" s="106"/>
      <c r="BY86" s="106"/>
      <c r="BZ86" s="106"/>
      <c r="CA86" s="106"/>
      <c r="CB86" s="106"/>
      <c r="CC86" s="106"/>
      <c r="CD86" s="106"/>
      <c r="CE86" s="106"/>
      <c r="CF86" s="106"/>
      <c r="CG86" s="106"/>
      <c r="CH86" s="106"/>
      <c r="CI86" s="106"/>
      <c r="CJ86" s="106"/>
      <c r="CK86" s="106"/>
      <c r="CL86" s="106"/>
      <c r="CM86" s="106"/>
      <c r="CN86" s="106"/>
      <c r="CO86" s="106"/>
      <c r="CP86" s="106"/>
      <c r="CQ86" s="30"/>
      <c r="CR86" s="203"/>
      <c r="CS86" s="205">
        <v>6.6036999999999998E-2</v>
      </c>
      <c r="CT86" s="11"/>
      <c r="CU86" s="8" t="str">
        <f>' Populations'!$B$19</f>
        <v>65-74</v>
      </c>
      <c r="CV86" s="70">
        <f t="shared" si="87"/>
        <v>0</v>
      </c>
      <c r="CW86" s="71">
        <f t="shared" si="88"/>
        <v>0</v>
      </c>
      <c r="CX86" s="71">
        <f t="shared" si="89"/>
        <v>0</v>
      </c>
      <c r="CY86" s="32">
        <f t="shared" si="90"/>
        <v>0</v>
      </c>
      <c r="CZ86" s="32">
        <f t="shared" si="91"/>
        <v>0</v>
      </c>
      <c r="DA86" s="32">
        <f t="shared" si="92"/>
        <v>0</v>
      </c>
      <c r="DB86" s="32">
        <f t="shared" si="93"/>
        <v>0</v>
      </c>
      <c r="DC86" s="32">
        <f t="shared" si="94"/>
        <v>0</v>
      </c>
      <c r="DD86" s="32">
        <f t="shared" si="95"/>
        <v>0</v>
      </c>
      <c r="DE86" s="218">
        <f t="shared" si="96"/>
        <v>0</v>
      </c>
      <c r="DF86" s="28"/>
      <c r="DG86" s="28"/>
      <c r="DH86" s="28"/>
      <c r="DI86" s="28"/>
      <c r="DJ86" s="28"/>
      <c r="DK86" s="28"/>
      <c r="DL86" s="28"/>
      <c r="DM86" s="28"/>
      <c r="DN86" s="28"/>
      <c r="DO86" s="28"/>
      <c r="DP86" s="28"/>
      <c r="DQ86" s="28"/>
      <c r="DR86" s="28"/>
      <c r="DS86" s="28"/>
      <c r="DT86" s="28"/>
      <c r="DU86" s="28"/>
      <c r="DV86" s="28"/>
      <c r="DW86" s="28"/>
      <c r="DX86" s="28"/>
      <c r="DY86" s="28"/>
      <c r="DZ86" s="28"/>
    </row>
    <row r="87" spans="1:130" x14ac:dyDescent="0.25">
      <c r="B87" s="8" t="str">
        <f>' Populations'!$B$20</f>
        <v>75-84</v>
      </c>
      <c r="C87" s="44"/>
      <c r="D87" s="135"/>
      <c r="E87" s="27"/>
      <c r="F87" s="22"/>
      <c r="G87" s="22"/>
      <c r="H87" s="22"/>
      <c r="I87" s="22"/>
      <c r="J87" s="47"/>
      <c r="K87" s="47"/>
      <c r="L87" s="47"/>
      <c r="M87" s="30"/>
      <c r="N87" s="30"/>
      <c r="O87" s="30"/>
      <c r="P87" s="30"/>
      <c r="Q87" s="30"/>
      <c r="R87" s="30"/>
      <c r="S87" s="30"/>
      <c r="T87" s="30"/>
      <c r="U87" s="30"/>
      <c r="V87" s="30"/>
      <c r="W87" s="30"/>
      <c r="X87" s="30"/>
      <c r="Y87" s="30"/>
      <c r="Z87" s="215"/>
      <c r="AA87" s="215"/>
      <c r="AB87" s="215"/>
      <c r="AC87" s="215"/>
      <c r="AD87" s="215"/>
      <c r="AE87" s="215"/>
      <c r="AF87" s="215"/>
      <c r="AG87" s="30"/>
      <c r="AH87" s="62">
        <f>' Populations'!C92</f>
        <v>0</v>
      </c>
      <c r="AI87" s="62">
        <f t="shared" si="97"/>
        <v>0</v>
      </c>
      <c r="AJ87" s="62">
        <f>' Populations'!E92</f>
        <v>0</v>
      </c>
      <c r="AK87" s="62">
        <f>IF(AJ87=0,0,($D$15/$AJ$15)*100000)</f>
        <v>0</v>
      </c>
      <c r="AL87" s="62">
        <f>' Populations'!G92</f>
        <v>0</v>
      </c>
      <c r="AM87" s="62">
        <f>IF(AL87=0,0,($E$15/$AL$15)*100000)</f>
        <v>0</v>
      </c>
      <c r="AN87" s="62">
        <f>' Populations'!I92</f>
        <v>0</v>
      </c>
      <c r="AO87" s="62">
        <f>IF(AN87=0,0,($F$15/$AN$15)*100000)</f>
        <v>0</v>
      </c>
      <c r="AP87" s="62">
        <f>' Populations'!K92</f>
        <v>0</v>
      </c>
      <c r="AQ87" s="62">
        <f>IF(AP87=0,0,($G$15/$AP$15)*100000)</f>
        <v>0</v>
      </c>
      <c r="AR87" s="62">
        <f>' Populations'!M92</f>
        <v>0</v>
      </c>
      <c r="AS87" s="62">
        <f>IF(AR87=0,0,($G$15/$AR$15)*100000)</f>
        <v>0</v>
      </c>
      <c r="AT87" s="62">
        <f>' Populations'!O92</f>
        <v>0</v>
      </c>
      <c r="AU87" s="62">
        <f>IF(AT87=0,0,($I$15/$AT$15)*100000)</f>
        <v>0</v>
      </c>
      <c r="AV87" s="62">
        <f>' Populations'!Q92</f>
        <v>0</v>
      </c>
      <c r="AW87" s="62">
        <f>IF(AV87=0,0,($J$15/$AV$15)*100000)</f>
        <v>0</v>
      </c>
      <c r="AX87" s="62">
        <f>' Populations'!S92</f>
        <v>0</v>
      </c>
      <c r="AY87" s="62">
        <f>IF(AX87=0,0,($K$15/$AX$15)*100000)</f>
        <v>0</v>
      </c>
      <c r="AZ87" s="62">
        <f>' Populations'!U92</f>
        <v>0</v>
      </c>
      <c r="BA87" s="62">
        <f>IF(AZ87=0,0,($L$15/$AZ$15)*100000)</f>
        <v>0</v>
      </c>
      <c r="BB87" s="65"/>
      <c r="BC87" s="106"/>
      <c r="BD87" s="106"/>
      <c r="BE87" s="106"/>
      <c r="BF87" s="106"/>
      <c r="BG87" s="106"/>
      <c r="BH87" s="106"/>
      <c r="BI87" s="106"/>
      <c r="BJ87" s="106"/>
      <c r="BK87" s="106"/>
      <c r="BL87" s="106"/>
      <c r="BM87" s="106"/>
      <c r="BN87" s="106"/>
      <c r="BO87" s="106"/>
      <c r="BP87" s="106"/>
      <c r="BQ87" s="106"/>
      <c r="BR87" s="106"/>
      <c r="BS87" s="106"/>
      <c r="BT87" s="106"/>
      <c r="BU87" s="106"/>
      <c r="BV87" s="106"/>
      <c r="BW87" s="106"/>
      <c r="BX87" s="106"/>
      <c r="BY87" s="106"/>
      <c r="BZ87" s="106"/>
      <c r="CA87" s="106"/>
      <c r="CB87" s="106"/>
      <c r="CC87" s="106"/>
      <c r="CD87" s="106"/>
      <c r="CE87" s="106"/>
      <c r="CF87" s="106"/>
      <c r="CG87" s="106"/>
      <c r="CH87" s="106"/>
      <c r="CI87" s="106"/>
      <c r="CJ87" s="106"/>
      <c r="CK87" s="106"/>
      <c r="CL87" s="106"/>
      <c r="CM87" s="106"/>
      <c r="CN87" s="106"/>
      <c r="CO87" s="106"/>
      <c r="CP87" s="106"/>
      <c r="CQ87" s="30"/>
      <c r="CR87" s="203"/>
      <c r="CS87" s="205">
        <v>4.4840999999999999E-2</v>
      </c>
      <c r="CT87" s="11"/>
      <c r="CU87" s="8" t="str">
        <f>' Populations'!$B$20</f>
        <v>75-84</v>
      </c>
      <c r="CV87" s="70">
        <f t="shared" si="87"/>
        <v>0</v>
      </c>
      <c r="CW87" s="71">
        <f t="shared" si="88"/>
        <v>0</v>
      </c>
      <c r="CX87" s="71">
        <f t="shared" si="89"/>
        <v>0</v>
      </c>
      <c r="CY87" s="32">
        <f t="shared" si="90"/>
        <v>0</v>
      </c>
      <c r="CZ87" s="32">
        <f t="shared" si="91"/>
        <v>0</v>
      </c>
      <c r="DA87" s="32">
        <f t="shared" si="92"/>
        <v>0</v>
      </c>
      <c r="DB87" s="32">
        <f t="shared" si="93"/>
        <v>0</v>
      </c>
      <c r="DC87" s="32">
        <f t="shared" si="94"/>
        <v>0</v>
      </c>
      <c r="DD87" s="32">
        <f t="shared" si="95"/>
        <v>0</v>
      </c>
      <c r="DE87" s="218">
        <f t="shared" si="96"/>
        <v>0</v>
      </c>
      <c r="DF87" s="28"/>
      <c r="DG87" s="28"/>
      <c r="DH87" s="28"/>
      <c r="DI87" s="28"/>
      <c r="DJ87" s="28"/>
      <c r="DK87" s="28"/>
      <c r="DL87" s="28"/>
      <c r="DM87" s="28"/>
      <c r="DN87" s="28"/>
      <c r="DO87" s="28"/>
      <c r="DP87" s="28"/>
      <c r="DQ87" s="28"/>
      <c r="DR87" s="28"/>
      <c r="DS87" s="28"/>
      <c r="DT87" s="28"/>
      <c r="DU87" s="28"/>
      <c r="DV87" s="28"/>
      <c r="DW87" s="28"/>
      <c r="DX87" s="28"/>
      <c r="DY87" s="28"/>
      <c r="DZ87" s="28"/>
    </row>
    <row r="88" spans="1:130" x14ac:dyDescent="0.25">
      <c r="B88" s="8" t="str">
        <f>' Populations'!$B$21</f>
        <v>85+</v>
      </c>
      <c r="C88" s="134"/>
      <c r="D88" s="135"/>
      <c r="E88" s="26"/>
      <c r="F88" s="20"/>
      <c r="G88" s="20"/>
      <c r="H88" s="20"/>
      <c r="I88" s="20"/>
      <c r="J88" s="46"/>
      <c r="K88" s="46"/>
      <c r="L88" s="47"/>
      <c r="M88" s="30"/>
      <c r="N88" s="30"/>
      <c r="O88" s="30"/>
      <c r="P88" s="30"/>
      <c r="Q88" s="30"/>
      <c r="R88" s="30"/>
      <c r="S88" s="30"/>
      <c r="T88" s="30"/>
      <c r="U88" s="30"/>
      <c r="V88" s="30"/>
      <c r="W88" s="30"/>
      <c r="X88" s="30"/>
      <c r="Y88" s="30"/>
      <c r="Z88" s="215"/>
      <c r="AA88" s="215"/>
      <c r="AB88" s="215"/>
      <c r="AC88" s="215"/>
      <c r="AD88" s="215"/>
      <c r="AE88" s="215"/>
      <c r="AF88" s="215"/>
      <c r="AG88" s="30"/>
      <c r="AH88" s="62">
        <f>' Populations'!C93</f>
        <v>0</v>
      </c>
      <c r="AI88" s="62">
        <f t="shared" si="97"/>
        <v>0</v>
      </c>
      <c r="AJ88" s="62">
        <f>' Populations'!E93</f>
        <v>0</v>
      </c>
      <c r="AK88" s="62">
        <f>IF(AJ88=0,0,($D$16/$AJ$16)*100000)</f>
        <v>0</v>
      </c>
      <c r="AL88" s="62">
        <f>' Populations'!G93</f>
        <v>0</v>
      </c>
      <c r="AM88" s="62">
        <f>IF(AL88=0,0,($E$16/$AL$16)*100000)</f>
        <v>0</v>
      </c>
      <c r="AN88" s="62">
        <f>' Populations'!I93</f>
        <v>0</v>
      </c>
      <c r="AO88" s="62">
        <f>IF(AN88=0,0,($F$16/$AN$16)*100000)</f>
        <v>0</v>
      </c>
      <c r="AP88" s="62">
        <f>' Populations'!K93</f>
        <v>0</v>
      </c>
      <c r="AQ88" s="62">
        <f>IF(AP88=0,0,($G$16/$AP$16)*100000)</f>
        <v>0</v>
      </c>
      <c r="AR88" s="62">
        <f>' Populations'!M93</f>
        <v>0</v>
      </c>
      <c r="AS88" s="62">
        <f>IF(AR88=0,0,($G$16/$AR$16)*100000)</f>
        <v>0</v>
      </c>
      <c r="AT88" s="62">
        <f>' Populations'!O93</f>
        <v>0</v>
      </c>
      <c r="AU88" s="62">
        <f>IF(AT88=0,0,($I$16/$AT$16)*100000)</f>
        <v>0</v>
      </c>
      <c r="AV88" s="62">
        <f>' Populations'!Q93</f>
        <v>0</v>
      </c>
      <c r="AW88" s="62">
        <f>IF(AV88=0,0,($J$16/$AV$16)*100000)</f>
        <v>0</v>
      </c>
      <c r="AX88" s="62">
        <f>' Populations'!S93</f>
        <v>0</v>
      </c>
      <c r="AY88" s="62">
        <f>IF(AX88=0,0,($K$16/$AX$16)*100000)</f>
        <v>0</v>
      </c>
      <c r="AZ88" s="62">
        <f>' Populations'!U93</f>
        <v>0</v>
      </c>
      <c r="BA88" s="62">
        <f>IF(AZ88=0,0,($L$16/$AZ$16)*100000)</f>
        <v>0</v>
      </c>
      <c r="BB88" s="65"/>
      <c r="BC88" s="106"/>
      <c r="BD88" s="106"/>
      <c r="BE88" s="106"/>
      <c r="BF88" s="106"/>
      <c r="BG88" s="106"/>
      <c r="BH88" s="106"/>
      <c r="BI88" s="106"/>
      <c r="BJ88" s="106"/>
      <c r="BK88" s="106"/>
      <c r="BL88" s="106"/>
      <c r="BM88" s="106"/>
      <c r="BN88" s="106"/>
      <c r="BO88" s="106"/>
      <c r="BP88" s="106"/>
      <c r="BQ88" s="106"/>
      <c r="BR88" s="106"/>
      <c r="BS88" s="106"/>
      <c r="BT88" s="106"/>
      <c r="BU88" s="106"/>
      <c r="BV88" s="106"/>
      <c r="BW88" s="106"/>
      <c r="BX88" s="106"/>
      <c r="BY88" s="106"/>
      <c r="BZ88" s="106"/>
      <c r="CA88" s="106"/>
      <c r="CB88" s="106"/>
      <c r="CC88" s="106"/>
      <c r="CD88" s="106"/>
      <c r="CE88" s="106"/>
      <c r="CF88" s="106"/>
      <c r="CG88" s="106"/>
      <c r="CH88" s="106"/>
      <c r="CI88" s="106"/>
      <c r="CJ88" s="106"/>
      <c r="CK88" s="106"/>
      <c r="CL88" s="106"/>
      <c r="CM88" s="106"/>
      <c r="CN88" s="106"/>
      <c r="CO88" s="106"/>
      <c r="CP88" s="106"/>
      <c r="CQ88" s="30"/>
      <c r="CR88" s="203"/>
      <c r="CS88" s="205">
        <v>1.5507999999999999E-2</v>
      </c>
      <c r="CT88" s="11"/>
      <c r="CU88" s="8" t="str">
        <f>' Populations'!$B$21</f>
        <v>85+</v>
      </c>
      <c r="CV88" s="70">
        <f t="shared" si="87"/>
        <v>0</v>
      </c>
      <c r="CW88" s="71">
        <f t="shared" si="88"/>
        <v>0</v>
      </c>
      <c r="CX88" s="71">
        <f t="shared" si="89"/>
        <v>0</v>
      </c>
      <c r="CY88" s="32">
        <f t="shared" si="90"/>
        <v>0</v>
      </c>
      <c r="CZ88" s="32">
        <f t="shared" si="91"/>
        <v>0</v>
      </c>
      <c r="DA88" s="32">
        <f t="shared" si="92"/>
        <v>0</v>
      </c>
      <c r="DB88" s="32">
        <f t="shared" si="93"/>
        <v>0</v>
      </c>
      <c r="DC88" s="32">
        <f t="shared" si="94"/>
        <v>0</v>
      </c>
      <c r="DD88" s="32">
        <f t="shared" si="95"/>
        <v>0</v>
      </c>
      <c r="DE88" s="218">
        <f t="shared" si="96"/>
        <v>0</v>
      </c>
      <c r="DF88" s="28"/>
      <c r="DG88" s="28"/>
      <c r="DH88" s="28"/>
      <c r="DI88" s="28"/>
      <c r="DJ88" s="28"/>
      <c r="DK88" s="28"/>
      <c r="DL88" s="28"/>
      <c r="DM88" s="28"/>
      <c r="DN88" s="28"/>
      <c r="DO88" s="28"/>
      <c r="DP88" s="28"/>
      <c r="DQ88" s="28"/>
      <c r="DR88" s="28"/>
      <c r="DS88" s="28"/>
      <c r="DT88" s="28"/>
      <c r="DU88" s="28"/>
      <c r="DV88" s="28"/>
      <c r="DW88" s="28"/>
      <c r="DX88" s="28"/>
      <c r="DY88" s="28"/>
      <c r="DZ88" s="28"/>
    </row>
    <row r="89" spans="1:130" x14ac:dyDescent="0.25">
      <c r="B89" s="16" t="s">
        <v>78</v>
      </c>
      <c r="C89" s="210">
        <f t="shared" ref="C89:L89" si="98">SUM(C76:C88)</f>
        <v>0</v>
      </c>
      <c r="D89" s="209">
        <f t="shared" si="98"/>
        <v>0</v>
      </c>
      <c r="E89" s="209">
        <f t="shared" si="98"/>
        <v>0</v>
      </c>
      <c r="F89" s="208">
        <f t="shared" si="98"/>
        <v>0</v>
      </c>
      <c r="G89" s="208">
        <f t="shared" si="98"/>
        <v>0</v>
      </c>
      <c r="H89" s="208">
        <f t="shared" si="98"/>
        <v>0</v>
      </c>
      <c r="I89" s="208">
        <f t="shared" si="98"/>
        <v>0</v>
      </c>
      <c r="J89" s="208">
        <f t="shared" si="98"/>
        <v>0</v>
      </c>
      <c r="K89" s="208">
        <f t="shared" si="98"/>
        <v>0</v>
      </c>
      <c r="L89" s="214">
        <f t="shared" si="98"/>
        <v>0</v>
      </c>
      <c r="M89" s="216"/>
      <c r="N89" s="106"/>
      <c r="O89" s="106"/>
      <c r="P89" s="106"/>
      <c r="Q89" s="106"/>
      <c r="R89" s="106"/>
      <c r="S89" s="106"/>
      <c r="T89" s="106"/>
      <c r="U89" s="106"/>
      <c r="V89" s="106"/>
      <c r="W89" s="106"/>
      <c r="X89" s="106"/>
      <c r="Y89" s="106"/>
      <c r="Z89" s="106"/>
      <c r="AA89" s="106"/>
      <c r="AB89" s="106"/>
      <c r="AC89" s="106"/>
      <c r="AD89" s="106"/>
      <c r="AE89" s="106"/>
      <c r="AF89" s="106"/>
      <c r="AG89" s="28"/>
      <c r="AH89" s="73">
        <f t="shared" ref="AH89:BA89" si="99">SUM(AH76:AH88)</f>
        <v>0</v>
      </c>
      <c r="AI89" s="74">
        <f t="shared" si="99"/>
        <v>0</v>
      </c>
      <c r="AJ89" s="74">
        <f t="shared" si="99"/>
        <v>0</v>
      </c>
      <c r="AK89" s="74">
        <f t="shared" si="99"/>
        <v>0</v>
      </c>
      <c r="AL89" s="74">
        <f t="shared" si="99"/>
        <v>0</v>
      </c>
      <c r="AM89" s="74">
        <f t="shared" si="99"/>
        <v>0</v>
      </c>
      <c r="AN89" s="74">
        <f t="shared" si="99"/>
        <v>0</v>
      </c>
      <c r="AO89" s="74">
        <f t="shared" si="99"/>
        <v>0</v>
      </c>
      <c r="AP89" s="74">
        <f t="shared" si="99"/>
        <v>0</v>
      </c>
      <c r="AQ89" s="74">
        <f t="shared" si="99"/>
        <v>0</v>
      </c>
      <c r="AR89" s="74">
        <f t="shared" si="99"/>
        <v>0</v>
      </c>
      <c r="AS89" s="74">
        <f t="shared" si="99"/>
        <v>0</v>
      </c>
      <c r="AT89" s="74">
        <f t="shared" si="99"/>
        <v>0</v>
      </c>
      <c r="AU89" s="74">
        <f t="shared" si="99"/>
        <v>0</v>
      </c>
      <c r="AV89" s="74">
        <f t="shared" si="99"/>
        <v>0</v>
      </c>
      <c r="AW89" s="74">
        <f t="shared" si="99"/>
        <v>0</v>
      </c>
      <c r="AX89" s="74">
        <f t="shared" si="99"/>
        <v>0</v>
      </c>
      <c r="AY89" s="74">
        <f t="shared" si="99"/>
        <v>0</v>
      </c>
      <c r="AZ89" s="74">
        <f t="shared" si="99"/>
        <v>0</v>
      </c>
      <c r="BA89" s="74">
        <f t="shared" si="99"/>
        <v>0</v>
      </c>
      <c r="BB89" s="75"/>
      <c r="BC89" s="106"/>
      <c r="BD89" s="217"/>
      <c r="BE89" s="106"/>
      <c r="BF89" s="217"/>
      <c r="BG89" s="106"/>
      <c r="BH89" s="217"/>
      <c r="BI89" s="106"/>
      <c r="BJ89" s="217"/>
      <c r="BK89" s="106"/>
      <c r="BL89" s="217"/>
      <c r="BM89" s="106"/>
      <c r="BN89" s="217"/>
      <c r="BO89" s="106"/>
      <c r="BP89" s="217"/>
      <c r="BQ89" s="106"/>
      <c r="BR89" s="217"/>
      <c r="BS89" s="106"/>
      <c r="BT89" s="217"/>
      <c r="BU89" s="106"/>
      <c r="BV89" s="217"/>
      <c r="BW89" s="106"/>
      <c r="BX89" s="217"/>
      <c r="BY89" s="106"/>
      <c r="BZ89" s="217"/>
      <c r="CA89" s="106"/>
      <c r="CB89" s="217"/>
      <c r="CC89" s="106"/>
      <c r="CD89" s="217"/>
      <c r="CE89" s="106"/>
      <c r="CF89" s="106"/>
      <c r="CG89" s="106"/>
      <c r="CH89" s="106"/>
      <c r="CI89" s="106"/>
      <c r="CJ89" s="106"/>
      <c r="CK89" s="106"/>
      <c r="CL89" s="106"/>
      <c r="CM89" s="106"/>
      <c r="CN89" s="106"/>
      <c r="CO89" s="106"/>
      <c r="CP89" s="106"/>
      <c r="CQ89" s="28"/>
      <c r="CR89" s="65"/>
      <c r="CS89" s="206"/>
      <c r="CU89" s="38" t="s">
        <v>78</v>
      </c>
      <c r="CV89" s="45">
        <f>SUM(CV76:CV88)</f>
        <v>0</v>
      </c>
      <c r="CW89" s="39">
        <f t="shared" ref="CW89:DE89" si="100">SUM(CW76:CW88)</f>
        <v>0</v>
      </c>
      <c r="CX89" s="40">
        <f t="shared" si="100"/>
        <v>0</v>
      </c>
      <c r="CY89" s="84">
        <f t="shared" si="100"/>
        <v>0</v>
      </c>
      <c r="CZ89" s="41">
        <f t="shared" si="100"/>
        <v>0</v>
      </c>
      <c r="DA89" s="41">
        <f t="shared" si="100"/>
        <v>0</v>
      </c>
      <c r="DB89" s="41">
        <f t="shared" si="100"/>
        <v>0</v>
      </c>
      <c r="DC89" s="41">
        <f t="shared" si="100"/>
        <v>0</v>
      </c>
      <c r="DD89" s="41">
        <f t="shared" si="100"/>
        <v>0</v>
      </c>
      <c r="DE89" s="219">
        <f t="shared" si="100"/>
        <v>0</v>
      </c>
      <c r="DF89" s="28"/>
      <c r="DG89" s="28"/>
      <c r="DH89" s="28"/>
      <c r="DI89" s="28"/>
      <c r="DJ89" s="28"/>
      <c r="DK89" s="28"/>
      <c r="DL89" s="28"/>
      <c r="DM89" s="28"/>
      <c r="DN89" s="28"/>
      <c r="DO89" s="28"/>
      <c r="DP89" s="28"/>
      <c r="DQ89" s="28"/>
      <c r="DR89" s="28"/>
      <c r="DS89" s="28"/>
      <c r="DT89" s="28"/>
      <c r="DU89" s="28"/>
      <c r="DV89" s="28"/>
      <c r="DW89" s="28"/>
      <c r="DX89" s="28"/>
      <c r="DY89" s="28"/>
      <c r="DZ89" s="28"/>
    </row>
    <row r="90" spans="1:130" x14ac:dyDescent="0.25">
      <c r="DF90" s="28"/>
      <c r="DG90" s="28"/>
      <c r="DH90" s="28"/>
      <c r="DI90" s="28"/>
      <c r="DJ90" s="28"/>
      <c r="DK90" s="28"/>
      <c r="DL90" s="28"/>
      <c r="DM90" s="28"/>
      <c r="DN90" s="28"/>
      <c r="DO90" s="28"/>
      <c r="DP90" s="28"/>
      <c r="DQ90" s="28"/>
      <c r="DR90" s="28"/>
      <c r="DS90" s="28"/>
      <c r="DT90" s="28"/>
      <c r="DU90" s="28"/>
      <c r="DV90" s="28"/>
      <c r="DW90" s="28"/>
      <c r="DX90" s="28"/>
      <c r="DY90" s="28"/>
      <c r="DZ90" s="28"/>
    </row>
    <row r="91" spans="1:130" ht="13" thickBot="1" x14ac:dyDescent="0.3"/>
    <row r="92" spans="1:130" ht="13.5" thickBot="1" x14ac:dyDescent="0.35">
      <c r="A92" s="211" t="s">
        <v>89</v>
      </c>
      <c r="B92" s="223"/>
      <c r="C92" s="224">
        <f>' Populations'!A100</f>
        <v>0</v>
      </c>
      <c r="D92" s="14" t="s">
        <v>67</v>
      </c>
      <c r="E92" s="14"/>
      <c r="F92" s="18" t="s">
        <v>68</v>
      </c>
      <c r="G92" s="17"/>
      <c r="H92" s="17"/>
      <c r="I92" s="17"/>
      <c r="J92" s="17"/>
      <c r="K92" s="17"/>
      <c r="L92" s="17"/>
      <c r="M92" s="43"/>
      <c r="N92" s="43"/>
      <c r="O92" s="43"/>
      <c r="P92" s="43"/>
      <c r="Q92" s="43"/>
      <c r="R92" s="43"/>
      <c r="S92" s="43"/>
      <c r="T92" s="43"/>
      <c r="U92" s="43"/>
      <c r="V92" s="43"/>
      <c r="W92" s="43"/>
      <c r="X92" s="43"/>
      <c r="Y92" s="43"/>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S92" s="28"/>
      <c r="CU92" s="42"/>
      <c r="CV92" s="33" t="s">
        <v>87</v>
      </c>
      <c r="CW92" s="43"/>
      <c r="CX92" s="43"/>
      <c r="CY92" s="43"/>
      <c r="CZ92" s="28"/>
      <c r="DA92" s="28"/>
      <c r="DB92" s="28"/>
      <c r="DC92" s="28"/>
      <c r="DD92" s="28"/>
      <c r="DE92" s="28"/>
    </row>
    <row r="93" spans="1:130" ht="39" x14ac:dyDescent="0.3">
      <c r="B93" s="15" t="s">
        <v>14</v>
      </c>
      <c r="C93" s="12" t="s">
        <v>71</v>
      </c>
      <c r="D93" s="24" t="s">
        <v>72</v>
      </c>
      <c r="E93" s="24" t="s">
        <v>73</v>
      </c>
      <c r="F93" s="19" t="str">
        <f>' Populations'!$I$8</f>
        <v>White-Not Hispanic</v>
      </c>
      <c r="G93" s="19" t="str">
        <f>' Populations'!$K$8</f>
        <v>Hispanic</v>
      </c>
      <c r="H93" s="19" t="str">
        <f>' Populations'!$M$8</f>
        <v>Black-Not Hispanic</v>
      </c>
      <c r="I93" s="19" t="str">
        <f>' Populations'!$O$8</f>
        <v>Asian</v>
      </c>
      <c r="J93" s="19" t="str">
        <f>' Populations'!$Q$8</f>
        <v>American Indian/Alaska Native</v>
      </c>
      <c r="K93" s="19" t="str">
        <f>' Populations'!$S$8</f>
        <v>Other</v>
      </c>
      <c r="L93" s="212" t="str">
        <f>' Populations'!$U$8</f>
        <v>Other</v>
      </c>
      <c r="M93" s="29"/>
      <c r="N93" s="29"/>
      <c r="O93" s="29"/>
      <c r="P93" s="29"/>
      <c r="Q93" s="29"/>
      <c r="R93" s="29"/>
      <c r="S93" s="29"/>
      <c r="T93" s="29"/>
      <c r="U93" s="29"/>
      <c r="V93" s="29"/>
      <c r="W93" s="29"/>
      <c r="X93" s="29"/>
      <c r="Y93" s="29"/>
      <c r="Z93" s="29"/>
      <c r="AA93" s="29"/>
      <c r="AB93" s="29"/>
      <c r="AC93" s="29"/>
      <c r="AD93" s="29"/>
      <c r="AE93" s="29"/>
      <c r="AF93" s="29"/>
      <c r="AH93" s="34" t="s">
        <v>74</v>
      </c>
      <c r="AI93" s="34" t="s">
        <v>75</v>
      </c>
      <c r="AJ93" s="34" t="s">
        <v>76</v>
      </c>
      <c r="AK93" s="34" t="s">
        <v>75</v>
      </c>
      <c r="AL93" s="34" t="s">
        <v>77</v>
      </c>
      <c r="AM93" s="34" t="s">
        <v>75</v>
      </c>
      <c r="AN93" s="34" t="str">
        <f>' Populations'!$I$8</f>
        <v>White-Not Hispanic</v>
      </c>
      <c r="AO93" s="34" t="s">
        <v>75</v>
      </c>
      <c r="AP93" s="34" t="str">
        <f>' Populations'!$K$8</f>
        <v>Hispanic</v>
      </c>
      <c r="AQ93" s="34" t="s">
        <v>75</v>
      </c>
      <c r="AR93" s="34" t="str">
        <f>' Populations'!$M$8</f>
        <v>Black-Not Hispanic</v>
      </c>
      <c r="AS93" s="34" t="s">
        <v>75</v>
      </c>
      <c r="AT93" s="34" t="str">
        <f>' Populations'!$O$8</f>
        <v>Asian</v>
      </c>
      <c r="AU93" s="34" t="s">
        <v>75</v>
      </c>
      <c r="AV93" s="34" t="str">
        <f>' Populations'!$Q$8</f>
        <v>American Indian/Alaska Native</v>
      </c>
      <c r="AW93" s="34" t="s">
        <v>75</v>
      </c>
      <c r="AX93" s="34" t="str">
        <f>' Populations'!$S$8</f>
        <v>Other</v>
      </c>
      <c r="AY93" s="34" t="s">
        <v>75</v>
      </c>
      <c r="AZ93" s="34" t="str">
        <f>' Populations'!$U$8</f>
        <v>Other</v>
      </c>
      <c r="BA93" s="34" t="s">
        <v>75</v>
      </c>
      <c r="BB93" s="64"/>
      <c r="BC93" s="29"/>
      <c r="BD93" s="29"/>
      <c r="BE93" s="29"/>
      <c r="BF93" s="29"/>
      <c r="BG93" s="29"/>
      <c r="BH93" s="29"/>
      <c r="BI93" s="29"/>
      <c r="BJ93" s="29"/>
      <c r="BK93" s="29"/>
      <c r="BL93" s="29"/>
      <c r="BM93" s="29"/>
      <c r="BN93" s="29"/>
      <c r="BO93" s="29"/>
      <c r="BP93" s="29"/>
      <c r="BQ93" s="29"/>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29"/>
      <c r="CQ93" s="29"/>
      <c r="CR93" s="202"/>
      <c r="CS93" s="204" t="s">
        <v>88</v>
      </c>
      <c r="CU93" s="34" t="s">
        <v>14</v>
      </c>
      <c r="CV93" s="35" t="s">
        <v>15</v>
      </c>
      <c r="CW93" s="36" t="s">
        <v>16</v>
      </c>
      <c r="CX93" s="36" t="s">
        <v>17</v>
      </c>
      <c r="CY93" s="19" t="str">
        <f>' Populations'!$I$8</f>
        <v>White-Not Hispanic</v>
      </c>
      <c r="CZ93" s="19" t="str">
        <f>' Populations'!$K$8</f>
        <v>Hispanic</v>
      </c>
      <c r="DA93" s="19" t="str">
        <f>' Populations'!$M$8</f>
        <v>Black-Not Hispanic</v>
      </c>
      <c r="DB93" s="19" t="str">
        <f>' Populations'!$O$8</f>
        <v>Asian</v>
      </c>
      <c r="DC93" s="19" t="str">
        <f>' Populations'!$Q$8</f>
        <v>American Indian/Alaska Native</v>
      </c>
      <c r="DD93" s="19" t="str">
        <f>' Populations'!$S$8</f>
        <v>Other</v>
      </c>
      <c r="DE93" s="212" t="str">
        <f>' Populations'!$U$8</f>
        <v>Other</v>
      </c>
    </row>
    <row r="94" spans="1:130" x14ac:dyDescent="0.25">
      <c r="B94" s="8" t="str">
        <f>' Populations'!$B$9</f>
        <v>&lt;1</v>
      </c>
      <c r="C94" s="44"/>
      <c r="D94" s="25"/>
      <c r="E94" s="26"/>
      <c r="F94" s="20"/>
      <c r="G94" s="20"/>
      <c r="H94" s="20"/>
      <c r="I94" s="20"/>
      <c r="J94" s="46"/>
      <c r="K94" s="46"/>
      <c r="L94" s="213"/>
      <c r="M94" s="30"/>
      <c r="N94" s="30"/>
      <c r="O94" s="30"/>
      <c r="P94" s="30"/>
      <c r="Q94" s="30"/>
      <c r="R94" s="30"/>
      <c r="S94" s="30"/>
      <c r="T94" s="30"/>
      <c r="U94" s="30"/>
      <c r="V94" s="30"/>
      <c r="W94" s="30"/>
      <c r="X94" s="30"/>
      <c r="Y94" s="30"/>
      <c r="Z94" s="215"/>
      <c r="AA94" s="215"/>
      <c r="AB94" s="215"/>
      <c r="AC94" s="215"/>
      <c r="AD94" s="215"/>
      <c r="AE94" s="215"/>
      <c r="AF94" s="215"/>
      <c r="AG94" s="30"/>
      <c r="AH94" s="62">
        <f>' Populations'!C99</f>
        <v>0</v>
      </c>
      <c r="AI94" s="62">
        <f>IF(AH94=0,0,($C$4/$AH$4)*100000)</f>
        <v>0</v>
      </c>
      <c r="AJ94" s="62">
        <f>' Populations'!E99</f>
        <v>0</v>
      </c>
      <c r="AK94" s="62">
        <f>IF(AJ94=0,0,($D$4/$AJ$4)*100000)</f>
        <v>0</v>
      </c>
      <c r="AL94" s="62">
        <f>' Populations'!G99</f>
        <v>0</v>
      </c>
      <c r="AM94" s="62">
        <f>IF(AL94=0,0,($E$4/$AL$4)*100000)</f>
        <v>0</v>
      </c>
      <c r="AN94" s="62">
        <f>' Populations'!I99</f>
        <v>0</v>
      </c>
      <c r="AO94" s="62">
        <f>IF(AN94=0,0,($F$4/$AN$4)*100000)</f>
        <v>0</v>
      </c>
      <c r="AP94" s="62">
        <f>' Populations'!K99</f>
        <v>0</v>
      </c>
      <c r="AQ94" s="62">
        <f>IF(AP94=0,0,($G$4/$AP$4)*100000)</f>
        <v>0</v>
      </c>
      <c r="AR94" s="62">
        <f>' Populations'!M99</f>
        <v>0</v>
      </c>
      <c r="AS94" s="62">
        <f>IF(AR94=0,0,($H$4/$AR$4)*100000)</f>
        <v>0</v>
      </c>
      <c r="AT94" s="62">
        <f>' Populations'!O99</f>
        <v>0</v>
      </c>
      <c r="AU94" s="62">
        <f>IF(AT94=0,0,($I$4/$AT$4)*100000)</f>
        <v>0</v>
      </c>
      <c r="AV94" s="62">
        <f>' Populations'!Q99</f>
        <v>0</v>
      </c>
      <c r="AW94" s="62">
        <f>IF(AV94=0,0,($J$4/$AV$4)*100000)</f>
        <v>0</v>
      </c>
      <c r="AX94" s="62">
        <f>' Populations'!S99</f>
        <v>0</v>
      </c>
      <c r="AY94" s="62">
        <f>IF(AX94=0,0,($K$4/$AX$4)*100000)</f>
        <v>0</v>
      </c>
      <c r="AZ94" s="62">
        <f>' Populations'!U99</f>
        <v>0</v>
      </c>
      <c r="BA94" s="62">
        <f>IF(AZ94=0,0,($L$4/$AZ$4)*100000)</f>
        <v>0</v>
      </c>
      <c r="BB94" s="65"/>
      <c r="BC94" s="106"/>
      <c r="BD94" s="106"/>
      <c r="BE94" s="106"/>
      <c r="BF94" s="106"/>
      <c r="BG94" s="106"/>
      <c r="BH94" s="106"/>
      <c r="BI94" s="106"/>
      <c r="BJ94" s="106"/>
      <c r="BK94" s="106"/>
      <c r="BL94" s="106"/>
      <c r="BM94" s="106"/>
      <c r="BN94" s="106"/>
      <c r="BO94" s="106"/>
      <c r="BP94" s="106"/>
      <c r="BQ94" s="106"/>
      <c r="BR94" s="106"/>
      <c r="BS94" s="106"/>
      <c r="BT94" s="106"/>
      <c r="BU94" s="106"/>
      <c r="BV94" s="106"/>
      <c r="BW94" s="106"/>
      <c r="BX94" s="106"/>
      <c r="BY94" s="106"/>
      <c r="BZ94" s="106"/>
      <c r="CA94" s="106"/>
      <c r="CB94" s="106"/>
      <c r="CC94" s="106"/>
      <c r="CD94" s="106"/>
      <c r="CE94" s="106"/>
      <c r="CF94" s="106"/>
      <c r="CG94" s="106"/>
      <c r="CH94" s="106"/>
      <c r="CI94" s="106"/>
      <c r="CJ94" s="106"/>
      <c r="CK94" s="106"/>
      <c r="CL94" s="106"/>
      <c r="CM94" s="106"/>
      <c r="CN94" s="106"/>
      <c r="CO94" s="106"/>
      <c r="CP94" s="106"/>
      <c r="CQ94" s="30"/>
      <c r="CR94" s="203"/>
      <c r="CS94" s="205">
        <v>1.3818E-2</v>
      </c>
      <c r="CT94" s="11"/>
      <c r="CU94" s="8" t="str">
        <f>' Populations'!$B$9</f>
        <v>&lt;1</v>
      </c>
      <c r="CV94" s="70">
        <f t="shared" ref="CV94:CV106" si="101">AI94*CS94</f>
        <v>0</v>
      </c>
      <c r="CW94" s="71">
        <f t="shared" ref="CW94:CW106" si="102">AK94*CS94</f>
        <v>0</v>
      </c>
      <c r="CX94" s="71">
        <f t="shared" ref="CX94:CX106" si="103">AM94*CS94</f>
        <v>0</v>
      </c>
      <c r="CY94" s="32">
        <f t="shared" ref="CY94:CY106" si="104">AO94*CS94</f>
        <v>0</v>
      </c>
      <c r="CZ94" s="32">
        <f t="shared" ref="CZ94:CZ106" si="105">AQ94*CS94</f>
        <v>0</v>
      </c>
      <c r="DA94" s="32">
        <f t="shared" ref="DA94:DA106" si="106">AS94*CS94</f>
        <v>0</v>
      </c>
      <c r="DB94" s="32">
        <f t="shared" ref="DB94:DB106" si="107">AU94*CS94</f>
        <v>0</v>
      </c>
      <c r="DC94" s="32">
        <f t="shared" ref="DC94:DC106" si="108">AW94*CS94</f>
        <v>0</v>
      </c>
      <c r="DD94" s="32">
        <f t="shared" ref="DD94:DD106" si="109">AY94*CS94</f>
        <v>0</v>
      </c>
      <c r="DE94" s="218">
        <f t="shared" ref="DE94:DE106" si="110">BA94*CS94</f>
        <v>0</v>
      </c>
    </row>
    <row r="95" spans="1:130" x14ac:dyDescent="0.25">
      <c r="B95" s="9" t="str">
        <f>' Populations'!$B$10</f>
        <v>1-4</v>
      </c>
      <c r="C95" s="44"/>
      <c r="D95" s="135"/>
      <c r="E95" s="27"/>
      <c r="F95" s="22"/>
      <c r="G95" s="22"/>
      <c r="H95" s="22"/>
      <c r="I95" s="22"/>
      <c r="J95" s="47"/>
      <c r="K95" s="47"/>
      <c r="L95" s="47"/>
      <c r="M95" s="30"/>
      <c r="N95" s="30"/>
      <c r="O95" s="30"/>
      <c r="P95" s="30"/>
      <c r="Q95" s="30"/>
      <c r="R95" s="30"/>
      <c r="S95" s="30"/>
      <c r="T95" s="30"/>
      <c r="U95" s="30"/>
      <c r="V95" s="30"/>
      <c r="W95" s="30"/>
      <c r="X95" s="30"/>
      <c r="Y95" s="30"/>
      <c r="Z95" s="215"/>
      <c r="AA95" s="215"/>
      <c r="AB95" s="215"/>
      <c r="AC95" s="215"/>
      <c r="AD95" s="215"/>
      <c r="AE95" s="215"/>
      <c r="AF95" s="215"/>
      <c r="AG95" s="30"/>
      <c r="AH95" s="62">
        <f>' Populations'!C100</f>
        <v>0</v>
      </c>
      <c r="AI95" s="62">
        <f>IF(AH95=0,0,($C$5/$AH$5)*100000)</f>
        <v>0</v>
      </c>
      <c r="AJ95" s="62">
        <f>' Populations'!E100</f>
        <v>0</v>
      </c>
      <c r="AK95" s="62">
        <f>IF(AJ95=0,0,($D$5/$AJ$5)*100000)</f>
        <v>0</v>
      </c>
      <c r="AL95" s="62">
        <f>' Populations'!G100</f>
        <v>0</v>
      </c>
      <c r="AM95" s="62">
        <f>IF(AL95=0,0,($E$5/$AL$5)*100000)</f>
        <v>0</v>
      </c>
      <c r="AN95" s="62">
        <f>' Populations'!I100</f>
        <v>0</v>
      </c>
      <c r="AO95" s="62">
        <f>IF(AN95=0,0,($F$5/$AN$5)*100000)</f>
        <v>0</v>
      </c>
      <c r="AP95" s="62">
        <f>' Populations'!K100</f>
        <v>0</v>
      </c>
      <c r="AQ95" s="62">
        <f>IF(AP95=0,0,($G$5/$AP$5)*100000)</f>
        <v>0</v>
      </c>
      <c r="AR95" s="62">
        <f>' Populations'!M100</f>
        <v>0</v>
      </c>
      <c r="AS95" s="62">
        <f>IF(AR95=0,0,($G$5/$AR$5)*100000)</f>
        <v>0</v>
      </c>
      <c r="AT95" s="62">
        <f>' Populations'!O100</f>
        <v>0</v>
      </c>
      <c r="AU95" s="62">
        <f>IF(AT95=0,0,($I$5/$AT$5)*100000)</f>
        <v>0</v>
      </c>
      <c r="AV95" s="62">
        <f>' Populations'!Q100</f>
        <v>0</v>
      </c>
      <c r="AW95" s="62">
        <f>IF(AV95=0,0,($J$5/$AV$5)*100000)</f>
        <v>0</v>
      </c>
      <c r="AX95" s="62">
        <f>' Populations'!S100</f>
        <v>0</v>
      </c>
      <c r="AY95" s="62">
        <f>IF(AX95=0,0,($K$5/$AX$5)*100000)</f>
        <v>0</v>
      </c>
      <c r="AZ95" s="62">
        <f>' Populations'!U100</f>
        <v>0</v>
      </c>
      <c r="BA95" s="62">
        <f>IF(AZ95=0,0,($L$5/$AZ$5)*100000)</f>
        <v>0</v>
      </c>
      <c r="BB95" s="65"/>
      <c r="BC95" s="106"/>
      <c r="BD95" s="106"/>
      <c r="BE95" s="106"/>
      <c r="BF95" s="106"/>
      <c r="BG95" s="106"/>
      <c r="BH95" s="106"/>
      <c r="BI95" s="106"/>
      <c r="BJ95" s="106"/>
      <c r="BK95" s="106"/>
      <c r="BL95" s="106"/>
      <c r="BM95" s="106"/>
      <c r="BN95" s="106"/>
      <c r="BO95" s="106"/>
      <c r="BP95" s="106"/>
      <c r="BQ95" s="106"/>
      <c r="BR95" s="106"/>
      <c r="BS95" s="106"/>
      <c r="BT95" s="106"/>
      <c r="BU95" s="106"/>
      <c r="BV95" s="106"/>
      <c r="BW95" s="106"/>
      <c r="BX95" s="106"/>
      <c r="BY95" s="106"/>
      <c r="BZ95" s="106"/>
      <c r="CA95" s="106"/>
      <c r="CB95" s="106"/>
      <c r="CC95" s="106"/>
      <c r="CD95" s="106"/>
      <c r="CE95" s="106"/>
      <c r="CF95" s="106"/>
      <c r="CG95" s="106"/>
      <c r="CH95" s="106"/>
      <c r="CI95" s="106"/>
      <c r="CJ95" s="106"/>
      <c r="CK95" s="106"/>
      <c r="CL95" s="106"/>
      <c r="CM95" s="106"/>
      <c r="CN95" s="106"/>
      <c r="CO95" s="106"/>
      <c r="CP95" s="106"/>
      <c r="CQ95" s="30"/>
      <c r="CR95" s="203"/>
      <c r="CS95" s="205">
        <v>5.5316999999999998E-2</v>
      </c>
      <c r="CT95" s="11"/>
      <c r="CU95" s="9" t="str">
        <f>' Populations'!$B$10</f>
        <v>1-4</v>
      </c>
      <c r="CV95" s="70">
        <f t="shared" si="101"/>
        <v>0</v>
      </c>
      <c r="CW95" s="71">
        <f t="shared" si="102"/>
        <v>0</v>
      </c>
      <c r="CX95" s="71">
        <f t="shared" si="103"/>
        <v>0</v>
      </c>
      <c r="CY95" s="32">
        <f t="shared" si="104"/>
        <v>0</v>
      </c>
      <c r="CZ95" s="32">
        <f t="shared" si="105"/>
        <v>0</v>
      </c>
      <c r="DA95" s="32">
        <f t="shared" si="106"/>
        <v>0</v>
      </c>
      <c r="DB95" s="32">
        <f t="shared" si="107"/>
        <v>0</v>
      </c>
      <c r="DC95" s="32">
        <f t="shared" si="108"/>
        <v>0</v>
      </c>
      <c r="DD95" s="32">
        <f t="shared" si="109"/>
        <v>0</v>
      </c>
      <c r="DE95" s="218">
        <f t="shared" si="110"/>
        <v>0</v>
      </c>
    </row>
    <row r="96" spans="1:130" x14ac:dyDescent="0.25">
      <c r="B96" s="8" t="str">
        <f>' Populations'!$B$11</f>
        <v>5-9</v>
      </c>
      <c r="C96" s="44"/>
      <c r="D96" s="135"/>
      <c r="E96" s="27"/>
      <c r="F96" s="22"/>
      <c r="G96" s="22"/>
      <c r="H96" s="22"/>
      <c r="I96" s="22"/>
      <c r="J96" s="47"/>
      <c r="K96" s="47"/>
      <c r="L96" s="47"/>
      <c r="M96" s="30"/>
      <c r="N96" s="30"/>
      <c r="O96" s="30"/>
      <c r="P96" s="30"/>
      <c r="Q96" s="30"/>
      <c r="R96" s="30"/>
      <c r="S96" s="30"/>
      <c r="T96" s="30"/>
      <c r="U96" s="30"/>
      <c r="V96" s="30"/>
      <c r="W96" s="30"/>
      <c r="X96" s="30"/>
      <c r="Y96" s="30"/>
      <c r="Z96" s="215"/>
      <c r="AA96" s="215"/>
      <c r="AB96" s="215"/>
      <c r="AC96" s="215"/>
      <c r="AD96" s="215"/>
      <c r="AE96" s="215"/>
      <c r="AF96" s="215"/>
      <c r="AG96" s="30"/>
      <c r="AH96" s="62">
        <f>' Populations'!C101</f>
        <v>0</v>
      </c>
      <c r="AI96" s="62">
        <f>IF(AH96=0,0,($C$6/$AH$6)*100000)</f>
        <v>0</v>
      </c>
      <c r="AJ96" s="62">
        <f>' Populations'!E101</f>
        <v>0</v>
      </c>
      <c r="AK96" s="62">
        <f>IF(AJ96=0,0,($D$6/$AJ$6)*100000)</f>
        <v>0</v>
      </c>
      <c r="AL96" s="62">
        <f>' Populations'!G101</f>
        <v>0</v>
      </c>
      <c r="AM96" s="62">
        <f>IF(AL96=0,0,($E$6/$AL$6)*100000)</f>
        <v>0</v>
      </c>
      <c r="AN96" s="62">
        <f>' Populations'!I101</f>
        <v>0</v>
      </c>
      <c r="AO96" s="62">
        <f>IF(AN96=0,0,($F$6/$AN$6)*100000)</f>
        <v>0</v>
      </c>
      <c r="AP96" s="62">
        <f>' Populations'!K101</f>
        <v>0</v>
      </c>
      <c r="AQ96" s="62">
        <f>IF(AP96=0,0,($G$6/$AP$6)*100000)</f>
        <v>0</v>
      </c>
      <c r="AR96" s="62">
        <f>' Populations'!M101</f>
        <v>0</v>
      </c>
      <c r="AS96" s="62">
        <f>IF(AR96=0,0,($G$6/$AR$6)*100000)</f>
        <v>0</v>
      </c>
      <c r="AT96" s="62">
        <f>' Populations'!O101</f>
        <v>0</v>
      </c>
      <c r="AU96" s="62">
        <f>IF(AT96=0,0,($I$6/$AT$6)*100000)</f>
        <v>0</v>
      </c>
      <c r="AV96" s="62">
        <f>' Populations'!Q101</f>
        <v>0</v>
      </c>
      <c r="AW96" s="62">
        <f>IF(AV96=0,0,($J$6/$AV$6)*100000)</f>
        <v>0</v>
      </c>
      <c r="AX96" s="62">
        <f>' Populations'!S101</f>
        <v>0</v>
      </c>
      <c r="AY96" s="62">
        <f>IF(AX96=0,0,($K$6/$AX$6)*100000)</f>
        <v>0</v>
      </c>
      <c r="AZ96" s="62">
        <f>' Populations'!U101</f>
        <v>0</v>
      </c>
      <c r="BA96" s="62">
        <f>IF(AZ96=0,0,($L$6/$AZ$6)*100000)</f>
        <v>0</v>
      </c>
      <c r="BB96" s="65"/>
      <c r="BC96" s="106"/>
      <c r="BD96" s="106"/>
      <c r="BE96" s="106"/>
      <c r="BF96" s="106"/>
      <c r="BG96" s="106"/>
      <c r="BH96" s="106"/>
      <c r="BI96" s="106"/>
      <c r="BJ96" s="106"/>
      <c r="BK96" s="106"/>
      <c r="BL96" s="106"/>
      <c r="BM96" s="106"/>
      <c r="BN96" s="106"/>
      <c r="BO96" s="106"/>
      <c r="BP96" s="106"/>
      <c r="BQ96" s="106"/>
      <c r="BR96" s="106"/>
      <c r="BS96" s="106"/>
      <c r="BT96" s="106"/>
      <c r="BU96" s="106"/>
      <c r="BV96" s="106"/>
      <c r="BW96" s="106"/>
      <c r="BX96" s="106"/>
      <c r="BY96" s="106"/>
      <c r="BZ96" s="106"/>
      <c r="CA96" s="106"/>
      <c r="CB96" s="106"/>
      <c r="CC96" s="106"/>
      <c r="CD96" s="106"/>
      <c r="CE96" s="106"/>
      <c r="CF96" s="106"/>
      <c r="CG96" s="106"/>
      <c r="CH96" s="106"/>
      <c r="CI96" s="106"/>
      <c r="CJ96" s="106"/>
      <c r="CK96" s="106"/>
      <c r="CL96" s="106"/>
      <c r="CM96" s="106"/>
      <c r="CN96" s="106"/>
      <c r="CO96" s="106"/>
      <c r="CP96" s="106"/>
      <c r="CQ96" s="30"/>
      <c r="CR96" s="203"/>
      <c r="CS96" s="205">
        <v>7.2533E-2</v>
      </c>
      <c r="CT96" s="11"/>
      <c r="CU96" s="8" t="str">
        <f>' Populations'!$B$11</f>
        <v>5-9</v>
      </c>
      <c r="CV96" s="70">
        <f t="shared" si="101"/>
        <v>0</v>
      </c>
      <c r="CW96" s="71">
        <f t="shared" si="102"/>
        <v>0</v>
      </c>
      <c r="CX96" s="71">
        <f t="shared" si="103"/>
        <v>0</v>
      </c>
      <c r="CY96" s="32">
        <f t="shared" si="104"/>
        <v>0</v>
      </c>
      <c r="CZ96" s="32">
        <f t="shared" si="105"/>
        <v>0</v>
      </c>
      <c r="DA96" s="32">
        <f t="shared" si="106"/>
        <v>0</v>
      </c>
      <c r="DB96" s="32">
        <f t="shared" si="107"/>
        <v>0</v>
      </c>
      <c r="DC96" s="32">
        <f t="shared" si="108"/>
        <v>0</v>
      </c>
      <c r="DD96" s="32">
        <f t="shared" si="109"/>
        <v>0</v>
      </c>
      <c r="DE96" s="218">
        <f t="shared" si="110"/>
        <v>0</v>
      </c>
    </row>
    <row r="97" spans="1:109" x14ac:dyDescent="0.25">
      <c r="B97" s="8" t="str">
        <f>' Populations'!$B$12</f>
        <v>10-14</v>
      </c>
      <c r="C97" s="44"/>
      <c r="D97" s="135"/>
      <c r="E97" s="27"/>
      <c r="F97" s="22"/>
      <c r="G97" s="22"/>
      <c r="H97" s="22"/>
      <c r="I97" s="22"/>
      <c r="J97" s="47"/>
      <c r="K97" s="47"/>
      <c r="L97" s="47"/>
      <c r="M97" s="30"/>
      <c r="N97" s="30"/>
      <c r="O97" s="30"/>
      <c r="P97" s="30"/>
      <c r="Q97" s="30"/>
      <c r="R97" s="30"/>
      <c r="S97" s="30"/>
      <c r="T97" s="30"/>
      <c r="U97" s="30"/>
      <c r="V97" s="30"/>
      <c r="W97" s="30"/>
      <c r="X97" s="30"/>
      <c r="Y97" s="30"/>
      <c r="Z97" s="215"/>
      <c r="AA97" s="215"/>
      <c r="AB97" s="215"/>
      <c r="AC97" s="215"/>
      <c r="AD97" s="215"/>
      <c r="AE97" s="215"/>
      <c r="AF97" s="215"/>
      <c r="AG97" s="30"/>
      <c r="AH97" s="62">
        <f>' Populations'!C102</f>
        <v>0</v>
      </c>
      <c r="AI97" s="62">
        <f>IF(AH97=0,0,($C$7/$AH$7)*100000)</f>
        <v>0</v>
      </c>
      <c r="AJ97" s="62">
        <f>' Populations'!E102</f>
        <v>0</v>
      </c>
      <c r="AK97" s="62">
        <f>IF(AJ97=0,0,($D$7/$AJ$7)*100000)</f>
        <v>0</v>
      </c>
      <c r="AL97" s="62">
        <f>' Populations'!G102</f>
        <v>0</v>
      </c>
      <c r="AM97" s="62">
        <f>IF(AL97=0,0,($E$7/$AL$7)*100000)</f>
        <v>0</v>
      </c>
      <c r="AN97" s="62">
        <f>' Populations'!I102</f>
        <v>0</v>
      </c>
      <c r="AO97" s="62">
        <f>IF(AN97=0,0,($F$7/$AN$7)*100000)</f>
        <v>0</v>
      </c>
      <c r="AP97" s="62">
        <f>' Populations'!K102</f>
        <v>0</v>
      </c>
      <c r="AQ97" s="62">
        <f>IF(AP97=0,0,($G$7/$AP$7)*100000)</f>
        <v>0</v>
      </c>
      <c r="AR97" s="62">
        <f>' Populations'!M102</f>
        <v>0</v>
      </c>
      <c r="AS97" s="62">
        <f>IF(AR97=0,0,($G$7/$AR$7)*100000)</f>
        <v>0</v>
      </c>
      <c r="AT97" s="62">
        <f>' Populations'!O102</f>
        <v>0</v>
      </c>
      <c r="AU97" s="62">
        <f>IF(AT97=0,0,($I$7/$AT$7)*100000)</f>
        <v>0</v>
      </c>
      <c r="AV97" s="62">
        <f>' Populations'!Q102</f>
        <v>0</v>
      </c>
      <c r="AW97" s="62">
        <f>IF(AV97=0,0,($J$7/$AV$7)*100000)</f>
        <v>0</v>
      </c>
      <c r="AX97" s="62">
        <f>' Populations'!S102</f>
        <v>0</v>
      </c>
      <c r="AY97" s="62">
        <f>IF(AX97=0,0,($K$7/$AX$7)*100000)</f>
        <v>0</v>
      </c>
      <c r="AZ97" s="62">
        <f>' Populations'!U102</f>
        <v>0</v>
      </c>
      <c r="BA97" s="62">
        <f>IF(AZ97=0,0,($L$7/$AZ$7)*100000)</f>
        <v>0</v>
      </c>
      <c r="BB97" s="65"/>
      <c r="BC97" s="106"/>
      <c r="BD97" s="106"/>
      <c r="BE97" s="106"/>
      <c r="BF97" s="106"/>
      <c r="BG97" s="106"/>
      <c r="BH97" s="106"/>
      <c r="BI97" s="106"/>
      <c r="BJ97" s="106"/>
      <c r="BK97" s="106"/>
      <c r="BL97" s="106"/>
      <c r="BM97" s="106"/>
      <c r="BN97" s="106"/>
      <c r="BO97" s="106"/>
      <c r="BP97" s="106"/>
      <c r="BQ97" s="106"/>
      <c r="BR97" s="106"/>
      <c r="BS97" s="106"/>
      <c r="BT97" s="106"/>
      <c r="BU97" s="106"/>
      <c r="BV97" s="106"/>
      <c r="BW97" s="106"/>
      <c r="BX97" s="106"/>
      <c r="BY97" s="106"/>
      <c r="BZ97" s="106"/>
      <c r="CA97" s="106"/>
      <c r="CB97" s="106"/>
      <c r="CC97" s="106"/>
      <c r="CD97" s="106"/>
      <c r="CE97" s="106"/>
      <c r="CF97" s="106"/>
      <c r="CG97" s="106"/>
      <c r="CH97" s="106"/>
      <c r="CI97" s="106"/>
      <c r="CJ97" s="106"/>
      <c r="CK97" s="106"/>
      <c r="CL97" s="106"/>
      <c r="CM97" s="106"/>
      <c r="CN97" s="106"/>
      <c r="CO97" s="106"/>
      <c r="CP97" s="106"/>
      <c r="CQ97" s="30"/>
      <c r="CR97" s="203"/>
      <c r="CS97" s="205">
        <v>7.3032E-2</v>
      </c>
      <c r="CT97" s="11"/>
      <c r="CU97" s="8" t="str">
        <f>' Populations'!$B$12</f>
        <v>10-14</v>
      </c>
      <c r="CV97" s="70">
        <f t="shared" si="101"/>
        <v>0</v>
      </c>
      <c r="CW97" s="71">
        <f t="shared" si="102"/>
        <v>0</v>
      </c>
      <c r="CX97" s="71">
        <f t="shared" si="103"/>
        <v>0</v>
      </c>
      <c r="CY97" s="32">
        <f t="shared" si="104"/>
        <v>0</v>
      </c>
      <c r="CZ97" s="32">
        <f t="shared" si="105"/>
        <v>0</v>
      </c>
      <c r="DA97" s="32">
        <f t="shared" si="106"/>
        <v>0</v>
      </c>
      <c r="DB97" s="32">
        <f t="shared" si="107"/>
        <v>0</v>
      </c>
      <c r="DC97" s="32">
        <f t="shared" si="108"/>
        <v>0</v>
      </c>
      <c r="DD97" s="32">
        <f t="shared" si="109"/>
        <v>0</v>
      </c>
      <c r="DE97" s="218">
        <f t="shared" si="110"/>
        <v>0</v>
      </c>
    </row>
    <row r="98" spans="1:109" x14ac:dyDescent="0.25">
      <c r="B98" s="8" t="str">
        <f>' Populations'!$B$13</f>
        <v>15-19</v>
      </c>
      <c r="C98" s="44"/>
      <c r="D98" s="135"/>
      <c r="E98" s="27"/>
      <c r="F98" s="22"/>
      <c r="G98" s="22"/>
      <c r="H98" s="22"/>
      <c r="I98" s="22"/>
      <c r="J98" s="47"/>
      <c r="K98" s="47"/>
      <c r="L98" s="47"/>
      <c r="M98" s="30"/>
      <c r="N98" s="30"/>
      <c r="O98" s="30"/>
      <c r="P98" s="30"/>
      <c r="Q98" s="30"/>
      <c r="R98" s="30"/>
      <c r="S98" s="30"/>
      <c r="T98" s="30"/>
      <c r="U98" s="30"/>
      <c r="V98" s="30"/>
      <c r="W98" s="30"/>
      <c r="X98" s="30"/>
      <c r="Y98" s="30"/>
      <c r="Z98" s="215"/>
      <c r="AA98" s="215"/>
      <c r="AB98" s="215"/>
      <c r="AC98" s="215"/>
      <c r="AD98" s="215"/>
      <c r="AE98" s="215"/>
      <c r="AF98" s="215"/>
      <c r="AG98" s="30"/>
      <c r="AH98" s="62">
        <f>' Populations'!C103</f>
        <v>0</v>
      </c>
      <c r="AI98" s="62">
        <f>IF(AH98=0,0,($C$8/$AH$8)*100000)</f>
        <v>0</v>
      </c>
      <c r="AJ98" s="62">
        <f>' Populations'!E103</f>
        <v>0</v>
      </c>
      <c r="AK98" s="62">
        <f>IF(AJ98=0,0,($D$8/$AJ$8)*100000)</f>
        <v>0</v>
      </c>
      <c r="AL98" s="62">
        <f>' Populations'!G103</f>
        <v>0</v>
      </c>
      <c r="AM98" s="62">
        <f>IF(AL98=0,0,($E$8/$AL$8)*100000)</f>
        <v>0</v>
      </c>
      <c r="AN98" s="62">
        <f>' Populations'!I103</f>
        <v>0</v>
      </c>
      <c r="AO98" s="62">
        <f>IF(AN98=0,0,($F$8/$AN$8)*100000)</f>
        <v>0</v>
      </c>
      <c r="AP98" s="62">
        <f>' Populations'!K103</f>
        <v>0</v>
      </c>
      <c r="AQ98" s="62">
        <f>IF(AP98=0,0,($G$8/$AP$8)*100000)</f>
        <v>0</v>
      </c>
      <c r="AR98" s="62">
        <f>' Populations'!M103</f>
        <v>0</v>
      </c>
      <c r="AS98" s="62">
        <f>IF(AR98=0,0,($G$8/$AR$8)*100000)</f>
        <v>0</v>
      </c>
      <c r="AT98" s="62">
        <f>' Populations'!O103</f>
        <v>0</v>
      </c>
      <c r="AU98" s="62">
        <f>IF(AT98=0,0,($I$8/$AT$8)*100000)</f>
        <v>0</v>
      </c>
      <c r="AV98" s="62">
        <f>' Populations'!Q103</f>
        <v>0</v>
      </c>
      <c r="AW98" s="62">
        <f>IF(AV98=0,0,($J$8/$AV$8)*100000)</f>
        <v>0</v>
      </c>
      <c r="AX98" s="62">
        <f>' Populations'!S103</f>
        <v>0</v>
      </c>
      <c r="AY98" s="62">
        <f>IF(AX98=0,0,($K$8/$AX$8)*100000)</f>
        <v>0</v>
      </c>
      <c r="AZ98" s="62">
        <f>' Populations'!U103</f>
        <v>0</v>
      </c>
      <c r="BA98" s="62">
        <f>IF(AZ98=0,0,($L$8/$AZ$8)*100000)</f>
        <v>0</v>
      </c>
      <c r="BB98" s="65"/>
      <c r="BC98" s="106"/>
      <c r="BD98" s="106"/>
      <c r="BE98" s="106"/>
      <c r="BF98" s="106"/>
      <c r="BG98" s="106"/>
      <c r="BH98" s="106"/>
      <c r="BI98" s="106"/>
      <c r="BJ98" s="106"/>
      <c r="BK98" s="106"/>
      <c r="BL98" s="106"/>
      <c r="BM98" s="106"/>
      <c r="BN98" s="106"/>
      <c r="BO98" s="106"/>
      <c r="BP98" s="106"/>
      <c r="BQ98" s="106"/>
      <c r="BR98" s="106"/>
      <c r="BS98" s="106"/>
      <c r="BT98" s="106"/>
      <c r="BU98" s="106"/>
      <c r="BV98" s="106"/>
      <c r="BW98" s="106"/>
      <c r="BX98" s="106"/>
      <c r="BY98" s="106"/>
      <c r="BZ98" s="106"/>
      <c r="CA98" s="106"/>
      <c r="CB98" s="106"/>
      <c r="CC98" s="106"/>
      <c r="CD98" s="106"/>
      <c r="CE98" s="106"/>
      <c r="CF98" s="106"/>
      <c r="CG98" s="106"/>
      <c r="CH98" s="106"/>
      <c r="CI98" s="106"/>
      <c r="CJ98" s="106"/>
      <c r="CK98" s="106"/>
      <c r="CL98" s="106"/>
      <c r="CM98" s="106"/>
      <c r="CN98" s="106"/>
      <c r="CO98" s="106"/>
      <c r="CP98" s="106"/>
      <c r="CQ98" s="30"/>
      <c r="CR98" s="203"/>
      <c r="CS98" s="205">
        <v>7.2168999999999997E-2</v>
      </c>
      <c r="CT98" s="11"/>
      <c r="CU98" s="8" t="str">
        <f>' Populations'!$B$13</f>
        <v>15-19</v>
      </c>
      <c r="CV98" s="70">
        <f t="shared" si="101"/>
        <v>0</v>
      </c>
      <c r="CW98" s="71">
        <f t="shared" si="102"/>
        <v>0</v>
      </c>
      <c r="CX98" s="71">
        <f t="shared" si="103"/>
        <v>0</v>
      </c>
      <c r="CY98" s="32">
        <f t="shared" si="104"/>
        <v>0</v>
      </c>
      <c r="CZ98" s="32">
        <f t="shared" si="105"/>
        <v>0</v>
      </c>
      <c r="DA98" s="32">
        <f t="shared" si="106"/>
        <v>0</v>
      </c>
      <c r="DB98" s="32">
        <f t="shared" si="107"/>
        <v>0</v>
      </c>
      <c r="DC98" s="32">
        <f t="shared" si="108"/>
        <v>0</v>
      </c>
      <c r="DD98" s="32">
        <f t="shared" si="109"/>
        <v>0</v>
      </c>
      <c r="DE98" s="218">
        <f t="shared" si="110"/>
        <v>0</v>
      </c>
    </row>
    <row r="99" spans="1:109" x14ac:dyDescent="0.25">
      <c r="B99" s="8" t="str">
        <f>' Populations'!$B$14</f>
        <v>20-24</v>
      </c>
      <c r="C99" s="44"/>
      <c r="D99" s="135"/>
      <c r="E99" s="27"/>
      <c r="F99" s="22"/>
      <c r="G99" s="22"/>
      <c r="H99" s="22"/>
      <c r="I99" s="22"/>
      <c r="J99" s="47"/>
      <c r="K99" s="47"/>
      <c r="L99" s="47"/>
      <c r="M99" s="30"/>
      <c r="N99" s="30"/>
      <c r="O99" s="30"/>
      <c r="P99" s="30"/>
      <c r="Q99" s="30"/>
      <c r="R99" s="30"/>
      <c r="S99" s="30"/>
      <c r="T99" s="30"/>
      <c r="U99" s="30"/>
      <c r="V99" s="30"/>
      <c r="W99" s="30"/>
      <c r="X99" s="30"/>
      <c r="Y99" s="30"/>
      <c r="Z99" s="215"/>
      <c r="AA99" s="215"/>
      <c r="AB99" s="215"/>
      <c r="AC99" s="215"/>
      <c r="AD99" s="215"/>
      <c r="AE99" s="215"/>
      <c r="AF99" s="215"/>
      <c r="AG99" s="30"/>
      <c r="AH99" s="62">
        <f>' Populations'!C104</f>
        <v>0</v>
      </c>
      <c r="AI99" s="62">
        <f>IF(AH99=0,0,($C$9/$AH$9)*100000)</f>
        <v>0</v>
      </c>
      <c r="AJ99" s="62">
        <f>' Populations'!E104</f>
        <v>0</v>
      </c>
      <c r="AK99" s="62">
        <f>IF(AJ99=0,0,($D$9/$AJ$9)*100000)</f>
        <v>0</v>
      </c>
      <c r="AL99" s="62">
        <f>' Populations'!G104</f>
        <v>0</v>
      </c>
      <c r="AM99" s="62">
        <f>IF(AL99=0,0,($E$9/$AL$9)*100000)</f>
        <v>0</v>
      </c>
      <c r="AN99" s="62">
        <f>' Populations'!I104</f>
        <v>0</v>
      </c>
      <c r="AO99" s="62">
        <f>IF(AN99=0,0,($F$9/$AN$9)*100000)</f>
        <v>0</v>
      </c>
      <c r="AP99" s="62">
        <f>' Populations'!K104</f>
        <v>0</v>
      </c>
      <c r="AQ99" s="62">
        <f>IF(AP99=0,0,($G$9/$AP$9)*100000)</f>
        <v>0</v>
      </c>
      <c r="AR99" s="62">
        <f>' Populations'!M104</f>
        <v>0</v>
      </c>
      <c r="AS99" s="62">
        <f>IF(AR99=0,0,($G$9/$AR$9)*100000)</f>
        <v>0</v>
      </c>
      <c r="AT99" s="62">
        <f>' Populations'!O104</f>
        <v>0</v>
      </c>
      <c r="AU99" s="62">
        <f>IF(AT99=0,0,($I$9/$AT$9)*100000)</f>
        <v>0</v>
      </c>
      <c r="AV99" s="62">
        <f>' Populations'!Q104</f>
        <v>0</v>
      </c>
      <c r="AW99" s="62">
        <f>IF(AV99=0,0,($J$9/$AV$9)*100000)</f>
        <v>0</v>
      </c>
      <c r="AX99" s="62">
        <f>' Populations'!S104</f>
        <v>0</v>
      </c>
      <c r="AY99" s="62">
        <f>IF(AX99=0,0,($K$9/$AX$9)*100000)</f>
        <v>0</v>
      </c>
      <c r="AZ99" s="62">
        <f>' Populations'!U104</f>
        <v>0</v>
      </c>
      <c r="BA99" s="62">
        <f>IF(AZ99=0,0,($L$9/$AZ$9)*100000)</f>
        <v>0</v>
      </c>
      <c r="BB99" s="65"/>
      <c r="BC99" s="106"/>
      <c r="BD99" s="106"/>
      <c r="BE99" s="106"/>
      <c r="BF99" s="106"/>
      <c r="BG99" s="106"/>
      <c r="BH99" s="106"/>
      <c r="BI99" s="106"/>
      <c r="BJ99" s="106"/>
      <c r="BK99" s="106"/>
      <c r="BL99" s="106"/>
      <c r="BM99" s="106"/>
      <c r="BN99" s="106"/>
      <c r="BO99" s="106"/>
      <c r="BP99" s="106"/>
      <c r="BQ99" s="106"/>
      <c r="BR99" s="106"/>
      <c r="BS99" s="106"/>
      <c r="BT99" s="106"/>
      <c r="BU99" s="106"/>
      <c r="BV99" s="106"/>
      <c r="BW99" s="106"/>
      <c r="BX99" s="106"/>
      <c r="BY99" s="106"/>
      <c r="BZ99" s="106"/>
      <c r="CA99" s="106"/>
      <c r="CB99" s="106"/>
      <c r="CC99" s="106"/>
      <c r="CD99" s="106"/>
      <c r="CE99" s="106"/>
      <c r="CF99" s="106"/>
      <c r="CG99" s="106"/>
      <c r="CH99" s="106"/>
      <c r="CI99" s="106"/>
      <c r="CJ99" s="106"/>
      <c r="CK99" s="106"/>
      <c r="CL99" s="106"/>
      <c r="CM99" s="106"/>
      <c r="CN99" s="106"/>
      <c r="CO99" s="106"/>
      <c r="CP99" s="106"/>
      <c r="CQ99" s="30"/>
      <c r="CR99" s="203"/>
      <c r="CS99" s="205">
        <v>6.6477999999999995E-2</v>
      </c>
      <c r="CT99" s="11"/>
      <c r="CU99" s="8" t="str">
        <f>' Populations'!$B$14</f>
        <v>20-24</v>
      </c>
      <c r="CV99" s="70">
        <f t="shared" si="101"/>
        <v>0</v>
      </c>
      <c r="CW99" s="71">
        <f t="shared" si="102"/>
        <v>0</v>
      </c>
      <c r="CX99" s="71">
        <f t="shared" si="103"/>
        <v>0</v>
      </c>
      <c r="CY99" s="32">
        <f t="shared" si="104"/>
        <v>0</v>
      </c>
      <c r="CZ99" s="32">
        <f t="shared" si="105"/>
        <v>0</v>
      </c>
      <c r="DA99" s="32">
        <f t="shared" si="106"/>
        <v>0</v>
      </c>
      <c r="DB99" s="32">
        <f t="shared" si="107"/>
        <v>0</v>
      </c>
      <c r="DC99" s="32">
        <f t="shared" si="108"/>
        <v>0</v>
      </c>
      <c r="DD99" s="32">
        <f t="shared" si="109"/>
        <v>0</v>
      </c>
      <c r="DE99" s="218">
        <f t="shared" si="110"/>
        <v>0</v>
      </c>
    </row>
    <row r="100" spans="1:109" x14ac:dyDescent="0.25">
      <c r="B100" s="8" t="str">
        <f>' Populations'!$B$15</f>
        <v>25-34</v>
      </c>
      <c r="C100" s="44"/>
      <c r="D100" s="135"/>
      <c r="E100" s="27"/>
      <c r="F100" s="22"/>
      <c r="G100" s="22"/>
      <c r="H100" s="22"/>
      <c r="I100" s="22"/>
      <c r="J100" s="47"/>
      <c r="K100" s="47"/>
      <c r="L100" s="47"/>
      <c r="M100" s="30"/>
      <c r="N100" s="30"/>
      <c r="O100" s="30"/>
      <c r="P100" s="30"/>
      <c r="Q100" s="30"/>
      <c r="R100" s="30"/>
      <c r="S100" s="30"/>
      <c r="T100" s="30"/>
      <c r="U100" s="30"/>
      <c r="V100" s="30"/>
      <c r="W100" s="30"/>
      <c r="X100" s="30"/>
      <c r="Y100" s="30"/>
      <c r="Z100" s="215"/>
      <c r="AA100" s="215"/>
      <c r="AB100" s="215"/>
      <c r="AC100" s="215"/>
      <c r="AD100" s="215"/>
      <c r="AE100" s="215"/>
      <c r="AF100" s="215"/>
      <c r="AG100" s="30"/>
      <c r="AH100" s="62">
        <f>' Populations'!C105</f>
        <v>0</v>
      </c>
      <c r="AI100" s="62">
        <f>IF(AH100=0,0,($C$10/$AH$10)*100000)</f>
        <v>0</v>
      </c>
      <c r="AJ100" s="62">
        <f>' Populations'!E105</f>
        <v>0</v>
      </c>
      <c r="AK100" s="62">
        <f>IF(AJ100=0,0,($D$10/$AJ$10)*100000)</f>
        <v>0</v>
      </c>
      <c r="AL100" s="62">
        <f>' Populations'!G105</f>
        <v>0</v>
      </c>
      <c r="AM100" s="62">
        <f>IF(AL100=0,0,($E$10/$AL$10)*100000)</f>
        <v>0</v>
      </c>
      <c r="AN100" s="62">
        <f>' Populations'!I105</f>
        <v>0</v>
      </c>
      <c r="AO100" s="62">
        <f>IF(AN100=0,0,($F$10/$AN$10)*100000)</f>
        <v>0</v>
      </c>
      <c r="AP100" s="62">
        <f>' Populations'!K105</f>
        <v>0</v>
      </c>
      <c r="AQ100" s="62">
        <f>IF(AP100=0,0,($G$10/$AP$10)*100000)</f>
        <v>0</v>
      </c>
      <c r="AR100" s="62">
        <f>' Populations'!M105</f>
        <v>0</v>
      </c>
      <c r="AS100" s="62">
        <f>IF(AR100=0,0,($G$10/$AR$10)*100000)</f>
        <v>0</v>
      </c>
      <c r="AT100" s="62">
        <f>' Populations'!O105</f>
        <v>0</v>
      </c>
      <c r="AU100" s="62">
        <f>IF(AT100=0,0,($I$10/$AT$10)*100000)</f>
        <v>0</v>
      </c>
      <c r="AV100" s="62">
        <f>' Populations'!Q105</f>
        <v>0</v>
      </c>
      <c r="AW100" s="62">
        <f>IF(AV100=0,0,($J$10/$AV$10)*100000)</f>
        <v>0</v>
      </c>
      <c r="AX100" s="62">
        <f>' Populations'!S105</f>
        <v>0</v>
      </c>
      <c r="AY100" s="62">
        <f>IF(AX100=0,0,($K$10/$AX$10)*100000)</f>
        <v>0</v>
      </c>
      <c r="AZ100" s="62">
        <f>' Populations'!U105</f>
        <v>0</v>
      </c>
      <c r="BA100" s="62">
        <f>IF(AZ100=0,0,($L$10/$AZ$10)*100000)</f>
        <v>0</v>
      </c>
      <c r="BB100" s="65"/>
      <c r="BC100" s="106"/>
      <c r="BD100" s="106"/>
      <c r="BE100" s="106"/>
      <c r="BF100" s="106"/>
      <c r="BG100" s="106"/>
      <c r="BH100" s="106"/>
      <c r="BI100" s="106"/>
      <c r="BJ100" s="106"/>
      <c r="BK100" s="106"/>
      <c r="BL100" s="106"/>
      <c r="BM100" s="106"/>
      <c r="BN100" s="106"/>
      <c r="BO100" s="106"/>
      <c r="BP100" s="106"/>
      <c r="BQ100" s="106"/>
      <c r="BR100" s="106"/>
      <c r="BS100" s="106"/>
      <c r="BT100" s="106"/>
      <c r="BU100" s="106"/>
      <c r="BV100" s="106"/>
      <c r="BW100" s="106"/>
      <c r="BX100" s="106"/>
      <c r="BY100" s="106"/>
      <c r="BZ100" s="106"/>
      <c r="CA100" s="106"/>
      <c r="CB100" s="106"/>
      <c r="CC100" s="106"/>
      <c r="CD100" s="106"/>
      <c r="CE100" s="106"/>
      <c r="CF100" s="106"/>
      <c r="CG100" s="106"/>
      <c r="CH100" s="106"/>
      <c r="CI100" s="106"/>
      <c r="CJ100" s="106"/>
      <c r="CK100" s="106"/>
      <c r="CL100" s="106"/>
      <c r="CM100" s="106"/>
      <c r="CN100" s="106"/>
      <c r="CO100" s="106"/>
      <c r="CP100" s="106"/>
      <c r="CQ100" s="30"/>
      <c r="CR100" s="203"/>
      <c r="CS100" s="205">
        <v>0.135573</v>
      </c>
      <c r="CT100" s="11"/>
      <c r="CU100" s="8" t="str">
        <f>' Populations'!$B$15</f>
        <v>25-34</v>
      </c>
      <c r="CV100" s="70">
        <f t="shared" si="101"/>
        <v>0</v>
      </c>
      <c r="CW100" s="71">
        <f t="shared" si="102"/>
        <v>0</v>
      </c>
      <c r="CX100" s="71">
        <f t="shared" si="103"/>
        <v>0</v>
      </c>
      <c r="CY100" s="32">
        <f t="shared" si="104"/>
        <v>0</v>
      </c>
      <c r="CZ100" s="32">
        <f t="shared" si="105"/>
        <v>0</v>
      </c>
      <c r="DA100" s="32">
        <f t="shared" si="106"/>
        <v>0</v>
      </c>
      <c r="DB100" s="32">
        <f t="shared" si="107"/>
        <v>0</v>
      </c>
      <c r="DC100" s="32">
        <f t="shared" si="108"/>
        <v>0</v>
      </c>
      <c r="DD100" s="32">
        <f t="shared" si="109"/>
        <v>0</v>
      </c>
      <c r="DE100" s="218">
        <f t="shared" si="110"/>
        <v>0</v>
      </c>
    </row>
    <row r="101" spans="1:109" x14ac:dyDescent="0.25">
      <c r="B101" s="8" t="str">
        <f>' Populations'!$B$16</f>
        <v>35-44</v>
      </c>
      <c r="C101" s="44"/>
      <c r="D101" s="135"/>
      <c r="E101" s="27"/>
      <c r="F101" s="22"/>
      <c r="G101" s="22"/>
      <c r="H101" s="22"/>
      <c r="I101" s="22"/>
      <c r="J101" s="47"/>
      <c r="K101" s="47"/>
      <c r="L101" s="47"/>
      <c r="M101" s="30"/>
      <c r="N101" s="30"/>
      <c r="O101" s="30"/>
      <c r="P101" s="30"/>
      <c r="Q101" s="30"/>
      <c r="R101" s="30"/>
      <c r="S101" s="30"/>
      <c r="T101" s="30"/>
      <c r="U101" s="30"/>
      <c r="V101" s="30"/>
      <c r="W101" s="30"/>
      <c r="X101" s="30"/>
      <c r="Y101" s="30"/>
      <c r="Z101" s="215"/>
      <c r="AA101" s="215"/>
      <c r="AB101" s="215"/>
      <c r="AC101" s="215"/>
      <c r="AD101" s="215"/>
      <c r="AE101" s="215"/>
      <c r="AF101" s="215"/>
      <c r="AG101" s="30"/>
      <c r="AH101" s="62">
        <f>' Populations'!C106</f>
        <v>0</v>
      </c>
      <c r="AI101" s="62">
        <f>IF(AH101=0,0,($C$11/$AH$11)*100000)</f>
        <v>0</v>
      </c>
      <c r="AJ101" s="62">
        <f>' Populations'!E106</f>
        <v>0</v>
      </c>
      <c r="AK101" s="62">
        <f>IF(AJ101=0,0,($D$11/$AJ$11)*100000)</f>
        <v>0</v>
      </c>
      <c r="AL101" s="62">
        <f>' Populations'!G106</f>
        <v>0</v>
      </c>
      <c r="AM101" s="62">
        <f>IF(AL101=0,0,($E$11/$AL$11)*100000)</f>
        <v>0</v>
      </c>
      <c r="AN101" s="62">
        <f>' Populations'!I106</f>
        <v>0</v>
      </c>
      <c r="AO101" s="62">
        <f>IF(AN101=0,0,($F$11/$AN$11)*100000)</f>
        <v>0</v>
      </c>
      <c r="AP101" s="62">
        <f>' Populations'!K106</f>
        <v>0</v>
      </c>
      <c r="AQ101" s="62">
        <f>IF(AP101=0,0,($G$11/$AP$11)*100000)</f>
        <v>0</v>
      </c>
      <c r="AR101" s="62">
        <f>' Populations'!M106</f>
        <v>0</v>
      </c>
      <c r="AS101" s="62">
        <f>IF(AR101=0,0,($G$11/$AR$11)*100000)</f>
        <v>0</v>
      </c>
      <c r="AT101" s="62">
        <f>' Populations'!O106</f>
        <v>0</v>
      </c>
      <c r="AU101" s="62">
        <f>IF(AT101=0,0,($I$11/$AT$11)*100000)</f>
        <v>0</v>
      </c>
      <c r="AV101" s="62">
        <f>' Populations'!Q106</f>
        <v>0</v>
      </c>
      <c r="AW101" s="62">
        <f>IF(AV101=0,0,($J$11/$AV$11)*100000)</f>
        <v>0</v>
      </c>
      <c r="AX101" s="62">
        <f>' Populations'!S106</f>
        <v>0</v>
      </c>
      <c r="AY101" s="62">
        <f>IF(AX101=0,0,($K$11/$AX$11)*100000)</f>
        <v>0</v>
      </c>
      <c r="AZ101" s="62">
        <f>' Populations'!U106</f>
        <v>0</v>
      </c>
      <c r="BA101" s="62">
        <f>IF(AZ101=0,0,($L$11/$AZ$11)*100000)</f>
        <v>0</v>
      </c>
      <c r="BB101" s="65"/>
      <c r="BC101" s="106"/>
      <c r="BD101" s="106"/>
      <c r="BE101" s="106"/>
      <c r="BF101" s="106"/>
      <c r="BG101" s="106"/>
      <c r="BH101" s="106"/>
      <c r="BI101" s="106"/>
      <c r="BJ101" s="106"/>
      <c r="BK101" s="106"/>
      <c r="BL101" s="106"/>
      <c r="BM101" s="106"/>
      <c r="BN101" s="106"/>
      <c r="BO101" s="106"/>
      <c r="BP101" s="106"/>
      <c r="BQ101" s="106"/>
      <c r="BR101" s="106"/>
      <c r="BS101" s="106"/>
      <c r="BT101" s="106"/>
      <c r="BU101" s="106"/>
      <c r="BV101" s="106"/>
      <c r="BW101" s="106"/>
      <c r="BX101" s="106"/>
      <c r="BY101" s="106"/>
      <c r="BZ101" s="106"/>
      <c r="CA101" s="106"/>
      <c r="CB101" s="106"/>
      <c r="CC101" s="106"/>
      <c r="CD101" s="106"/>
      <c r="CE101" s="106"/>
      <c r="CF101" s="106"/>
      <c r="CG101" s="106"/>
      <c r="CH101" s="106"/>
      <c r="CI101" s="106"/>
      <c r="CJ101" s="106"/>
      <c r="CK101" s="106"/>
      <c r="CL101" s="106"/>
      <c r="CM101" s="106"/>
      <c r="CN101" s="106"/>
      <c r="CO101" s="106"/>
      <c r="CP101" s="106"/>
      <c r="CQ101" s="30"/>
      <c r="CR101" s="203"/>
      <c r="CS101" s="205">
        <v>0.16261300000000001</v>
      </c>
      <c r="CT101" s="11"/>
      <c r="CU101" s="8" t="str">
        <f>' Populations'!$B$16</f>
        <v>35-44</v>
      </c>
      <c r="CV101" s="70">
        <f t="shared" si="101"/>
        <v>0</v>
      </c>
      <c r="CW101" s="71">
        <f t="shared" si="102"/>
        <v>0</v>
      </c>
      <c r="CX101" s="71">
        <f t="shared" si="103"/>
        <v>0</v>
      </c>
      <c r="CY101" s="32">
        <f t="shared" si="104"/>
        <v>0</v>
      </c>
      <c r="CZ101" s="32">
        <f t="shared" si="105"/>
        <v>0</v>
      </c>
      <c r="DA101" s="32">
        <f t="shared" si="106"/>
        <v>0</v>
      </c>
      <c r="DB101" s="32">
        <f t="shared" si="107"/>
        <v>0</v>
      </c>
      <c r="DC101" s="32">
        <f t="shared" si="108"/>
        <v>0</v>
      </c>
      <c r="DD101" s="32">
        <f t="shared" si="109"/>
        <v>0</v>
      </c>
      <c r="DE101" s="218">
        <f t="shared" si="110"/>
        <v>0</v>
      </c>
    </row>
    <row r="102" spans="1:109" x14ac:dyDescent="0.25">
      <c r="B102" s="8" t="str">
        <f>' Populations'!$B$17</f>
        <v>45-54</v>
      </c>
      <c r="C102" s="44"/>
      <c r="D102" s="135"/>
      <c r="E102" s="27"/>
      <c r="F102" s="22"/>
      <c r="G102" s="22"/>
      <c r="H102" s="22"/>
      <c r="I102" s="22"/>
      <c r="J102" s="47"/>
      <c r="K102" s="47"/>
      <c r="L102" s="47"/>
      <c r="M102" s="30"/>
      <c r="N102" s="30"/>
      <c r="O102" s="30"/>
      <c r="P102" s="30"/>
      <c r="Q102" s="30"/>
      <c r="R102" s="30"/>
      <c r="S102" s="30"/>
      <c r="T102" s="30"/>
      <c r="U102" s="30"/>
      <c r="V102" s="30"/>
      <c r="W102" s="30"/>
      <c r="X102" s="30"/>
      <c r="Y102" s="30"/>
      <c r="Z102" s="215"/>
      <c r="AA102" s="215"/>
      <c r="AB102" s="215"/>
      <c r="AC102" s="215"/>
      <c r="AD102" s="215"/>
      <c r="AE102" s="215"/>
      <c r="AF102" s="215"/>
      <c r="AG102" s="30"/>
      <c r="AH102" s="62">
        <f>' Populations'!C107</f>
        <v>0</v>
      </c>
      <c r="AI102" s="62">
        <f>IF(AH102=0,0,($C$12/$AH$12)*100000)</f>
        <v>0</v>
      </c>
      <c r="AJ102" s="62">
        <f>' Populations'!E107</f>
        <v>0</v>
      </c>
      <c r="AK102" s="62">
        <f>IF(AJ102=0,0,($D$12/$AJ$12)*100000)</f>
        <v>0</v>
      </c>
      <c r="AL102" s="62">
        <f>' Populations'!G107</f>
        <v>0</v>
      </c>
      <c r="AM102" s="62">
        <f>IF(AL102=0,0,($E$12/$AL$12)*100000)</f>
        <v>0</v>
      </c>
      <c r="AN102" s="62">
        <f>' Populations'!I107</f>
        <v>0</v>
      </c>
      <c r="AO102" s="62">
        <f>IF(AN102=0,0,($F$12/$AN$12)*100000)</f>
        <v>0</v>
      </c>
      <c r="AP102" s="62">
        <f>' Populations'!K107</f>
        <v>0</v>
      </c>
      <c r="AQ102" s="62">
        <f>IF(AP102=0,0,($G$12/$AP$12)*100000)</f>
        <v>0</v>
      </c>
      <c r="AR102" s="62">
        <f>' Populations'!M107</f>
        <v>0</v>
      </c>
      <c r="AS102" s="62">
        <f>IF(AR102=0,0,($G$12/$AR$12)*100000)</f>
        <v>0</v>
      </c>
      <c r="AT102" s="62">
        <f>' Populations'!O107</f>
        <v>0</v>
      </c>
      <c r="AU102" s="62">
        <f>IF(AT102=0,0,($I$12/$AT$12)*100000)</f>
        <v>0</v>
      </c>
      <c r="AV102" s="62">
        <f>' Populations'!Q107</f>
        <v>0</v>
      </c>
      <c r="AW102" s="62">
        <f>IF(AV102=0,0,($J$12/$AV$12)*100000)</f>
        <v>0</v>
      </c>
      <c r="AX102" s="62">
        <f>' Populations'!S107</f>
        <v>0</v>
      </c>
      <c r="AY102" s="62">
        <f>IF(AX102=0,0,($K$12/$AX$12)*100000)</f>
        <v>0</v>
      </c>
      <c r="AZ102" s="62">
        <f>' Populations'!U107</f>
        <v>0</v>
      </c>
      <c r="BA102" s="62">
        <f>IF(AZ102=0,0,($L$12/$AZ$12)*100000)</f>
        <v>0</v>
      </c>
      <c r="BB102" s="65"/>
      <c r="BC102" s="106"/>
      <c r="BD102" s="106"/>
      <c r="BE102" s="106"/>
      <c r="BF102" s="106"/>
      <c r="BG102" s="106"/>
      <c r="BH102" s="106"/>
      <c r="BI102" s="106"/>
      <c r="BJ102" s="106"/>
      <c r="BK102" s="106"/>
      <c r="BL102" s="106"/>
      <c r="BM102" s="106"/>
      <c r="BN102" s="106"/>
      <c r="BO102" s="106"/>
      <c r="BP102" s="106"/>
      <c r="BQ102" s="106"/>
      <c r="BR102" s="106"/>
      <c r="BS102" s="106"/>
      <c r="BT102" s="106"/>
      <c r="BU102" s="106"/>
      <c r="BV102" s="106"/>
      <c r="BW102" s="106"/>
      <c r="BX102" s="106"/>
      <c r="BY102" s="106"/>
      <c r="BZ102" s="106"/>
      <c r="CA102" s="106"/>
      <c r="CB102" s="106"/>
      <c r="CC102" s="106"/>
      <c r="CD102" s="106"/>
      <c r="CE102" s="106"/>
      <c r="CF102" s="106"/>
      <c r="CG102" s="106"/>
      <c r="CH102" s="106"/>
      <c r="CI102" s="106"/>
      <c r="CJ102" s="106"/>
      <c r="CK102" s="106"/>
      <c r="CL102" s="106"/>
      <c r="CM102" s="106"/>
      <c r="CN102" s="106"/>
      <c r="CO102" s="106"/>
      <c r="CP102" s="106"/>
      <c r="CQ102" s="30"/>
      <c r="CR102" s="203"/>
      <c r="CS102" s="205">
        <v>0.13483400000000001</v>
      </c>
      <c r="CT102" s="11"/>
      <c r="CU102" s="8" t="str">
        <f>' Populations'!$B$17</f>
        <v>45-54</v>
      </c>
      <c r="CV102" s="70">
        <f t="shared" si="101"/>
        <v>0</v>
      </c>
      <c r="CW102" s="71">
        <f t="shared" si="102"/>
        <v>0</v>
      </c>
      <c r="CX102" s="71">
        <f t="shared" si="103"/>
        <v>0</v>
      </c>
      <c r="CY102" s="32">
        <f t="shared" si="104"/>
        <v>0</v>
      </c>
      <c r="CZ102" s="32">
        <f t="shared" si="105"/>
        <v>0</v>
      </c>
      <c r="DA102" s="32">
        <f t="shared" si="106"/>
        <v>0</v>
      </c>
      <c r="DB102" s="32">
        <f t="shared" si="107"/>
        <v>0</v>
      </c>
      <c r="DC102" s="32">
        <f t="shared" si="108"/>
        <v>0</v>
      </c>
      <c r="DD102" s="32">
        <f t="shared" si="109"/>
        <v>0</v>
      </c>
      <c r="DE102" s="218">
        <f t="shared" si="110"/>
        <v>0</v>
      </c>
    </row>
    <row r="103" spans="1:109" x14ac:dyDescent="0.25">
      <c r="B103" s="8" t="str">
        <f>' Populations'!$B$18</f>
        <v>55-64</v>
      </c>
      <c r="C103" s="44"/>
      <c r="D103" s="135"/>
      <c r="E103" s="27"/>
      <c r="F103" s="22"/>
      <c r="G103" s="22"/>
      <c r="H103" s="22"/>
      <c r="I103" s="22"/>
      <c r="J103" s="47"/>
      <c r="K103" s="47"/>
      <c r="L103" s="47"/>
      <c r="M103" s="30"/>
      <c r="N103" s="30"/>
      <c r="O103" s="30"/>
      <c r="P103" s="30"/>
      <c r="Q103" s="30"/>
      <c r="R103" s="30"/>
      <c r="S103" s="30"/>
      <c r="T103" s="30"/>
      <c r="U103" s="30"/>
      <c r="V103" s="30"/>
      <c r="W103" s="30"/>
      <c r="X103" s="30"/>
      <c r="Y103" s="30"/>
      <c r="Z103" s="215"/>
      <c r="AA103" s="215"/>
      <c r="AB103" s="215"/>
      <c r="AC103" s="215"/>
      <c r="AD103" s="215"/>
      <c r="AE103" s="215"/>
      <c r="AF103" s="215"/>
      <c r="AG103" s="30"/>
      <c r="AH103" s="62">
        <f>' Populations'!C108</f>
        <v>0</v>
      </c>
      <c r="AI103" s="62">
        <f>IF(AH103=0,0,($C$13/$AH$13)*100000)</f>
        <v>0</v>
      </c>
      <c r="AJ103" s="62">
        <f>' Populations'!E108</f>
        <v>0</v>
      </c>
      <c r="AK103" s="62">
        <f>IF(AJ103=0,0,($D$13/$AJ$13)*100000)</f>
        <v>0</v>
      </c>
      <c r="AL103" s="62">
        <f>' Populations'!G108</f>
        <v>0</v>
      </c>
      <c r="AM103" s="62">
        <f>IF(AL103=0,0,($E$13/$AL$13)*100000)</f>
        <v>0</v>
      </c>
      <c r="AN103" s="62">
        <f>' Populations'!I108</f>
        <v>0</v>
      </c>
      <c r="AO103" s="62">
        <f>IF(AN103=0,0,($F$13/$AN$13)*100000)</f>
        <v>0</v>
      </c>
      <c r="AP103" s="62">
        <f>' Populations'!K108</f>
        <v>0</v>
      </c>
      <c r="AQ103" s="62">
        <f>IF(AP103=0,0,($G$13/$AP$13)*100000)</f>
        <v>0</v>
      </c>
      <c r="AR103" s="62">
        <f>' Populations'!M108</f>
        <v>0</v>
      </c>
      <c r="AS103" s="62">
        <f>IF(AR103=0,0,($G$13/$AR$13)*100000)</f>
        <v>0</v>
      </c>
      <c r="AT103" s="62">
        <f>' Populations'!O108</f>
        <v>0</v>
      </c>
      <c r="AU103" s="62">
        <f>IF(AT103=0,0,($I$13/$AT$13)*100000)</f>
        <v>0</v>
      </c>
      <c r="AV103" s="62">
        <f>' Populations'!Q108</f>
        <v>0</v>
      </c>
      <c r="AW103" s="62">
        <f>IF(AV103=0,0,($J$13/$AV$13)*100000)</f>
        <v>0</v>
      </c>
      <c r="AX103" s="62">
        <f>' Populations'!S108</f>
        <v>0</v>
      </c>
      <c r="AY103" s="62">
        <f>IF(AX103=0,0,($K$13/$AX$13)*100000)</f>
        <v>0</v>
      </c>
      <c r="AZ103" s="62">
        <f>' Populations'!U108</f>
        <v>0</v>
      </c>
      <c r="BA103" s="62">
        <f>IF(AZ103=0,0,($L$13/$AZ$13)*100000)</f>
        <v>0</v>
      </c>
      <c r="BB103" s="65"/>
      <c r="BC103" s="106"/>
      <c r="BD103" s="106"/>
      <c r="BE103" s="106"/>
      <c r="BF103" s="106"/>
      <c r="BG103" s="106"/>
      <c r="BH103" s="106"/>
      <c r="BI103" s="106"/>
      <c r="BJ103" s="106"/>
      <c r="BK103" s="106"/>
      <c r="BL103" s="106"/>
      <c r="BM103" s="106"/>
      <c r="BN103" s="106"/>
      <c r="BO103" s="106"/>
      <c r="BP103" s="106"/>
      <c r="BQ103" s="106"/>
      <c r="BR103" s="106"/>
      <c r="BS103" s="106"/>
      <c r="BT103" s="106"/>
      <c r="BU103" s="106"/>
      <c r="BV103" s="106"/>
      <c r="BW103" s="106"/>
      <c r="BX103" s="106"/>
      <c r="BY103" s="106"/>
      <c r="BZ103" s="106"/>
      <c r="CA103" s="106"/>
      <c r="CB103" s="106"/>
      <c r="CC103" s="106"/>
      <c r="CD103" s="106"/>
      <c r="CE103" s="106"/>
      <c r="CF103" s="106"/>
      <c r="CG103" s="106"/>
      <c r="CH103" s="106"/>
      <c r="CI103" s="106"/>
      <c r="CJ103" s="106"/>
      <c r="CK103" s="106"/>
      <c r="CL103" s="106"/>
      <c r="CM103" s="106"/>
      <c r="CN103" s="106"/>
      <c r="CO103" s="106"/>
      <c r="CP103" s="106"/>
      <c r="CQ103" s="30"/>
      <c r="CR103" s="203"/>
      <c r="CS103" s="205">
        <v>8.7247000000000005E-2</v>
      </c>
      <c r="CT103" s="11"/>
      <c r="CU103" s="8" t="str">
        <f>' Populations'!$B$18</f>
        <v>55-64</v>
      </c>
      <c r="CV103" s="70">
        <f t="shared" si="101"/>
        <v>0</v>
      </c>
      <c r="CW103" s="71">
        <f t="shared" si="102"/>
        <v>0</v>
      </c>
      <c r="CX103" s="71">
        <f t="shared" si="103"/>
        <v>0</v>
      </c>
      <c r="CY103" s="32">
        <f t="shared" si="104"/>
        <v>0</v>
      </c>
      <c r="CZ103" s="32">
        <f t="shared" si="105"/>
        <v>0</v>
      </c>
      <c r="DA103" s="32">
        <f t="shared" si="106"/>
        <v>0</v>
      </c>
      <c r="DB103" s="32">
        <f t="shared" si="107"/>
        <v>0</v>
      </c>
      <c r="DC103" s="32">
        <f t="shared" si="108"/>
        <v>0</v>
      </c>
      <c r="DD103" s="32">
        <f t="shared" si="109"/>
        <v>0</v>
      </c>
      <c r="DE103" s="218">
        <f t="shared" si="110"/>
        <v>0</v>
      </c>
    </row>
    <row r="104" spans="1:109" x14ac:dyDescent="0.25">
      <c r="B104" s="8" t="str">
        <f>' Populations'!$B$19</f>
        <v>65-74</v>
      </c>
      <c r="C104" s="44"/>
      <c r="D104" s="135"/>
      <c r="E104" s="27"/>
      <c r="F104" s="22"/>
      <c r="G104" s="22"/>
      <c r="H104" s="22"/>
      <c r="I104" s="22"/>
      <c r="J104" s="47"/>
      <c r="K104" s="47"/>
      <c r="L104" s="47"/>
      <c r="M104" s="30"/>
      <c r="N104" s="30"/>
      <c r="O104" s="30"/>
      <c r="P104" s="30"/>
      <c r="Q104" s="30"/>
      <c r="R104" s="30"/>
      <c r="S104" s="30"/>
      <c r="T104" s="30"/>
      <c r="U104" s="30"/>
      <c r="V104" s="30"/>
      <c r="W104" s="30"/>
      <c r="X104" s="30"/>
      <c r="Y104" s="30"/>
      <c r="Z104" s="215"/>
      <c r="AA104" s="215"/>
      <c r="AB104" s="215"/>
      <c r="AC104" s="215"/>
      <c r="AD104" s="215"/>
      <c r="AE104" s="215"/>
      <c r="AF104" s="215"/>
      <c r="AG104" s="30"/>
      <c r="AH104" s="62">
        <f>' Populations'!C109</f>
        <v>0</v>
      </c>
      <c r="AI104" s="62">
        <f>IF(AH104=0,0,($C$14/$AH$14)*100000)</f>
        <v>0</v>
      </c>
      <c r="AJ104" s="62">
        <f>' Populations'!E109</f>
        <v>0</v>
      </c>
      <c r="AK104" s="62">
        <f>IF(AJ104=0,0,($D$14/$AJ$14)*100000)</f>
        <v>0</v>
      </c>
      <c r="AL104" s="62">
        <f>' Populations'!G109</f>
        <v>0</v>
      </c>
      <c r="AM104" s="62">
        <f>IF(AL104=0,0,($E$14/$AL$14)*100000)</f>
        <v>0</v>
      </c>
      <c r="AN104" s="62">
        <f>' Populations'!I109</f>
        <v>0</v>
      </c>
      <c r="AO104" s="62">
        <f>IF(AN104=0,0,($F$14/$AN$14)*100000)</f>
        <v>0</v>
      </c>
      <c r="AP104" s="62">
        <f>' Populations'!K109</f>
        <v>0</v>
      </c>
      <c r="AQ104" s="62">
        <f>IF(AP104=0,0,($G$14/$AP$14)*100000)</f>
        <v>0</v>
      </c>
      <c r="AR104" s="62">
        <f>' Populations'!M109</f>
        <v>0</v>
      </c>
      <c r="AS104" s="62">
        <f>IF(AR104=0,0,($G$14/$AR$14)*100000)</f>
        <v>0</v>
      </c>
      <c r="AT104" s="62">
        <f>' Populations'!O109</f>
        <v>0</v>
      </c>
      <c r="AU104" s="62">
        <f>IF(AT104=0,0,($I$14/$AT$14)*100000)</f>
        <v>0</v>
      </c>
      <c r="AV104" s="62">
        <f>' Populations'!Q109</f>
        <v>0</v>
      </c>
      <c r="AW104" s="62">
        <f>IF(AV104=0,0,($J$14/$AV$14)*100000)</f>
        <v>0</v>
      </c>
      <c r="AX104" s="62">
        <f>' Populations'!S109</f>
        <v>0</v>
      </c>
      <c r="AY104" s="62">
        <f>IF(AX104=0,0,($K$14/$AX$14)*100000)</f>
        <v>0</v>
      </c>
      <c r="AZ104" s="62">
        <f>' Populations'!U109</f>
        <v>0</v>
      </c>
      <c r="BA104" s="62">
        <f>IF(AZ104=0,0,($L$14/$AZ$14)*100000)</f>
        <v>0</v>
      </c>
      <c r="BB104" s="65"/>
      <c r="BC104" s="106"/>
      <c r="BD104" s="106"/>
      <c r="BE104" s="106"/>
      <c r="BF104" s="106"/>
      <c r="BG104" s="106"/>
      <c r="BH104" s="106"/>
      <c r="BI104" s="106"/>
      <c r="BJ104" s="106"/>
      <c r="BK104" s="106"/>
      <c r="BL104" s="106"/>
      <c r="BM104" s="106"/>
      <c r="BN104" s="106"/>
      <c r="BO104" s="106"/>
      <c r="BP104" s="106"/>
      <c r="BQ104" s="106"/>
      <c r="BR104" s="106"/>
      <c r="BS104" s="106"/>
      <c r="BT104" s="106"/>
      <c r="BU104" s="106"/>
      <c r="BV104" s="106"/>
      <c r="BW104" s="106"/>
      <c r="BX104" s="106"/>
      <c r="BY104" s="106"/>
      <c r="BZ104" s="106"/>
      <c r="CA104" s="106"/>
      <c r="CB104" s="106"/>
      <c r="CC104" s="106"/>
      <c r="CD104" s="106"/>
      <c r="CE104" s="106"/>
      <c r="CF104" s="106"/>
      <c r="CG104" s="106"/>
      <c r="CH104" s="106"/>
      <c r="CI104" s="106"/>
      <c r="CJ104" s="106"/>
      <c r="CK104" s="106"/>
      <c r="CL104" s="106"/>
      <c r="CM104" s="106"/>
      <c r="CN104" s="106"/>
      <c r="CO104" s="106"/>
      <c r="CP104" s="106"/>
      <c r="CQ104" s="30"/>
      <c r="CR104" s="203"/>
      <c r="CS104" s="205">
        <v>6.6036999999999998E-2</v>
      </c>
      <c r="CT104" s="11"/>
      <c r="CU104" s="8" t="str">
        <f>' Populations'!$B$19</f>
        <v>65-74</v>
      </c>
      <c r="CV104" s="70">
        <f t="shared" si="101"/>
        <v>0</v>
      </c>
      <c r="CW104" s="71">
        <f t="shared" si="102"/>
        <v>0</v>
      </c>
      <c r="CX104" s="71">
        <f t="shared" si="103"/>
        <v>0</v>
      </c>
      <c r="CY104" s="32">
        <f t="shared" si="104"/>
        <v>0</v>
      </c>
      <c r="CZ104" s="32">
        <f t="shared" si="105"/>
        <v>0</v>
      </c>
      <c r="DA104" s="32">
        <f t="shared" si="106"/>
        <v>0</v>
      </c>
      <c r="DB104" s="32">
        <f t="shared" si="107"/>
        <v>0</v>
      </c>
      <c r="DC104" s="32">
        <f t="shared" si="108"/>
        <v>0</v>
      </c>
      <c r="DD104" s="32">
        <f t="shared" si="109"/>
        <v>0</v>
      </c>
      <c r="DE104" s="218">
        <f t="shared" si="110"/>
        <v>0</v>
      </c>
    </row>
    <row r="105" spans="1:109" x14ac:dyDescent="0.25">
      <c r="B105" s="8" t="str">
        <f>' Populations'!$B$20</f>
        <v>75-84</v>
      </c>
      <c r="C105" s="44"/>
      <c r="D105" s="135"/>
      <c r="E105" s="27"/>
      <c r="F105" s="22"/>
      <c r="G105" s="22"/>
      <c r="H105" s="22"/>
      <c r="I105" s="22"/>
      <c r="J105" s="47"/>
      <c r="K105" s="47"/>
      <c r="L105" s="47"/>
      <c r="M105" s="30"/>
      <c r="N105" s="30"/>
      <c r="O105" s="30"/>
      <c r="P105" s="30"/>
      <c r="Q105" s="30"/>
      <c r="R105" s="30"/>
      <c r="S105" s="30"/>
      <c r="T105" s="30"/>
      <c r="U105" s="30"/>
      <c r="V105" s="30"/>
      <c r="W105" s="30"/>
      <c r="X105" s="30"/>
      <c r="Y105" s="30"/>
      <c r="Z105" s="215"/>
      <c r="AA105" s="215"/>
      <c r="AB105" s="215"/>
      <c r="AC105" s="215"/>
      <c r="AD105" s="215"/>
      <c r="AE105" s="215"/>
      <c r="AF105" s="215"/>
      <c r="AG105" s="30"/>
      <c r="AH105" s="62">
        <f>' Populations'!C110</f>
        <v>0</v>
      </c>
      <c r="AI105" s="62">
        <f>IF(AH105=0,0,($C$15/$AH$15)*100000)</f>
        <v>0</v>
      </c>
      <c r="AJ105" s="62">
        <f>' Populations'!E110</f>
        <v>0</v>
      </c>
      <c r="AK105" s="62">
        <f>IF(AJ105=0,0,($D$15/$AJ$15)*100000)</f>
        <v>0</v>
      </c>
      <c r="AL105" s="62">
        <f>' Populations'!G110</f>
        <v>0</v>
      </c>
      <c r="AM105" s="62">
        <f>IF(AL105=0,0,($E$15/$AL$15)*100000)</f>
        <v>0</v>
      </c>
      <c r="AN105" s="62">
        <f>' Populations'!I110</f>
        <v>0</v>
      </c>
      <c r="AO105" s="62">
        <f>IF(AN105=0,0,($F$15/$AN$15)*100000)</f>
        <v>0</v>
      </c>
      <c r="AP105" s="62">
        <f>' Populations'!K110</f>
        <v>0</v>
      </c>
      <c r="AQ105" s="62">
        <f>IF(AP105=0,0,($G$15/$AP$15)*100000)</f>
        <v>0</v>
      </c>
      <c r="AR105" s="62">
        <f>' Populations'!M110</f>
        <v>0</v>
      </c>
      <c r="AS105" s="62">
        <f>IF(AR105=0,0,($G$15/$AR$15)*100000)</f>
        <v>0</v>
      </c>
      <c r="AT105" s="62">
        <f>' Populations'!O110</f>
        <v>0</v>
      </c>
      <c r="AU105" s="62">
        <f>IF(AT105=0,0,($I$15/$AT$15)*100000)</f>
        <v>0</v>
      </c>
      <c r="AV105" s="62">
        <f>' Populations'!Q110</f>
        <v>0</v>
      </c>
      <c r="AW105" s="62">
        <f>IF(AV105=0,0,($J$15/$AV$15)*100000)</f>
        <v>0</v>
      </c>
      <c r="AX105" s="62">
        <f>' Populations'!S110</f>
        <v>0</v>
      </c>
      <c r="AY105" s="62">
        <f>IF(AX105=0,0,($K$15/$AX$15)*100000)</f>
        <v>0</v>
      </c>
      <c r="AZ105" s="62">
        <f>' Populations'!U110</f>
        <v>0</v>
      </c>
      <c r="BA105" s="62">
        <f>IF(AZ105=0,0,($L$15/$AZ$15)*100000)</f>
        <v>0</v>
      </c>
      <c r="BB105" s="65"/>
      <c r="BC105" s="106"/>
      <c r="BD105" s="106"/>
      <c r="BE105" s="106"/>
      <c r="BF105" s="106"/>
      <c r="BG105" s="106"/>
      <c r="BH105" s="106"/>
      <c r="BI105" s="106"/>
      <c r="BJ105" s="106"/>
      <c r="BK105" s="106"/>
      <c r="BL105" s="106"/>
      <c r="BM105" s="106"/>
      <c r="BN105" s="106"/>
      <c r="BO105" s="106"/>
      <c r="BP105" s="106"/>
      <c r="BQ105" s="106"/>
      <c r="BR105" s="106"/>
      <c r="BS105" s="106"/>
      <c r="BT105" s="106"/>
      <c r="BU105" s="106"/>
      <c r="BV105" s="106"/>
      <c r="BW105" s="106"/>
      <c r="BX105" s="106"/>
      <c r="BY105" s="106"/>
      <c r="BZ105" s="106"/>
      <c r="CA105" s="106"/>
      <c r="CB105" s="106"/>
      <c r="CC105" s="106"/>
      <c r="CD105" s="106"/>
      <c r="CE105" s="106"/>
      <c r="CF105" s="106"/>
      <c r="CG105" s="106"/>
      <c r="CH105" s="106"/>
      <c r="CI105" s="106"/>
      <c r="CJ105" s="106"/>
      <c r="CK105" s="106"/>
      <c r="CL105" s="106"/>
      <c r="CM105" s="106"/>
      <c r="CN105" s="106"/>
      <c r="CO105" s="106"/>
      <c r="CP105" s="106"/>
      <c r="CQ105" s="30"/>
      <c r="CR105" s="203"/>
      <c r="CS105" s="205">
        <v>4.4840999999999999E-2</v>
      </c>
      <c r="CT105" s="11"/>
      <c r="CU105" s="8" t="str">
        <f>' Populations'!$B$20</f>
        <v>75-84</v>
      </c>
      <c r="CV105" s="70">
        <f t="shared" si="101"/>
        <v>0</v>
      </c>
      <c r="CW105" s="71">
        <f t="shared" si="102"/>
        <v>0</v>
      </c>
      <c r="CX105" s="71">
        <f t="shared" si="103"/>
        <v>0</v>
      </c>
      <c r="CY105" s="32">
        <f t="shared" si="104"/>
        <v>0</v>
      </c>
      <c r="CZ105" s="32">
        <f t="shared" si="105"/>
        <v>0</v>
      </c>
      <c r="DA105" s="32">
        <f t="shared" si="106"/>
        <v>0</v>
      </c>
      <c r="DB105" s="32">
        <f t="shared" si="107"/>
        <v>0</v>
      </c>
      <c r="DC105" s="32">
        <f t="shared" si="108"/>
        <v>0</v>
      </c>
      <c r="DD105" s="32">
        <f t="shared" si="109"/>
        <v>0</v>
      </c>
      <c r="DE105" s="218">
        <f t="shared" si="110"/>
        <v>0</v>
      </c>
    </row>
    <row r="106" spans="1:109" x14ac:dyDescent="0.25">
      <c r="B106" s="8" t="str">
        <f>' Populations'!$B$21</f>
        <v>85+</v>
      </c>
      <c r="C106" s="44"/>
      <c r="D106" s="135"/>
      <c r="E106" s="26"/>
      <c r="F106" s="20"/>
      <c r="G106" s="20"/>
      <c r="H106" s="20"/>
      <c r="I106" s="20"/>
      <c r="J106" s="46"/>
      <c r="K106" s="46"/>
      <c r="L106" s="47"/>
      <c r="M106" s="30"/>
      <c r="N106" s="30"/>
      <c r="O106" s="30"/>
      <c r="P106" s="30"/>
      <c r="Q106" s="30"/>
      <c r="R106" s="30"/>
      <c r="S106" s="30"/>
      <c r="T106" s="30"/>
      <c r="U106" s="30"/>
      <c r="V106" s="30"/>
      <c r="W106" s="30"/>
      <c r="X106" s="30"/>
      <c r="Y106" s="30"/>
      <c r="Z106" s="215"/>
      <c r="AA106" s="215"/>
      <c r="AB106" s="215"/>
      <c r="AC106" s="215"/>
      <c r="AD106" s="215"/>
      <c r="AE106" s="215"/>
      <c r="AF106" s="215"/>
      <c r="AG106" s="30"/>
      <c r="AH106" s="62">
        <f>' Populations'!C111</f>
        <v>0</v>
      </c>
      <c r="AI106" s="62">
        <f>IF(AH106=0,0,($C$16/$AH$16)*100000)</f>
        <v>0</v>
      </c>
      <c r="AJ106" s="62">
        <f>' Populations'!E111</f>
        <v>0</v>
      </c>
      <c r="AK106" s="62">
        <f>IF(AJ106=0,0,($D$16/$AJ$16)*100000)</f>
        <v>0</v>
      </c>
      <c r="AL106" s="62">
        <f>' Populations'!G111</f>
        <v>0</v>
      </c>
      <c r="AM106" s="62">
        <f>IF(AL106=0,0,($E$16/$AL$16)*100000)</f>
        <v>0</v>
      </c>
      <c r="AN106" s="62">
        <f>' Populations'!I111</f>
        <v>0</v>
      </c>
      <c r="AO106" s="62">
        <f>IF(AN106=0,0,($F$16/$AN$16)*100000)</f>
        <v>0</v>
      </c>
      <c r="AP106" s="62">
        <f>' Populations'!K111</f>
        <v>0</v>
      </c>
      <c r="AQ106" s="62">
        <f>IF(AP106=0,0,($G$16/$AP$16)*100000)</f>
        <v>0</v>
      </c>
      <c r="AR106" s="62">
        <f>' Populations'!M111</f>
        <v>0</v>
      </c>
      <c r="AS106" s="62">
        <f>IF(AR106=0,0,($G$16/$AR$16)*100000)</f>
        <v>0</v>
      </c>
      <c r="AT106" s="62">
        <f>' Populations'!O111</f>
        <v>0</v>
      </c>
      <c r="AU106" s="62">
        <f>IF(AT106=0,0,($I$16/$AT$16)*100000)</f>
        <v>0</v>
      </c>
      <c r="AV106" s="62">
        <f>' Populations'!Q111</f>
        <v>0</v>
      </c>
      <c r="AW106" s="62">
        <f>IF(AV106=0,0,($J$16/$AV$16)*100000)</f>
        <v>0</v>
      </c>
      <c r="AX106" s="62">
        <f>' Populations'!S111</f>
        <v>0</v>
      </c>
      <c r="AY106" s="62">
        <f>IF(AX106=0,0,($K$16/$AX$16)*100000)</f>
        <v>0</v>
      </c>
      <c r="AZ106" s="62">
        <f>' Populations'!U111</f>
        <v>0</v>
      </c>
      <c r="BA106" s="62">
        <f>IF(AZ106=0,0,($L$16/$AZ$16)*100000)</f>
        <v>0</v>
      </c>
      <c r="BB106" s="65"/>
      <c r="BC106" s="106"/>
      <c r="BD106" s="106"/>
      <c r="BE106" s="106"/>
      <c r="BF106" s="106"/>
      <c r="BG106" s="106"/>
      <c r="BH106" s="106"/>
      <c r="BI106" s="106"/>
      <c r="BJ106" s="106"/>
      <c r="BK106" s="106"/>
      <c r="BL106" s="106"/>
      <c r="BM106" s="106"/>
      <c r="BN106" s="106"/>
      <c r="BO106" s="106"/>
      <c r="BP106" s="106"/>
      <c r="BQ106" s="106"/>
      <c r="BR106" s="106"/>
      <c r="BS106" s="106"/>
      <c r="BT106" s="106"/>
      <c r="BU106" s="106"/>
      <c r="BV106" s="106"/>
      <c r="BW106" s="106"/>
      <c r="BX106" s="106"/>
      <c r="BY106" s="106"/>
      <c r="BZ106" s="106"/>
      <c r="CA106" s="106"/>
      <c r="CB106" s="106"/>
      <c r="CC106" s="106"/>
      <c r="CD106" s="106"/>
      <c r="CE106" s="106"/>
      <c r="CF106" s="106"/>
      <c r="CG106" s="106"/>
      <c r="CH106" s="106"/>
      <c r="CI106" s="106"/>
      <c r="CJ106" s="106"/>
      <c r="CK106" s="106"/>
      <c r="CL106" s="106"/>
      <c r="CM106" s="106"/>
      <c r="CN106" s="106"/>
      <c r="CO106" s="106"/>
      <c r="CP106" s="106"/>
      <c r="CQ106" s="30"/>
      <c r="CR106" s="203"/>
      <c r="CS106" s="205">
        <v>1.5507999999999999E-2</v>
      </c>
      <c r="CT106" s="11"/>
      <c r="CU106" s="8" t="str">
        <f>' Populations'!$B$21</f>
        <v>85+</v>
      </c>
      <c r="CV106" s="70">
        <f t="shared" si="101"/>
        <v>0</v>
      </c>
      <c r="CW106" s="71">
        <f t="shared" si="102"/>
        <v>0</v>
      </c>
      <c r="CX106" s="71">
        <f t="shared" si="103"/>
        <v>0</v>
      </c>
      <c r="CY106" s="32">
        <f t="shared" si="104"/>
        <v>0</v>
      </c>
      <c r="CZ106" s="32">
        <f t="shared" si="105"/>
        <v>0</v>
      </c>
      <c r="DA106" s="32">
        <f t="shared" si="106"/>
        <v>0</v>
      </c>
      <c r="DB106" s="32">
        <f t="shared" si="107"/>
        <v>0</v>
      </c>
      <c r="DC106" s="32">
        <f t="shared" si="108"/>
        <v>0</v>
      </c>
      <c r="DD106" s="32">
        <f t="shared" si="109"/>
        <v>0</v>
      </c>
      <c r="DE106" s="218">
        <f t="shared" si="110"/>
        <v>0</v>
      </c>
    </row>
    <row r="107" spans="1:109" x14ac:dyDescent="0.25">
      <c r="B107" s="16" t="s">
        <v>78</v>
      </c>
      <c r="C107" s="210">
        <f t="shared" ref="C107:L107" si="111">SUM(C94:C106)</f>
        <v>0</v>
      </c>
      <c r="D107" s="209">
        <f t="shared" si="111"/>
        <v>0</v>
      </c>
      <c r="E107" s="209">
        <f t="shared" si="111"/>
        <v>0</v>
      </c>
      <c r="F107" s="208">
        <f t="shared" si="111"/>
        <v>0</v>
      </c>
      <c r="G107" s="208">
        <f t="shared" si="111"/>
        <v>0</v>
      </c>
      <c r="H107" s="208">
        <f t="shared" si="111"/>
        <v>0</v>
      </c>
      <c r="I107" s="208">
        <f t="shared" si="111"/>
        <v>0</v>
      </c>
      <c r="J107" s="208">
        <f t="shared" si="111"/>
        <v>0</v>
      </c>
      <c r="K107" s="208">
        <f t="shared" si="111"/>
        <v>0</v>
      </c>
      <c r="L107" s="214">
        <f t="shared" si="111"/>
        <v>0</v>
      </c>
      <c r="M107" s="216"/>
      <c r="N107" s="106"/>
      <c r="O107" s="106"/>
      <c r="P107" s="106"/>
      <c r="Q107" s="106"/>
      <c r="R107" s="106"/>
      <c r="S107" s="106"/>
      <c r="T107" s="106"/>
      <c r="U107" s="106"/>
      <c r="V107" s="106"/>
      <c r="W107" s="106"/>
      <c r="X107" s="106"/>
      <c r="Y107" s="106"/>
      <c r="Z107" s="106"/>
      <c r="AA107" s="106"/>
      <c r="AB107" s="106"/>
      <c r="AC107" s="106"/>
      <c r="AD107" s="106"/>
      <c r="AE107" s="106"/>
      <c r="AF107" s="106"/>
      <c r="AG107" s="28"/>
      <c r="AH107" s="73">
        <f t="shared" ref="AH107:BA107" si="112">SUM(AH94:AH106)</f>
        <v>0</v>
      </c>
      <c r="AI107" s="74">
        <f t="shared" si="112"/>
        <v>0</v>
      </c>
      <c r="AJ107" s="74">
        <f t="shared" si="112"/>
        <v>0</v>
      </c>
      <c r="AK107" s="74">
        <f t="shared" si="112"/>
        <v>0</v>
      </c>
      <c r="AL107" s="74">
        <f t="shared" si="112"/>
        <v>0</v>
      </c>
      <c r="AM107" s="74">
        <f t="shared" si="112"/>
        <v>0</v>
      </c>
      <c r="AN107" s="74">
        <f t="shared" si="112"/>
        <v>0</v>
      </c>
      <c r="AO107" s="74">
        <f t="shared" si="112"/>
        <v>0</v>
      </c>
      <c r="AP107" s="74">
        <f t="shared" si="112"/>
        <v>0</v>
      </c>
      <c r="AQ107" s="74">
        <f t="shared" si="112"/>
        <v>0</v>
      </c>
      <c r="AR107" s="74">
        <f t="shared" si="112"/>
        <v>0</v>
      </c>
      <c r="AS107" s="74">
        <f t="shared" si="112"/>
        <v>0</v>
      </c>
      <c r="AT107" s="74">
        <f t="shared" si="112"/>
        <v>0</v>
      </c>
      <c r="AU107" s="74">
        <f t="shared" si="112"/>
        <v>0</v>
      </c>
      <c r="AV107" s="74">
        <f t="shared" si="112"/>
        <v>0</v>
      </c>
      <c r="AW107" s="74">
        <f t="shared" si="112"/>
        <v>0</v>
      </c>
      <c r="AX107" s="74">
        <f t="shared" si="112"/>
        <v>0</v>
      </c>
      <c r="AY107" s="74">
        <f t="shared" si="112"/>
        <v>0</v>
      </c>
      <c r="AZ107" s="74">
        <f t="shared" si="112"/>
        <v>0</v>
      </c>
      <c r="BA107" s="74">
        <f t="shared" si="112"/>
        <v>0</v>
      </c>
      <c r="BB107" s="75"/>
      <c r="BC107" s="106"/>
      <c r="BD107" s="217"/>
      <c r="BE107" s="106"/>
      <c r="BF107" s="217"/>
      <c r="BG107" s="106"/>
      <c r="BH107" s="217"/>
      <c r="BI107" s="106"/>
      <c r="BJ107" s="217"/>
      <c r="BK107" s="106"/>
      <c r="BL107" s="217"/>
      <c r="BM107" s="106"/>
      <c r="BN107" s="217"/>
      <c r="BO107" s="106"/>
      <c r="BP107" s="217"/>
      <c r="BQ107" s="106"/>
      <c r="BR107" s="217"/>
      <c r="BS107" s="106"/>
      <c r="BT107" s="217"/>
      <c r="BU107" s="106"/>
      <c r="BV107" s="217"/>
      <c r="BW107" s="106"/>
      <c r="BX107" s="217"/>
      <c r="BY107" s="106"/>
      <c r="BZ107" s="217"/>
      <c r="CA107" s="106"/>
      <c r="CB107" s="217"/>
      <c r="CC107" s="106"/>
      <c r="CD107" s="217"/>
      <c r="CE107" s="106"/>
      <c r="CF107" s="106"/>
      <c r="CG107" s="106"/>
      <c r="CH107" s="106"/>
      <c r="CI107" s="106"/>
      <c r="CJ107" s="106"/>
      <c r="CK107" s="106"/>
      <c r="CL107" s="106"/>
      <c r="CM107" s="106"/>
      <c r="CN107" s="106"/>
      <c r="CO107" s="106"/>
      <c r="CP107" s="106"/>
      <c r="CQ107" s="28"/>
      <c r="CR107" s="65"/>
      <c r="CS107" s="206"/>
      <c r="CU107" s="38" t="s">
        <v>78</v>
      </c>
      <c r="CV107" s="45">
        <f>SUM(CV94:CV106)</f>
        <v>0</v>
      </c>
      <c r="CW107" s="39">
        <f t="shared" ref="CW107:DE107" si="113">SUM(CW94:CW106)</f>
        <v>0</v>
      </c>
      <c r="CX107" s="40">
        <f t="shared" si="113"/>
        <v>0</v>
      </c>
      <c r="CY107" s="84">
        <f t="shared" si="113"/>
        <v>0</v>
      </c>
      <c r="CZ107" s="41">
        <f t="shared" si="113"/>
        <v>0</v>
      </c>
      <c r="DA107" s="41">
        <f t="shared" si="113"/>
        <v>0</v>
      </c>
      <c r="DB107" s="41">
        <f t="shared" si="113"/>
        <v>0</v>
      </c>
      <c r="DC107" s="41">
        <f t="shared" si="113"/>
        <v>0</v>
      </c>
      <c r="DD107" s="41">
        <f t="shared" si="113"/>
        <v>0</v>
      </c>
      <c r="DE107" s="219">
        <f t="shared" si="113"/>
        <v>0</v>
      </c>
    </row>
    <row r="109" spans="1:109" ht="13" thickBot="1" x14ac:dyDescent="0.3"/>
    <row r="110" spans="1:109" ht="13.5" thickBot="1" x14ac:dyDescent="0.35">
      <c r="A110" s="211" t="s">
        <v>89</v>
      </c>
      <c r="B110" s="223"/>
      <c r="C110" s="224">
        <f>' Populations'!A118</f>
        <v>0</v>
      </c>
      <c r="D110" s="14" t="s">
        <v>67</v>
      </c>
      <c r="E110" s="14"/>
      <c r="F110" s="18" t="s">
        <v>68</v>
      </c>
      <c r="G110" s="17"/>
      <c r="H110" s="17"/>
      <c r="I110" s="17"/>
      <c r="J110" s="17"/>
      <c r="K110" s="17"/>
      <c r="L110" s="17"/>
      <c r="M110" s="43"/>
      <c r="N110" s="43"/>
      <c r="O110" s="43"/>
      <c r="P110" s="43"/>
      <c r="Q110" s="43"/>
      <c r="R110" s="43"/>
      <c r="S110" s="43"/>
      <c r="T110" s="43"/>
      <c r="U110" s="43"/>
      <c r="V110" s="43"/>
      <c r="W110" s="43"/>
      <c r="X110" s="43"/>
      <c r="Y110" s="43"/>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S110" s="28"/>
      <c r="CU110" s="42"/>
      <c r="CV110" s="33" t="s">
        <v>87</v>
      </c>
      <c r="CW110" s="43"/>
      <c r="CX110" s="43"/>
      <c r="CY110" s="43"/>
      <c r="CZ110" s="28"/>
      <c r="DA110" s="28"/>
      <c r="DB110" s="28"/>
      <c r="DC110" s="28"/>
      <c r="DD110" s="28"/>
      <c r="DE110" s="28"/>
    </row>
    <row r="111" spans="1:109" ht="39" x14ac:dyDescent="0.3">
      <c r="B111" s="15" t="s">
        <v>14</v>
      </c>
      <c r="C111" s="12" t="s">
        <v>71</v>
      </c>
      <c r="D111" s="24" t="s">
        <v>72</v>
      </c>
      <c r="E111" s="24" t="s">
        <v>73</v>
      </c>
      <c r="F111" s="19" t="str">
        <f>' Populations'!$I$8</f>
        <v>White-Not Hispanic</v>
      </c>
      <c r="G111" s="19" t="str">
        <f>' Populations'!$K$8</f>
        <v>Hispanic</v>
      </c>
      <c r="H111" s="19" t="str">
        <f>' Populations'!$M$8</f>
        <v>Black-Not Hispanic</v>
      </c>
      <c r="I111" s="19" t="str">
        <f>' Populations'!$O$8</f>
        <v>Asian</v>
      </c>
      <c r="J111" s="19" t="str">
        <f>' Populations'!$Q$8</f>
        <v>American Indian/Alaska Native</v>
      </c>
      <c r="K111" s="19" t="str">
        <f>' Populations'!$S$8</f>
        <v>Other</v>
      </c>
      <c r="L111" s="212" t="str">
        <f>' Populations'!$U$8</f>
        <v>Other</v>
      </c>
      <c r="M111" s="29"/>
      <c r="N111" s="29"/>
      <c r="O111" s="29"/>
      <c r="P111" s="29"/>
      <c r="Q111" s="29"/>
      <c r="R111" s="29"/>
      <c r="S111" s="29"/>
      <c r="T111" s="29"/>
      <c r="U111" s="29"/>
      <c r="V111" s="29"/>
      <c r="W111" s="29"/>
      <c r="X111" s="29"/>
      <c r="Y111" s="29"/>
      <c r="Z111" s="29"/>
      <c r="AA111" s="29"/>
      <c r="AB111" s="29"/>
      <c r="AC111" s="29"/>
      <c r="AD111" s="29"/>
      <c r="AE111" s="29"/>
      <c r="AF111" s="29"/>
      <c r="AH111" s="34" t="s">
        <v>74</v>
      </c>
      <c r="AI111" s="34" t="s">
        <v>75</v>
      </c>
      <c r="AJ111" s="34" t="s">
        <v>76</v>
      </c>
      <c r="AK111" s="34" t="s">
        <v>75</v>
      </c>
      <c r="AL111" s="34" t="s">
        <v>77</v>
      </c>
      <c r="AM111" s="34" t="s">
        <v>75</v>
      </c>
      <c r="AN111" s="34" t="str">
        <f>' Populations'!$I$8</f>
        <v>White-Not Hispanic</v>
      </c>
      <c r="AO111" s="34" t="s">
        <v>75</v>
      </c>
      <c r="AP111" s="34" t="str">
        <f>' Populations'!$K$8</f>
        <v>Hispanic</v>
      </c>
      <c r="AQ111" s="34" t="s">
        <v>75</v>
      </c>
      <c r="AR111" s="34" t="str">
        <f>' Populations'!$M$8</f>
        <v>Black-Not Hispanic</v>
      </c>
      <c r="AS111" s="34" t="s">
        <v>75</v>
      </c>
      <c r="AT111" s="34" t="str">
        <f>' Populations'!$O$8</f>
        <v>Asian</v>
      </c>
      <c r="AU111" s="34" t="s">
        <v>75</v>
      </c>
      <c r="AV111" s="34" t="str">
        <f>' Populations'!$Q$8</f>
        <v>American Indian/Alaska Native</v>
      </c>
      <c r="AW111" s="34" t="s">
        <v>75</v>
      </c>
      <c r="AX111" s="34" t="str">
        <f>' Populations'!$S$8</f>
        <v>Other</v>
      </c>
      <c r="AY111" s="34" t="s">
        <v>75</v>
      </c>
      <c r="AZ111" s="34" t="str">
        <f>' Populations'!$U$8</f>
        <v>Other</v>
      </c>
      <c r="BA111" s="34" t="s">
        <v>75</v>
      </c>
      <c r="BB111" s="64"/>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02"/>
      <c r="CS111" s="204" t="s">
        <v>88</v>
      </c>
      <c r="CU111" s="34" t="s">
        <v>14</v>
      </c>
      <c r="CV111" s="35" t="s">
        <v>15</v>
      </c>
      <c r="CW111" s="36" t="s">
        <v>16</v>
      </c>
      <c r="CX111" s="36" t="s">
        <v>17</v>
      </c>
      <c r="CY111" s="19" t="str">
        <f>' Populations'!$I$8</f>
        <v>White-Not Hispanic</v>
      </c>
      <c r="CZ111" s="19" t="str">
        <f>' Populations'!$K$8</f>
        <v>Hispanic</v>
      </c>
      <c r="DA111" s="19" t="str">
        <f>' Populations'!$M$8</f>
        <v>Black-Not Hispanic</v>
      </c>
      <c r="DB111" s="19" t="str">
        <f>' Populations'!$O$8</f>
        <v>Asian</v>
      </c>
      <c r="DC111" s="19" t="str">
        <f>' Populations'!$Q$8</f>
        <v>American Indian/Alaska Native</v>
      </c>
      <c r="DD111" s="19" t="str">
        <f>' Populations'!$S$8</f>
        <v>Other</v>
      </c>
      <c r="DE111" s="212" t="str">
        <f>' Populations'!$U$8</f>
        <v>Other</v>
      </c>
    </row>
    <row r="112" spans="1:109" x14ac:dyDescent="0.25">
      <c r="B112" s="8" t="str">
        <f>' Populations'!$B$9</f>
        <v>&lt;1</v>
      </c>
      <c r="C112" s="44"/>
      <c r="D112" s="25"/>
      <c r="E112" s="26"/>
      <c r="F112" s="20"/>
      <c r="G112" s="20"/>
      <c r="H112" s="20"/>
      <c r="I112" s="20"/>
      <c r="J112" s="46"/>
      <c r="K112" s="46"/>
      <c r="L112" s="213"/>
      <c r="M112" s="30"/>
      <c r="N112" s="30"/>
      <c r="O112" s="30"/>
      <c r="P112" s="30"/>
      <c r="Q112" s="30"/>
      <c r="R112" s="30"/>
      <c r="S112" s="30"/>
      <c r="T112" s="30"/>
      <c r="U112" s="30"/>
      <c r="V112" s="30"/>
      <c r="W112" s="30"/>
      <c r="X112" s="30"/>
      <c r="Y112" s="30"/>
      <c r="Z112" s="215"/>
      <c r="AA112" s="215"/>
      <c r="AB112" s="215"/>
      <c r="AC112" s="215"/>
      <c r="AD112" s="215"/>
      <c r="AE112" s="215"/>
      <c r="AF112" s="215"/>
      <c r="AG112" s="30"/>
      <c r="AH112" s="62">
        <f>' Populations'!C117</f>
        <v>0</v>
      </c>
      <c r="AI112" s="62">
        <f>IF(AH112=0,0,($C$4/$AH$4)*100000)</f>
        <v>0</v>
      </c>
      <c r="AJ112" s="62">
        <f>' Populations'!E117</f>
        <v>0</v>
      </c>
      <c r="AK112" s="62">
        <f>IF(AJ112=0,0,($D$4/$AJ$4)*100000)</f>
        <v>0</v>
      </c>
      <c r="AL112" s="62">
        <f>' Populations'!G117</f>
        <v>0</v>
      </c>
      <c r="AM112" s="62">
        <f>IF(AL112=0,0,($E$4/$AL$4)*100000)</f>
        <v>0</v>
      </c>
      <c r="AN112" s="62">
        <f>' Populations'!I117</f>
        <v>0</v>
      </c>
      <c r="AO112" s="62">
        <f>IF(AN112=0,0,($F$4/$AN$4)*100000)</f>
        <v>0</v>
      </c>
      <c r="AP112" s="62">
        <f>' Populations'!K117</f>
        <v>0</v>
      </c>
      <c r="AQ112" s="62">
        <f>IF(AP112=0,0,($G$4/$AP$4)*100000)</f>
        <v>0</v>
      </c>
      <c r="AR112" s="62">
        <f>' Populations'!M117</f>
        <v>0</v>
      </c>
      <c r="AS112" s="62">
        <f>IF(AR112=0,0,($H$4/$AR$4)*100000)</f>
        <v>0</v>
      </c>
      <c r="AT112" s="62">
        <f>' Populations'!O117</f>
        <v>0</v>
      </c>
      <c r="AU112" s="62">
        <f>IF(AT112=0,0,($I$4/$AT$4)*100000)</f>
        <v>0</v>
      </c>
      <c r="AV112" s="62">
        <f>' Populations'!Q117</f>
        <v>0</v>
      </c>
      <c r="AW112" s="62">
        <f>IF(AV112=0,0,($J$4/$AV$4)*100000)</f>
        <v>0</v>
      </c>
      <c r="AX112" s="62">
        <f>' Populations'!S117</f>
        <v>0</v>
      </c>
      <c r="AY112" s="62">
        <f>IF(AX112=0,0,($K$4/$AX$4)*100000)</f>
        <v>0</v>
      </c>
      <c r="AZ112" s="62">
        <f>' Populations'!U117</f>
        <v>0</v>
      </c>
      <c r="BA112" s="62">
        <f>IF(AZ112=0,0,($L$4/$AZ$4)*100000)</f>
        <v>0</v>
      </c>
      <c r="BB112" s="65"/>
      <c r="BC112" s="106"/>
      <c r="BD112" s="106"/>
      <c r="BE112" s="106"/>
      <c r="BF112" s="106"/>
      <c r="BG112" s="106"/>
      <c r="BH112" s="106"/>
      <c r="BI112" s="106"/>
      <c r="BJ112" s="106"/>
      <c r="BK112" s="106"/>
      <c r="BL112" s="106"/>
      <c r="BM112" s="106"/>
      <c r="BN112" s="106"/>
      <c r="BO112" s="106"/>
      <c r="BP112" s="106"/>
      <c r="BQ112" s="106"/>
      <c r="BR112" s="106"/>
      <c r="BS112" s="106"/>
      <c r="BT112" s="106"/>
      <c r="BU112" s="106"/>
      <c r="BV112" s="106"/>
      <c r="BW112" s="106"/>
      <c r="BX112" s="106"/>
      <c r="BY112" s="106"/>
      <c r="BZ112" s="106"/>
      <c r="CA112" s="106"/>
      <c r="CB112" s="106"/>
      <c r="CC112" s="106"/>
      <c r="CD112" s="106"/>
      <c r="CE112" s="106"/>
      <c r="CF112" s="106"/>
      <c r="CG112" s="106"/>
      <c r="CH112" s="106"/>
      <c r="CI112" s="106"/>
      <c r="CJ112" s="106"/>
      <c r="CK112" s="106"/>
      <c r="CL112" s="106"/>
      <c r="CM112" s="106"/>
      <c r="CN112" s="106"/>
      <c r="CO112" s="106"/>
      <c r="CP112" s="106"/>
      <c r="CQ112" s="30"/>
      <c r="CR112" s="203"/>
      <c r="CS112" s="205">
        <v>1.3818E-2</v>
      </c>
      <c r="CT112" s="11"/>
      <c r="CU112" s="8" t="str">
        <f>' Populations'!$B$9</f>
        <v>&lt;1</v>
      </c>
      <c r="CV112" s="70">
        <f t="shared" ref="CV112:CV124" si="114">AI112*CS112</f>
        <v>0</v>
      </c>
      <c r="CW112" s="71">
        <f t="shared" ref="CW112:CW124" si="115">AK112*CS112</f>
        <v>0</v>
      </c>
      <c r="CX112" s="71">
        <f t="shared" ref="CX112:CX124" si="116">AM112*CS112</f>
        <v>0</v>
      </c>
      <c r="CY112" s="32">
        <f t="shared" ref="CY112:CY124" si="117">AO112*CS112</f>
        <v>0</v>
      </c>
      <c r="CZ112" s="32">
        <f t="shared" ref="CZ112:CZ124" si="118">AQ112*CS112</f>
        <v>0</v>
      </c>
      <c r="DA112" s="32">
        <f t="shared" ref="DA112:DA124" si="119">AS112*CS112</f>
        <v>0</v>
      </c>
      <c r="DB112" s="32">
        <f t="shared" ref="DB112:DB124" si="120">AU112*CS112</f>
        <v>0</v>
      </c>
      <c r="DC112" s="32">
        <f t="shared" ref="DC112:DC124" si="121">AW112*CS112</f>
        <v>0</v>
      </c>
      <c r="DD112" s="32">
        <f t="shared" ref="DD112:DD124" si="122">AY112*CS112</f>
        <v>0</v>
      </c>
      <c r="DE112" s="218">
        <f t="shared" ref="DE112:DE124" si="123">BA112*CS112</f>
        <v>0</v>
      </c>
    </row>
    <row r="113" spans="1:109" x14ac:dyDescent="0.25">
      <c r="B113" s="9" t="str">
        <f>' Populations'!$B$10</f>
        <v>1-4</v>
      </c>
      <c r="C113" s="134"/>
      <c r="D113" s="135"/>
      <c r="E113" s="27"/>
      <c r="F113" s="22"/>
      <c r="G113" s="22"/>
      <c r="H113" s="22"/>
      <c r="I113" s="22"/>
      <c r="J113" s="47"/>
      <c r="K113" s="47"/>
      <c r="L113" s="47"/>
      <c r="M113" s="30"/>
      <c r="N113" s="30"/>
      <c r="O113" s="30"/>
      <c r="P113" s="30"/>
      <c r="Q113" s="30"/>
      <c r="R113" s="30"/>
      <c r="S113" s="30"/>
      <c r="T113" s="30"/>
      <c r="U113" s="30"/>
      <c r="V113" s="30"/>
      <c r="W113" s="30"/>
      <c r="X113" s="30"/>
      <c r="Y113" s="30"/>
      <c r="Z113" s="215"/>
      <c r="AA113" s="215"/>
      <c r="AB113" s="215"/>
      <c r="AC113" s="215"/>
      <c r="AD113" s="215"/>
      <c r="AE113" s="215"/>
      <c r="AF113" s="215"/>
      <c r="AG113" s="30"/>
      <c r="AH113" s="62">
        <f>' Populations'!C118</f>
        <v>0</v>
      </c>
      <c r="AI113" s="62">
        <f>IF(AH113=0,0,($C$5/$AH$5)*100000)</f>
        <v>0</v>
      </c>
      <c r="AJ113" s="62">
        <f>' Populations'!E118</f>
        <v>0</v>
      </c>
      <c r="AK113" s="62">
        <f>IF(AJ113=0,0,($D$5/$AJ$5)*100000)</f>
        <v>0</v>
      </c>
      <c r="AL113" s="62">
        <f>' Populations'!G118</f>
        <v>0</v>
      </c>
      <c r="AM113" s="62">
        <f>IF(AL113=0,0,($E$5/$AL$5)*100000)</f>
        <v>0</v>
      </c>
      <c r="AN113" s="62">
        <f>' Populations'!I118</f>
        <v>0</v>
      </c>
      <c r="AO113" s="62">
        <f>IF(AN113=0,0,($F$5/$AN$5)*100000)</f>
        <v>0</v>
      </c>
      <c r="AP113" s="62">
        <f>' Populations'!K118</f>
        <v>0</v>
      </c>
      <c r="AQ113" s="62">
        <f>IF(AP113=0,0,($G$5/$AP$5)*100000)</f>
        <v>0</v>
      </c>
      <c r="AR113" s="62">
        <f>' Populations'!M118</f>
        <v>0</v>
      </c>
      <c r="AS113" s="62">
        <f>IF(AR113=0,0,($G$5/$AR$5)*100000)</f>
        <v>0</v>
      </c>
      <c r="AT113" s="62">
        <f>' Populations'!O118</f>
        <v>0</v>
      </c>
      <c r="AU113" s="62">
        <f>IF(AT113=0,0,($I$5/$AT$5)*100000)</f>
        <v>0</v>
      </c>
      <c r="AV113" s="62">
        <f>' Populations'!Q118</f>
        <v>0</v>
      </c>
      <c r="AW113" s="62">
        <f>IF(AV113=0,0,($J$5/$AV$5)*100000)</f>
        <v>0</v>
      </c>
      <c r="AX113" s="62">
        <f>' Populations'!S118</f>
        <v>0</v>
      </c>
      <c r="AY113" s="62">
        <f>IF(AX113=0,0,($K$5/$AX$5)*100000)</f>
        <v>0</v>
      </c>
      <c r="AZ113" s="62">
        <f>' Populations'!U118</f>
        <v>0</v>
      </c>
      <c r="BA113" s="62">
        <f>IF(AZ113=0,0,($L$5/$AZ$5)*100000)</f>
        <v>0</v>
      </c>
      <c r="BB113" s="65"/>
      <c r="BC113" s="106"/>
      <c r="BD113" s="106"/>
      <c r="BE113" s="106"/>
      <c r="BF113" s="106"/>
      <c r="BG113" s="106"/>
      <c r="BH113" s="106"/>
      <c r="BI113" s="106"/>
      <c r="BJ113" s="106"/>
      <c r="BK113" s="106"/>
      <c r="BL113" s="106"/>
      <c r="BM113" s="106"/>
      <c r="BN113" s="106"/>
      <c r="BO113" s="106"/>
      <c r="BP113" s="106"/>
      <c r="BQ113" s="106"/>
      <c r="BR113" s="106"/>
      <c r="BS113" s="106"/>
      <c r="BT113" s="106"/>
      <c r="BU113" s="106"/>
      <c r="BV113" s="106"/>
      <c r="BW113" s="106"/>
      <c r="BX113" s="106"/>
      <c r="BY113" s="106"/>
      <c r="BZ113" s="106"/>
      <c r="CA113" s="106"/>
      <c r="CB113" s="106"/>
      <c r="CC113" s="106"/>
      <c r="CD113" s="106"/>
      <c r="CE113" s="106"/>
      <c r="CF113" s="106"/>
      <c r="CG113" s="106"/>
      <c r="CH113" s="106"/>
      <c r="CI113" s="106"/>
      <c r="CJ113" s="106"/>
      <c r="CK113" s="106"/>
      <c r="CL113" s="106"/>
      <c r="CM113" s="106"/>
      <c r="CN113" s="106"/>
      <c r="CO113" s="106"/>
      <c r="CP113" s="106"/>
      <c r="CQ113" s="30"/>
      <c r="CR113" s="203"/>
      <c r="CS113" s="205">
        <v>5.5316999999999998E-2</v>
      </c>
      <c r="CT113" s="11"/>
      <c r="CU113" s="9" t="str">
        <f>' Populations'!$B$10</f>
        <v>1-4</v>
      </c>
      <c r="CV113" s="70">
        <f t="shared" si="114"/>
        <v>0</v>
      </c>
      <c r="CW113" s="71">
        <f t="shared" si="115"/>
        <v>0</v>
      </c>
      <c r="CX113" s="71">
        <f t="shared" si="116"/>
        <v>0</v>
      </c>
      <c r="CY113" s="32">
        <f t="shared" si="117"/>
        <v>0</v>
      </c>
      <c r="CZ113" s="32">
        <f t="shared" si="118"/>
        <v>0</v>
      </c>
      <c r="DA113" s="32">
        <f t="shared" si="119"/>
        <v>0</v>
      </c>
      <c r="DB113" s="32">
        <f t="shared" si="120"/>
        <v>0</v>
      </c>
      <c r="DC113" s="32">
        <f t="shared" si="121"/>
        <v>0</v>
      </c>
      <c r="DD113" s="32">
        <f t="shared" si="122"/>
        <v>0</v>
      </c>
      <c r="DE113" s="218">
        <f t="shared" si="123"/>
        <v>0</v>
      </c>
    </row>
    <row r="114" spans="1:109" x14ac:dyDescent="0.25">
      <c r="B114" s="8" t="str">
        <f>' Populations'!$B$11</f>
        <v>5-9</v>
      </c>
      <c r="C114" s="134"/>
      <c r="D114" s="135"/>
      <c r="E114" s="27"/>
      <c r="F114" s="22"/>
      <c r="G114" s="22"/>
      <c r="H114" s="22"/>
      <c r="I114" s="22"/>
      <c r="J114" s="47"/>
      <c r="K114" s="47"/>
      <c r="L114" s="47"/>
      <c r="M114" s="30"/>
      <c r="N114" s="30"/>
      <c r="O114" s="30"/>
      <c r="P114" s="30"/>
      <c r="Q114" s="30"/>
      <c r="R114" s="30"/>
      <c r="S114" s="30"/>
      <c r="T114" s="30"/>
      <c r="U114" s="30"/>
      <c r="V114" s="30"/>
      <c r="W114" s="30"/>
      <c r="X114" s="30"/>
      <c r="Y114" s="30"/>
      <c r="Z114" s="215"/>
      <c r="AA114" s="215"/>
      <c r="AB114" s="215"/>
      <c r="AC114" s="215"/>
      <c r="AD114" s="215"/>
      <c r="AE114" s="215"/>
      <c r="AF114" s="215"/>
      <c r="AG114" s="30"/>
      <c r="AH114" s="62">
        <f>' Populations'!C119</f>
        <v>0</v>
      </c>
      <c r="AI114" s="62">
        <f>IF(AH114=0,0,($C$6/$AH$6)*100000)</f>
        <v>0</v>
      </c>
      <c r="AJ114" s="62">
        <f>' Populations'!E119</f>
        <v>0</v>
      </c>
      <c r="AK114" s="62">
        <f>IF(AJ114=0,0,($D$6/$AJ$6)*100000)</f>
        <v>0</v>
      </c>
      <c r="AL114" s="62">
        <f>' Populations'!G119</f>
        <v>0</v>
      </c>
      <c r="AM114" s="62">
        <f>IF(AL114=0,0,($E$6/$AL$6)*100000)</f>
        <v>0</v>
      </c>
      <c r="AN114" s="62">
        <f>' Populations'!I119</f>
        <v>0</v>
      </c>
      <c r="AO114" s="62">
        <f>IF(AN114=0,0,($F$6/$AN$6)*100000)</f>
        <v>0</v>
      </c>
      <c r="AP114" s="62">
        <f>' Populations'!K119</f>
        <v>0</v>
      </c>
      <c r="AQ114" s="62">
        <f>IF(AP114=0,0,($G$6/$AP$6)*100000)</f>
        <v>0</v>
      </c>
      <c r="AR114" s="62">
        <f>' Populations'!M119</f>
        <v>0</v>
      </c>
      <c r="AS114" s="62">
        <f>IF(AR114=0,0,($G$6/$AR$6)*100000)</f>
        <v>0</v>
      </c>
      <c r="AT114" s="62">
        <f>' Populations'!O119</f>
        <v>0</v>
      </c>
      <c r="AU114" s="62">
        <f>IF(AT114=0,0,($I$6/$AT$6)*100000)</f>
        <v>0</v>
      </c>
      <c r="AV114" s="62">
        <f>' Populations'!Q119</f>
        <v>0</v>
      </c>
      <c r="AW114" s="62">
        <f>IF(AV114=0,0,($J$6/$AV$6)*100000)</f>
        <v>0</v>
      </c>
      <c r="AX114" s="62">
        <f>' Populations'!S119</f>
        <v>0</v>
      </c>
      <c r="AY114" s="62">
        <f>IF(AX114=0,0,($K$6/$AX$6)*100000)</f>
        <v>0</v>
      </c>
      <c r="AZ114" s="62">
        <f>' Populations'!U119</f>
        <v>0</v>
      </c>
      <c r="BA114" s="62">
        <f>IF(AZ114=0,0,($L$6/$AZ$6)*100000)</f>
        <v>0</v>
      </c>
      <c r="BB114" s="65"/>
      <c r="BC114" s="106"/>
      <c r="BD114" s="106"/>
      <c r="BE114" s="106"/>
      <c r="BF114" s="106"/>
      <c r="BG114" s="106"/>
      <c r="BH114" s="106"/>
      <c r="BI114" s="106"/>
      <c r="BJ114" s="106"/>
      <c r="BK114" s="106"/>
      <c r="BL114" s="106"/>
      <c r="BM114" s="106"/>
      <c r="BN114" s="106"/>
      <c r="BO114" s="106"/>
      <c r="BP114" s="106"/>
      <c r="BQ114" s="106"/>
      <c r="BR114" s="106"/>
      <c r="BS114" s="106"/>
      <c r="BT114" s="106"/>
      <c r="BU114" s="106"/>
      <c r="BV114" s="106"/>
      <c r="BW114" s="106"/>
      <c r="BX114" s="106"/>
      <c r="BY114" s="106"/>
      <c r="BZ114" s="106"/>
      <c r="CA114" s="106"/>
      <c r="CB114" s="106"/>
      <c r="CC114" s="106"/>
      <c r="CD114" s="106"/>
      <c r="CE114" s="106"/>
      <c r="CF114" s="106"/>
      <c r="CG114" s="106"/>
      <c r="CH114" s="106"/>
      <c r="CI114" s="106"/>
      <c r="CJ114" s="106"/>
      <c r="CK114" s="106"/>
      <c r="CL114" s="106"/>
      <c r="CM114" s="106"/>
      <c r="CN114" s="106"/>
      <c r="CO114" s="106"/>
      <c r="CP114" s="106"/>
      <c r="CQ114" s="30"/>
      <c r="CR114" s="203"/>
      <c r="CS114" s="205">
        <v>7.2533E-2</v>
      </c>
      <c r="CT114" s="11"/>
      <c r="CU114" s="8" t="str">
        <f>' Populations'!$B$11</f>
        <v>5-9</v>
      </c>
      <c r="CV114" s="70">
        <f t="shared" si="114"/>
        <v>0</v>
      </c>
      <c r="CW114" s="71">
        <f t="shared" si="115"/>
        <v>0</v>
      </c>
      <c r="CX114" s="71">
        <f t="shared" si="116"/>
        <v>0</v>
      </c>
      <c r="CY114" s="32">
        <f t="shared" si="117"/>
        <v>0</v>
      </c>
      <c r="CZ114" s="32">
        <f t="shared" si="118"/>
        <v>0</v>
      </c>
      <c r="DA114" s="32">
        <f t="shared" si="119"/>
        <v>0</v>
      </c>
      <c r="DB114" s="32">
        <f t="shared" si="120"/>
        <v>0</v>
      </c>
      <c r="DC114" s="32">
        <f t="shared" si="121"/>
        <v>0</v>
      </c>
      <c r="DD114" s="32">
        <f t="shared" si="122"/>
        <v>0</v>
      </c>
      <c r="DE114" s="218">
        <f t="shared" si="123"/>
        <v>0</v>
      </c>
    </row>
    <row r="115" spans="1:109" x14ac:dyDescent="0.25">
      <c r="B115" s="8" t="str">
        <f>' Populations'!$B$12</f>
        <v>10-14</v>
      </c>
      <c r="C115" s="134"/>
      <c r="D115" s="135"/>
      <c r="E115" s="27"/>
      <c r="F115" s="22"/>
      <c r="G115" s="22"/>
      <c r="H115" s="22"/>
      <c r="I115" s="22"/>
      <c r="J115" s="47"/>
      <c r="K115" s="47"/>
      <c r="L115" s="47"/>
      <c r="M115" s="30"/>
      <c r="N115" s="30"/>
      <c r="O115" s="30"/>
      <c r="P115" s="30"/>
      <c r="Q115" s="30"/>
      <c r="R115" s="30"/>
      <c r="S115" s="30"/>
      <c r="T115" s="30"/>
      <c r="U115" s="30"/>
      <c r="V115" s="30"/>
      <c r="W115" s="30"/>
      <c r="X115" s="30"/>
      <c r="Y115" s="30"/>
      <c r="Z115" s="215"/>
      <c r="AA115" s="215"/>
      <c r="AB115" s="215"/>
      <c r="AC115" s="215"/>
      <c r="AD115" s="215"/>
      <c r="AE115" s="215"/>
      <c r="AF115" s="215"/>
      <c r="AG115" s="30"/>
      <c r="AH115" s="62">
        <f>' Populations'!C120</f>
        <v>0</v>
      </c>
      <c r="AI115" s="62">
        <f>IF(AH115=0,0,($C$7/$AH$7)*100000)</f>
        <v>0</v>
      </c>
      <c r="AJ115" s="62">
        <f>' Populations'!E120</f>
        <v>0</v>
      </c>
      <c r="AK115" s="62">
        <f>IF(AJ115=0,0,($D$7/$AJ$7)*100000)</f>
        <v>0</v>
      </c>
      <c r="AL115" s="62">
        <f>' Populations'!G120</f>
        <v>0</v>
      </c>
      <c r="AM115" s="62">
        <f>IF(AL115=0,0,($E$7/$AL$7)*100000)</f>
        <v>0</v>
      </c>
      <c r="AN115" s="62">
        <f>' Populations'!I120</f>
        <v>0</v>
      </c>
      <c r="AO115" s="62">
        <f>IF(AN115=0,0,($F$7/$AN$7)*100000)</f>
        <v>0</v>
      </c>
      <c r="AP115" s="62">
        <f>' Populations'!K120</f>
        <v>0</v>
      </c>
      <c r="AQ115" s="62">
        <f>IF(AP115=0,0,($G$7/$AP$7)*100000)</f>
        <v>0</v>
      </c>
      <c r="AR115" s="62">
        <f>' Populations'!M120</f>
        <v>0</v>
      </c>
      <c r="AS115" s="62">
        <f>IF(AR115=0,0,($G$7/$AR$7)*100000)</f>
        <v>0</v>
      </c>
      <c r="AT115" s="62">
        <f>' Populations'!O120</f>
        <v>0</v>
      </c>
      <c r="AU115" s="62">
        <f>IF(AT115=0,0,($I$7/$AT$7)*100000)</f>
        <v>0</v>
      </c>
      <c r="AV115" s="62">
        <f>' Populations'!Q120</f>
        <v>0</v>
      </c>
      <c r="AW115" s="62">
        <f>IF(AV115=0,0,($J$7/$AV$7)*100000)</f>
        <v>0</v>
      </c>
      <c r="AX115" s="62">
        <f>' Populations'!S120</f>
        <v>0</v>
      </c>
      <c r="AY115" s="62">
        <f>IF(AX115=0,0,($K$7/$AX$7)*100000)</f>
        <v>0</v>
      </c>
      <c r="AZ115" s="62">
        <f>' Populations'!U120</f>
        <v>0</v>
      </c>
      <c r="BA115" s="62">
        <f>IF(AZ115=0,0,($L$7/$AZ$7)*100000)</f>
        <v>0</v>
      </c>
      <c r="BB115" s="65"/>
      <c r="BC115" s="106"/>
      <c r="BD115" s="106"/>
      <c r="BE115" s="106"/>
      <c r="BF115" s="106"/>
      <c r="BG115" s="106"/>
      <c r="BH115" s="106"/>
      <c r="BI115" s="106"/>
      <c r="BJ115" s="106"/>
      <c r="BK115" s="106"/>
      <c r="BL115" s="106"/>
      <c r="BM115" s="106"/>
      <c r="BN115" s="106"/>
      <c r="BO115" s="106"/>
      <c r="BP115" s="106"/>
      <c r="BQ115" s="106"/>
      <c r="BR115" s="106"/>
      <c r="BS115" s="106"/>
      <c r="BT115" s="106"/>
      <c r="BU115" s="106"/>
      <c r="BV115" s="106"/>
      <c r="BW115" s="106"/>
      <c r="BX115" s="106"/>
      <c r="BY115" s="106"/>
      <c r="BZ115" s="106"/>
      <c r="CA115" s="106"/>
      <c r="CB115" s="106"/>
      <c r="CC115" s="106"/>
      <c r="CD115" s="106"/>
      <c r="CE115" s="106"/>
      <c r="CF115" s="106"/>
      <c r="CG115" s="106"/>
      <c r="CH115" s="106"/>
      <c r="CI115" s="106"/>
      <c r="CJ115" s="106"/>
      <c r="CK115" s="106"/>
      <c r="CL115" s="106"/>
      <c r="CM115" s="106"/>
      <c r="CN115" s="106"/>
      <c r="CO115" s="106"/>
      <c r="CP115" s="106"/>
      <c r="CQ115" s="30"/>
      <c r="CR115" s="203"/>
      <c r="CS115" s="205">
        <v>7.3032E-2</v>
      </c>
      <c r="CT115" s="11"/>
      <c r="CU115" s="8" t="str">
        <f>' Populations'!$B$12</f>
        <v>10-14</v>
      </c>
      <c r="CV115" s="70">
        <f t="shared" si="114"/>
        <v>0</v>
      </c>
      <c r="CW115" s="71">
        <f t="shared" si="115"/>
        <v>0</v>
      </c>
      <c r="CX115" s="71">
        <f t="shared" si="116"/>
        <v>0</v>
      </c>
      <c r="CY115" s="32">
        <f t="shared" si="117"/>
        <v>0</v>
      </c>
      <c r="CZ115" s="32">
        <f t="shared" si="118"/>
        <v>0</v>
      </c>
      <c r="DA115" s="32">
        <f t="shared" si="119"/>
        <v>0</v>
      </c>
      <c r="DB115" s="32">
        <f t="shared" si="120"/>
        <v>0</v>
      </c>
      <c r="DC115" s="32">
        <f t="shared" si="121"/>
        <v>0</v>
      </c>
      <c r="DD115" s="32">
        <f t="shared" si="122"/>
        <v>0</v>
      </c>
      <c r="DE115" s="218">
        <f t="shared" si="123"/>
        <v>0</v>
      </c>
    </row>
    <row r="116" spans="1:109" x14ac:dyDescent="0.25">
      <c r="B116" s="8" t="str">
        <f>' Populations'!$B$13</f>
        <v>15-19</v>
      </c>
      <c r="C116" s="134"/>
      <c r="D116" s="135"/>
      <c r="E116" s="27"/>
      <c r="F116" s="22"/>
      <c r="G116" s="22"/>
      <c r="H116" s="22"/>
      <c r="I116" s="22"/>
      <c r="J116" s="47"/>
      <c r="K116" s="47"/>
      <c r="L116" s="47"/>
      <c r="M116" s="30"/>
      <c r="N116" s="30"/>
      <c r="O116" s="30"/>
      <c r="P116" s="30"/>
      <c r="Q116" s="30"/>
      <c r="R116" s="30"/>
      <c r="S116" s="30"/>
      <c r="T116" s="30"/>
      <c r="U116" s="30"/>
      <c r="V116" s="30"/>
      <c r="W116" s="30"/>
      <c r="X116" s="30"/>
      <c r="Y116" s="30"/>
      <c r="Z116" s="215"/>
      <c r="AA116" s="215"/>
      <c r="AB116" s="215"/>
      <c r="AC116" s="215"/>
      <c r="AD116" s="215"/>
      <c r="AE116" s="215"/>
      <c r="AF116" s="215"/>
      <c r="AG116" s="30"/>
      <c r="AH116" s="62">
        <f>' Populations'!C121</f>
        <v>0</v>
      </c>
      <c r="AI116" s="62">
        <f>IF(AH116=0,0,($C$8/$AH$8)*100000)</f>
        <v>0</v>
      </c>
      <c r="AJ116" s="62">
        <f>' Populations'!E121</f>
        <v>0</v>
      </c>
      <c r="AK116" s="62">
        <f>IF(AJ116=0,0,($D$8/$AJ$8)*100000)</f>
        <v>0</v>
      </c>
      <c r="AL116" s="62">
        <f>' Populations'!G121</f>
        <v>0</v>
      </c>
      <c r="AM116" s="62">
        <f>IF(AL116=0,0,($E$8/$AL$8)*100000)</f>
        <v>0</v>
      </c>
      <c r="AN116" s="62">
        <f>' Populations'!I121</f>
        <v>0</v>
      </c>
      <c r="AO116" s="62">
        <f>IF(AN116=0,0,($F$8/$AN$8)*100000)</f>
        <v>0</v>
      </c>
      <c r="AP116" s="62">
        <f>' Populations'!K121</f>
        <v>0</v>
      </c>
      <c r="AQ116" s="62">
        <f>IF(AP116=0,0,($G$8/$AP$8)*100000)</f>
        <v>0</v>
      </c>
      <c r="AR116" s="62">
        <f>' Populations'!M121</f>
        <v>0</v>
      </c>
      <c r="AS116" s="62">
        <f>IF(AR116=0,0,($G$8/$AR$8)*100000)</f>
        <v>0</v>
      </c>
      <c r="AT116" s="62">
        <f>' Populations'!O121</f>
        <v>0</v>
      </c>
      <c r="AU116" s="62">
        <f>IF(AT116=0,0,($I$8/$AT$8)*100000)</f>
        <v>0</v>
      </c>
      <c r="AV116" s="62">
        <f>' Populations'!Q121</f>
        <v>0</v>
      </c>
      <c r="AW116" s="62">
        <f>IF(AV116=0,0,($J$8/$AV$8)*100000)</f>
        <v>0</v>
      </c>
      <c r="AX116" s="62">
        <f>' Populations'!S121</f>
        <v>0</v>
      </c>
      <c r="AY116" s="62">
        <f>IF(AX116=0,0,($K$8/$AX$8)*100000)</f>
        <v>0</v>
      </c>
      <c r="AZ116" s="62">
        <f>' Populations'!U121</f>
        <v>0</v>
      </c>
      <c r="BA116" s="62">
        <f>IF(AZ116=0,0,($L$8/$AZ$8)*100000)</f>
        <v>0</v>
      </c>
      <c r="BB116" s="65"/>
      <c r="BC116" s="106"/>
      <c r="BD116" s="106"/>
      <c r="BE116" s="106"/>
      <c r="BF116" s="106"/>
      <c r="BG116" s="106"/>
      <c r="BH116" s="106"/>
      <c r="BI116" s="106"/>
      <c r="BJ116" s="106"/>
      <c r="BK116" s="106"/>
      <c r="BL116" s="106"/>
      <c r="BM116" s="106"/>
      <c r="BN116" s="106"/>
      <c r="BO116" s="106"/>
      <c r="BP116" s="106"/>
      <c r="BQ116" s="106"/>
      <c r="BR116" s="106"/>
      <c r="BS116" s="106"/>
      <c r="BT116" s="106"/>
      <c r="BU116" s="106"/>
      <c r="BV116" s="106"/>
      <c r="BW116" s="106"/>
      <c r="BX116" s="106"/>
      <c r="BY116" s="106"/>
      <c r="BZ116" s="106"/>
      <c r="CA116" s="106"/>
      <c r="CB116" s="106"/>
      <c r="CC116" s="106"/>
      <c r="CD116" s="106"/>
      <c r="CE116" s="106"/>
      <c r="CF116" s="106"/>
      <c r="CG116" s="106"/>
      <c r="CH116" s="106"/>
      <c r="CI116" s="106"/>
      <c r="CJ116" s="106"/>
      <c r="CK116" s="106"/>
      <c r="CL116" s="106"/>
      <c r="CM116" s="106"/>
      <c r="CN116" s="106"/>
      <c r="CO116" s="106"/>
      <c r="CP116" s="106"/>
      <c r="CQ116" s="30"/>
      <c r="CR116" s="203"/>
      <c r="CS116" s="205">
        <v>7.2168999999999997E-2</v>
      </c>
      <c r="CT116" s="11"/>
      <c r="CU116" s="8" t="str">
        <f>' Populations'!$B$13</f>
        <v>15-19</v>
      </c>
      <c r="CV116" s="70">
        <f t="shared" si="114"/>
        <v>0</v>
      </c>
      <c r="CW116" s="71">
        <f t="shared" si="115"/>
        <v>0</v>
      </c>
      <c r="CX116" s="71">
        <f t="shared" si="116"/>
        <v>0</v>
      </c>
      <c r="CY116" s="32">
        <f t="shared" si="117"/>
        <v>0</v>
      </c>
      <c r="CZ116" s="32">
        <f t="shared" si="118"/>
        <v>0</v>
      </c>
      <c r="DA116" s="32">
        <f t="shared" si="119"/>
        <v>0</v>
      </c>
      <c r="DB116" s="32">
        <f t="shared" si="120"/>
        <v>0</v>
      </c>
      <c r="DC116" s="32">
        <f t="shared" si="121"/>
        <v>0</v>
      </c>
      <c r="DD116" s="32">
        <f t="shared" si="122"/>
        <v>0</v>
      </c>
      <c r="DE116" s="218">
        <f t="shared" si="123"/>
        <v>0</v>
      </c>
    </row>
    <row r="117" spans="1:109" x14ac:dyDescent="0.25">
      <c r="B117" s="8" t="str">
        <f>' Populations'!$B$14</f>
        <v>20-24</v>
      </c>
      <c r="C117" s="134"/>
      <c r="D117" s="135"/>
      <c r="E117" s="27"/>
      <c r="F117" s="22"/>
      <c r="G117" s="22"/>
      <c r="H117" s="22"/>
      <c r="I117" s="22"/>
      <c r="J117" s="47"/>
      <c r="K117" s="47"/>
      <c r="L117" s="47"/>
      <c r="M117" s="30"/>
      <c r="N117" s="30"/>
      <c r="O117" s="30"/>
      <c r="P117" s="30"/>
      <c r="Q117" s="30"/>
      <c r="R117" s="30"/>
      <c r="S117" s="30"/>
      <c r="T117" s="30"/>
      <c r="U117" s="30"/>
      <c r="V117" s="30"/>
      <c r="W117" s="30"/>
      <c r="X117" s="30"/>
      <c r="Y117" s="30"/>
      <c r="Z117" s="215"/>
      <c r="AA117" s="215"/>
      <c r="AB117" s="215"/>
      <c r="AC117" s="215"/>
      <c r="AD117" s="215"/>
      <c r="AE117" s="215"/>
      <c r="AF117" s="215"/>
      <c r="AG117" s="30"/>
      <c r="AH117" s="62">
        <f>' Populations'!C122</f>
        <v>0</v>
      </c>
      <c r="AI117" s="62">
        <f>IF(AH117=0,0,($C$9/$AH$9)*100000)</f>
        <v>0</v>
      </c>
      <c r="AJ117" s="62">
        <f>' Populations'!E122</f>
        <v>0</v>
      </c>
      <c r="AK117" s="62">
        <f>IF(AJ117=0,0,($D$9/$AJ$9)*100000)</f>
        <v>0</v>
      </c>
      <c r="AL117" s="62">
        <f>' Populations'!G122</f>
        <v>0</v>
      </c>
      <c r="AM117" s="62">
        <f>IF(AL117=0,0,($E$9/$AL$9)*100000)</f>
        <v>0</v>
      </c>
      <c r="AN117" s="62">
        <f>' Populations'!I122</f>
        <v>0</v>
      </c>
      <c r="AO117" s="62">
        <f>IF(AN117=0,0,($F$9/$AN$9)*100000)</f>
        <v>0</v>
      </c>
      <c r="AP117" s="62">
        <f>' Populations'!K122</f>
        <v>0</v>
      </c>
      <c r="AQ117" s="62">
        <f>IF(AP117=0,0,($G$9/$AP$9)*100000)</f>
        <v>0</v>
      </c>
      <c r="AR117" s="62">
        <f>' Populations'!M122</f>
        <v>0</v>
      </c>
      <c r="AS117" s="62">
        <f>IF(AR117=0,0,($G$9/$AR$9)*100000)</f>
        <v>0</v>
      </c>
      <c r="AT117" s="62">
        <f>' Populations'!O122</f>
        <v>0</v>
      </c>
      <c r="AU117" s="62">
        <f>IF(AT117=0,0,($I$9/$AT$9)*100000)</f>
        <v>0</v>
      </c>
      <c r="AV117" s="62">
        <f>' Populations'!Q122</f>
        <v>0</v>
      </c>
      <c r="AW117" s="62">
        <f>IF(AV117=0,0,($J$9/$AV$9)*100000)</f>
        <v>0</v>
      </c>
      <c r="AX117" s="62">
        <f>' Populations'!S122</f>
        <v>0</v>
      </c>
      <c r="AY117" s="62">
        <f>IF(AX117=0,0,($K$9/$AX$9)*100000)</f>
        <v>0</v>
      </c>
      <c r="AZ117" s="62">
        <f>' Populations'!U122</f>
        <v>0</v>
      </c>
      <c r="BA117" s="62">
        <f>IF(AZ117=0,0,($L$9/$AZ$9)*100000)</f>
        <v>0</v>
      </c>
      <c r="BB117" s="65"/>
      <c r="BC117" s="106"/>
      <c r="BD117" s="106"/>
      <c r="BE117" s="106"/>
      <c r="BF117" s="106"/>
      <c r="BG117" s="106"/>
      <c r="BH117" s="106"/>
      <c r="BI117" s="106"/>
      <c r="BJ117" s="106"/>
      <c r="BK117" s="106"/>
      <c r="BL117" s="106"/>
      <c r="BM117" s="106"/>
      <c r="BN117" s="106"/>
      <c r="BO117" s="106"/>
      <c r="BP117" s="106"/>
      <c r="BQ117" s="106"/>
      <c r="BR117" s="106"/>
      <c r="BS117" s="106"/>
      <c r="BT117" s="106"/>
      <c r="BU117" s="106"/>
      <c r="BV117" s="106"/>
      <c r="BW117" s="106"/>
      <c r="BX117" s="106"/>
      <c r="BY117" s="106"/>
      <c r="BZ117" s="106"/>
      <c r="CA117" s="106"/>
      <c r="CB117" s="106"/>
      <c r="CC117" s="106"/>
      <c r="CD117" s="106"/>
      <c r="CE117" s="106"/>
      <c r="CF117" s="106"/>
      <c r="CG117" s="106"/>
      <c r="CH117" s="106"/>
      <c r="CI117" s="106"/>
      <c r="CJ117" s="106"/>
      <c r="CK117" s="106"/>
      <c r="CL117" s="106"/>
      <c r="CM117" s="106"/>
      <c r="CN117" s="106"/>
      <c r="CO117" s="106"/>
      <c r="CP117" s="106"/>
      <c r="CQ117" s="30"/>
      <c r="CR117" s="203"/>
      <c r="CS117" s="205">
        <v>6.6477999999999995E-2</v>
      </c>
      <c r="CT117" s="11"/>
      <c r="CU117" s="8" t="str">
        <f>' Populations'!$B$14</f>
        <v>20-24</v>
      </c>
      <c r="CV117" s="70">
        <f t="shared" si="114"/>
        <v>0</v>
      </c>
      <c r="CW117" s="71">
        <f t="shared" si="115"/>
        <v>0</v>
      </c>
      <c r="CX117" s="71">
        <f t="shared" si="116"/>
        <v>0</v>
      </c>
      <c r="CY117" s="32">
        <f t="shared" si="117"/>
        <v>0</v>
      </c>
      <c r="CZ117" s="32">
        <f t="shared" si="118"/>
        <v>0</v>
      </c>
      <c r="DA117" s="32">
        <f t="shared" si="119"/>
        <v>0</v>
      </c>
      <c r="DB117" s="32">
        <f t="shared" si="120"/>
        <v>0</v>
      </c>
      <c r="DC117" s="32">
        <f t="shared" si="121"/>
        <v>0</v>
      </c>
      <c r="DD117" s="32">
        <f t="shared" si="122"/>
        <v>0</v>
      </c>
      <c r="DE117" s="218">
        <f t="shared" si="123"/>
        <v>0</v>
      </c>
    </row>
    <row r="118" spans="1:109" x14ac:dyDescent="0.25">
      <c r="B118" s="8" t="str">
        <f>' Populations'!$B$15</f>
        <v>25-34</v>
      </c>
      <c r="C118" s="134"/>
      <c r="D118" s="135"/>
      <c r="E118" s="27"/>
      <c r="F118" s="22"/>
      <c r="G118" s="22"/>
      <c r="H118" s="22"/>
      <c r="I118" s="22"/>
      <c r="J118" s="47"/>
      <c r="K118" s="47"/>
      <c r="L118" s="47"/>
      <c r="M118" s="30"/>
      <c r="N118" s="30"/>
      <c r="O118" s="30"/>
      <c r="P118" s="30"/>
      <c r="Q118" s="30"/>
      <c r="R118" s="30"/>
      <c r="S118" s="30"/>
      <c r="T118" s="30"/>
      <c r="U118" s="30"/>
      <c r="V118" s="30"/>
      <c r="W118" s="30"/>
      <c r="X118" s="30"/>
      <c r="Y118" s="30"/>
      <c r="Z118" s="215"/>
      <c r="AA118" s="215"/>
      <c r="AB118" s="215"/>
      <c r="AC118" s="215"/>
      <c r="AD118" s="215"/>
      <c r="AE118" s="215"/>
      <c r="AF118" s="215"/>
      <c r="AG118" s="30"/>
      <c r="AH118" s="62">
        <f>' Populations'!C123</f>
        <v>0</v>
      </c>
      <c r="AI118" s="62">
        <f>IF(AH118=0,0,($C$10/$AH$10)*100000)</f>
        <v>0</v>
      </c>
      <c r="AJ118" s="62">
        <f>' Populations'!E123</f>
        <v>0</v>
      </c>
      <c r="AK118" s="62">
        <f>IF(AJ118=0,0,($D$10/$AJ$10)*100000)</f>
        <v>0</v>
      </c>
      <c r="AL118" s="62">
        <f>' Populations'!G123</f>
        <v>0</v>
      </c>
      <c r="AM118" s="62">
        <f>IF(AL118=0,0,($E$10/$AL$10)*100000)</f>
        <v>0</v>
      </c>
      <c r="AN118" s="62">
        <f>' Populations'!I123</f>
        <v>0</v>
      </c>
      <c r="AO118" s="62">
        <f>IF(AN118=0,0,($F$10/$AN$10)*100000)</f>
        <v>0</v>
      </c>
      <c r="AP118" s="62">
        <f>' Populations'!K123</f>
        <v>0</v>
      </c>
      <c r="AQ118" s="62">
        <f>IF(AP118=0,0,($G$10/$AP$10)*100000)</f>
        <v>0</v>
      </c>
      <c r="AR118" s="62">
        <f>' Populations'!M123</f>
        <v>0</v>
      </c>
      <c r="AS118" s="62">
        <f>IF(AR118=0,0,($G$10/$AR$10)*100000)</f>
        <v>0</v>
      </c>
      <c r="AT118" s="62">
        <f>' Populations'!O123</f>
        <v>0</v>
      </c>
      <c r="AU118" s="62">
        <f>IF(AT118=0,0,($I$10/$AT$10)*100000)</f>
        <v>0</v>
      </c>
      <c r="AV118" s="62">
        <f>' Populations'!Q123</f>
        <v>0</v>
      </c>
      <c r="AW118" s="62">
        <f>IF(AV118=0,0,($J$10/$AV$10)*100000)</f>
        <v>0</v>
      </c>
      <c r="AX118" s="62">
        <f>' Populations'!S123</f>
        <v>0</v>
      </c>
      <c r="AY118" s="62">
        <f>IF(AX118=0,0,($K$10/$AX$10)*100000)</f>
        <v>0</v>
      </c>
      <c r="AZ118" s="62">
        <f>' Populations'!U123</f>
        <v>0</v>
      </c>
      <c r="BA118" s="62">
        <f>IF(AZ118=0,0,($L$10/$AZ$10)*100000)</f>
        <v>0</v>
      </c>
      <c r="BB118" s="65"/>
      <c r="BC118" s="106"/>
      <c r="BD118" s="106"/>
      <c r="BE118" s="106"/>
      <c r="BF118" s="106"/>
      <c r="BG118" s="106"/>
      <c r="BH118" s="106"/>
      <c r="BI118" s="106"/>
      <c r="BJ118" s="106"/>
      <c r="BK118" s="106"/>
      <c r="BL118" s="106"/>
      <c r="BM118" s="106"/>
      <c r="BN118" s="106"/>
      <c r="BO118" s="106"/>
      <c r="BP118" s="106"/>
      <c r="BQ118" s="106"/>
      <c r="BR118" s="106"/>
      <c r="BS118" s="106"/>
      <c r="BT118" s="106"/>
      <c r="BU118" s="106"/>
      <c r="BV118" s="106"/>
      <c r="BW118" s="106"/>
      <c r="BX118" s="106"/>
      <c r="BY118" s="106"/>
      <c r="BZ118" s="106"/>
      <c r="CA118" s="106"/>
      <c r="CB118" s="106"/>
      <c r="CC118" s="106"/>
      <c r="CD118" s="106"/>
      <c r="CE118" s="106"/>
      <c r="CF118" s="106"/>
      <c r="CG118" s="106"/>
      <c r="CH118" s="106"/>
      <c r="CI118" s="106"/>
      <c r="CJ118" s="106"/>
      <c r="CK118" s="106"/>
      <c r="CL118" s="106"/>
      <c r="CM118" s="106"/>
      <c r="CN118" s="106"/>
      <c r="CO118" s="106"/>
      <c r="CP118" s="106"/>
      <c r="CQ118" s="30"/>
      <c r="CR118" s="203"/>
      <c r="CS118" s="205">
        <v>0.135573</v>
      </c>
      <c r="CT118" s="11"/>
      <c r="CU118" s="8" t="str">
        <f>' Populations'!$B$15</f>
        <v>25-34</v>
      </c>
      <c r="CV118" s="70">
        <f t="shared" si="114"/>
        <v>0</v>
      </c>
      <c r="CW118" s="71">
        <f t="shared" si="115"/>
        <v>0</v>
      </c>
      <c r="CX118" s="71">
        <f t="shared" si="116"/>
        <v>0</v>
      </c>
      <c r="CY118" s="32">
        <f t="shared" si="117"/>
        <v>0</v>
      </c>
      <c r="CZ118" s="32">
        <f t="shared" si="118"/>
        <v>0</v>
      </c>
      <c r="DA118" s="32">
        <f t="shared" si="119"/>
        <v>0</v>
      </c>
      <c r="DB118" s="32">
        <f t="shared" si="120"/>
        <v>0</v>
      </c>
      <c r="DC118" s="32">
        <f t="shared" si="121"/>
        <v>0</v>
      </c>
      <c r="DD118" s="32">
        <f t="shared" si="122"/>
        <v>0</v>
      </c>
      <c r="DE118" s="218">
        <f t="shared" si="123"/>
        <v>0</v>
      </c>
    </row>
    <row r="119" spans="1:109" x14ac:dyDescent="0.25">
      <c r="B119" s="8" t="str">
        <f>' Populations'!$B$16</f>
        <v>35-44</v>
      </c>
      <c r="C119" s="134"/>
      <c r="D119" s="135"/>
      <c r="E119" s="27"/>
      <c r="F119" s="22"/>
      <c r="G119" s="22"/>
      <c r="H119" s="22"/>
      <c r="I119" s="22"/>
      <c r="J119" s="47"/>
      <c r="K119" s="47"/>
      <c r="L119" s="47"/>
      <c r="M119" s="30"/>
      <c r="N119" s="30"/>
      <c r="O119" s="30"/>
      <c r="P119" s="30"/>
      <c r="Q119" s="30"/>
      <c r="R119" s="30"/>
      <c r="S119" s="30"/>
      <c r="T119" s="30"/>
      <c r="U119" s="30"/>
      <c r="V119" s="30"/>
      <c r="W119" s="30"/>
      <c r="X119" s="30"/>
      <c r="Y119" s="30"/>
      <c r="Z119" s="215"/>
      <c r="AA119" s="215"/>
      <c r="AB119" s="215"/>
      <c r="AC119" s="215"/>
      <c r="AD119" s="215"/>
      <c r="AE119" s="215"/>
      <c r="AF119" s="215"/>
      <c r="AG119" s="30"/>
      <c r="AH119" s="62">
        <f>' Populations'!C124</f>
        <v>0</v>
      </c>
      <c r="AI119" s="62">
        <f>IF(AH119=0,0,($C$11/$AH$11)*100000)</f>
        <v>0</v>
      </c>
      <c r="AJ119" s="62">
        <f>' Populations'!E124</f>
        <v>0</v>
      </c>
      <c r="AK119" s="62">
        <f>IF(AJ119=0,0,($D$11/$AJ$11)*100000)</f>
        <v>0</v>
      </c>
      <c r="AL119" s="62">
        <f>' Populations'!G124</f>
        <v>0</v>
      </c>
      <c r="AM119" s="62">
        <f>IF(AL119=0,0,($E$11/$AL$11)*100000)</f>
        <v>0</v>
      </c>
      <c r="AN119" s="62">
        <f>' Populations'!I124</f>
        <v>0</v>
      </c>
      <c r="AO119" s="62">
        <f>IF(AN119=0,0,($F$11/$AN$11)*100000)</f>
        <v>0</v>
      </c>
      <c r="AP119" s="62">
        <f>' Populations'!K124</f>
        <v>0</v>
      </c>
      <c r="AQ119" s="62">
        <f>IF(AP119=0,0,($G$11/$AP$11)*100000)</f>
        <v>0</v>
      </c>
      <c r="AR119" s="62">
        <f>' Populations'!M124</f>
        <v>0</v>
      </c>
      <c r="AS119" s="62">
        <f>IF(AR119=0,0,($G$11/$AR$11)*100000)</f>
        <v>0</v>
      </c>
      <c r="AT119" s="62">
        <f>' Populations'!O124</f>
        <v>0</v>
      </c>
      <c r="AU119" s="62">
        <f>IF(AT119=0,0,($I$11/$AT$11)*100000)</f>
        <v>0</v>
      </c>
      <c r="AV119" s="62">
        <f>' Populations'!Q124</f>
        <v>0</v>
      </c>
      <c r="AW119" s="62">
        <f>IF(AV119=0,0,($J$11/$AV$11)*100000)</f>
        <v>0</v>
      </c>
      <c r="AX119" s="62">
        <f>' Populations'!S124</f>
        <v>0</v>
      </c>
      <c r="AY119" s="62">
        <f>IF(AX119=0,0,($K$11/$AX$11)*100000)</f>
        <v>0</v>
      </c>
      <c r="AZ119" s="62">
        <f>' Populations'!U124</f>
        <v>0</v>
      </c>
      <c r="BA119" s="62">
        <f>IF(AZ119=0,0,($L$11/$AZ$11)*100000)</f>
        <v>0</v>
      </c>
      <c r="BB119" s="65"/>
      <c r="BC119" s="106"/>
      <c r="BD119" s="106"/>
      <c r="BE119" s="106"/>
      <c r="BF119" s="106"/>
      <c r="BG119" s="106"/>
      <c r="BH119" s="106"/>
      <c r="BI119" s="106"/>
      <c r="BJ119" s="106"/>
      <c r="BK119" s="106"/>
      <c r="BL119" s="106"/>
      <c r="BM119" s="106"/>
      <c r="BN119" s="106"/>
      <c r="BO119" s="106"/>
      <c r="BP119" s="106"/>
      <c r="BQ119" s="106"/>
      <c r="BR119" s="106"/>
      <c r="BS119" s="106"/>
      <c r="BT119" s="106"/>
      <c r="BU119" s="106"/>
      <c r="BV119" s="106"/>
      <c r="BW119" s="106"/>
      <c r="BX119" s="106"/>
      <c r="BY119" s="106"/>
      <c r="BZ119" s="106"/>
      <c r="CA119" s="106"/>
      <c r="CB119" s="106"/>
      <c r="CC119" s="106"/>
      <c r="CD119" s="106"/>
      <c r="CE119" s="106"/>
      <c r="CF119" s="106"/>
      <c r="CG119" s="106"/>
      <c r="CH119" s="106"/>
      <c r="CI119" s="106"/>
      <c r="CJ119" s="106"/>
      <c r="CK119" s="106"/>
      <c r="CL119" s="106"/>
      <c r="CM119" s="106"/>
      <c r="CN119" s="106"/>
      <c r="CO119" s="106"/>
      <c r="CP119" s="106"/>
      <c r="CQ119" s="30"/>
      <c r="CR119" s="203"/>
      <c r="CS119" s="205">
        <v>0.16261300000000001</v>
      </c>
      <c r="CT119" s="11"/>
      <c r="CU119" s="8" t="str">
        <f>' Populations'!$B$16</f>
        <v>35-44</v>
      </c>
      <c r="CV119" s="70">
        <f t="shared" si="114"/>
        <v>0</v>
      </c>
      <c r="CW119" s="71">
        <f t="shared" si="115"/>
        <v>0</v>
      </c>
      <c r="CX119" s="71">
        <f t="shared" si="116"/>
        <v>0</v>
      </c>
      <c r="CY119" s="32">
        <f t="shared" si="117"/>
        <v>0</v>
      </c>
      <c r="CZ119" s="32">
        <f t="shared" si="118"/>
        <v>0</v>
      </c>
      <c r="DA119" s="32">
        <f t="shared" si="119"/>
        <v>0</v>
      </c>
      <c r="DB119" s="32">
        <f t="shared" si="120"/>
        <v>0</v>
      </c>
      <c r="DC119" s="32">
        <f t="shared" si="121"/>
        <v>0</v>
      </c>
      <c r="DD119" s="32">
        <f t="shared" si="122"/>
        <v>0</v>
      </c>
      <c r="DE119" s="218">
        <f t="shared" si="123"/>
        <v>0</v>
      </c>
    </row>
    <row r="120" spans="1:109" x14ac:dyDescent="0.25">
      <c r="B120" s="8" t="str">
        <f>' Populations'!$B$17</f>
        <v>45-54</v>
      </c>
      <c r="C120" s="134"/>
      <c r="D120" s="135"/>
      <c r="E120" s="27"/>
      <c r="F120" s="22"/>
      <c r="G120" s="22"/>
      <c r="H120" s="22"/>
      <c r="I120" s="22"/>
      <c r="J120" s="47"/>
      <c r="K120" s="47"/>
      <c r="L120" s="47"/>
      <c r="M120" s="30"/>
      <c r="N120" s="30"/>
      <c r="O120" s="30"/>
      <c r="P120" s="30"/>
      <c r="Q120" s="30"/>
      <c r="R120" s="30"/>
      <c r="S120" s="30"/>
      <c r="T120" s="30"/>
      <c r="U120" s="30"/>
      <c r="V120" s="30"/>
      <c r="W120" s="30"/>
      <c r="X120" s="30"/>
      <c r="Y120" s="30"/>
      <c r="Z120" s="215"/>
      <c r="AA120" s="215"/>
      <c r="AB120" s="215"/>
      <c r="AC120" s="215"/>
      <c r="AD120" s="215"/>
      <c r="AE120" s="215"/>
      <c r="AF120" s="215"/>
      <c r="AG120" s="30"/>
      <c r="AH120" s="62">
        <f>' Populations'!C125</f>
        <v>0</v>
      </c>
      <c r="AI120" s="62">
        <f>IF(AH120=0,0,($C$12/$AH$12)*100000)</f>
        <v>0</v>
      </c>
      <c r="AJ120" s="62">
        <f>' Populations'!E125</f>
        <v>0</v>
      </c>
      <c r="AK120" s="62">
        <f>IF(AJ120=0,0,($D$12/$AJ$12)*100000)</f>
        <v>0</v>
      </c>
      <c r="AL120" s="62">
        <f>' Populations'!G125</f>
        <v>0</v>
      </c>
      <c r="AM120" s="62">
        <f>IF(AL120=0,0,($E$12/$AL$12)*100000)</f>
        <v>0</v>
      </c>
      <c r="AN120" s="62">
        <f>' Populations'!I125</f>
        <v>0</v>
      </c>
      <c r="AO120" s="62">
        <f>IF(AN120=0,0,($F$12/$AN$12)*100000)</f>
        <v>0</v>
      </c>
      <c r="AP120" s="62">
        <f>' Populations'!K125</f>
        <v>0</v>
      </c>
      <c r="AQ120" s="62">
        <f>IF(AP120=0,0,($G$12/$AP$12)*100000)</f>
        <v>0</v>
      </c>
      <c r="AR120" s="62">
        <f>' Populations'!M125</f>
        <v>0</v>
      </c>
      <c r="AS120" s="62">
        <f>IF(AR120=0,0,($G$12/$AR$12)*100000)</f>
        <v>0</v>
      </c>
      <c r="AT120" s="62">
        <f>' Populations'!O125</f>
        <v>0</v>
      </c>
      <c r="AU120" s="62">
        <f>IF(AT120=0,0,($I$12/$AT$12)*100000)</f>
        <v>0</v>
      </c>
      <c r="AV120" s="62">
        <f>' Populations'!Q125</f>
        <v>0</v>
      </c>
      <c r="AW120" s="62">
        <f>IF(AV120=0,0,($J$12/$AV$12)*100000)</f>
        <v>0</v>
      </c>
      <c r="AX120" s="62">
        <f>' Populations'!S125</f>
        <v>0</v>
      </c>
      <c r="AY120" s="62">
        <f>IF(AX120=0,0,($K$12/$AX$12)*100000)</f>
        <v>0</v>
      </c>
      <c r="AZ120" s="62">
        <f>' Populations'!U125</f>
        <v>0</v>
      </c>
      <c r="BA120" s="62">
        <f>IF(AZ120=0,0,($L$12/$AZ$12)*100000)</f>
        <v>0</v>
      </c>
      <c r="BB120" s="65"/>
      <c r="BC120" s="106"/>
      <c r="BD120" s="106"/>
      <c r="BE120" s="106"/>
      <c r="BF120" s="106"/>
      <c r="BG120" s="106"/>
      <c r="BH120" s="106"/>
      <c r="BI120" s="106"/>
      <c r="BJ120" s="106"/>
      <c r="BK120" s="106"/>
      <c r="BL120" s="106"/>
      <c r="BM120" s="106"/>
      <c r="BN120" s="106"/>
      <c r="BO120" s="106"/>
      <c r="BP120" s="106"/>
      <c r="BQ120" s="106"/>
      <c r="BR120" s="106"/>
      <c r="BS120" s="106"/>
      <c r="BT120" s="106"/>
      <c r="BU120" s="106"/>
      <c r="BV120" s="106"/>
      <c r="BW120" s="106"/>
      <c r="BX120" s="106"/>
      <c r="BY120" s="106"/>
      <c r="BZ120" s="106"/>
      <c r="CA120" s="106"/>
      <c r="CB120" s="106"/>
      <c r="CC120" s="106"/>
      <c r="CD120" s="106"/>
      <c r="CE120" s="106"/>
      <c r="CF120" s="106"/>
      <c r="CG120" s="106"/>
      <c r="CH120" s="106"/>
      <c r="CI120" s="106"/>
      <c r="CJ120" s="106"/>
      <c r="CK120" s="106"/>
      <c r="CL120" s="106"/>
      <c r="CM120" s="106"/>
      <c r="CN120" s="106"/>
      <c r="CO120" s="106"/>
      <c r="CP120" s="106"/>
      <c r="CQ120" s="30"/>
      <c r="CR120" s="203"/>
      <c r="CS120" s="205">
        <v>0.13483400000000001</v>
      </c>
      <c r="CT120" s="11"/>
      <c r="CU120" s="8" t="str">
        <f>' Populations'!$B$17</f>
        <v>45-54</v>
      </c>
      <c r="CV120" s="70">
        <f t="shared" si="114"/>
        <v>0</v>
      </c>
      <c r="CW120" s="71">
        <f t="shared" si="115"/>
        <v>0</v>
      </c>
      <c r="CX120" s="71">
        <f t="shared" si="116"/>
        <v>0</v>
      </c>
      <c r="CY120" s="32">
        <f t="shared" si="117"/>
        <v>0</v>
      </c>
      <c r="CZ120" s="32">
        <f t="shared" si="118"/>
        <v>0</v>
      </c>
      <c r="DA120" s="32">
        <f t="shared" si="119"/>
        <v>0</v>
      </c>
      <c r="DB120" s="32">
        <f t="shared" si="120"/>
        <v>0</v>
      </c>
      <c r="DC120" s="32">
        <f t="shared" si="121"/>
        <v>0</v>
      </c>
      <c r="DD120" s="32">
        <f t="shared" si="122"/>
        <v>0</v>
      </c>
      <c r="DE120" s="218">
        <f t="shared" si="123"/>
        <v>0</v>
      </c>
    </row>
    <row r="121" spans="1:109" x14ac:dyDescent="0.25">
      <c r="B121" s="8" t="str">
        <f>' Populations'!$B$18</f>
        <v>55-64</v>
      </c>
      <c r="C121" s="134"/>
      <c r="D121" s="135"/>
      <c r="E121" s="27"/>
      <c r="F121" s="22"/>
      <c r="G121" s="22"/>
      <c r="H121" s="22"/>
      <c r="I121" s="22"/>
      <c r="J121" s="47"/>
      <c r="K121" s="47"/>
      <c r="L121" s="47"/>
      <c r="M121" s="30"/>
      <c r="N121" s="30"/>
      <c r="O121" s="30"/>
      <c r="P121" s="30"/>
      <c r="Q121" s="30"/>
      <c r="R121" s="30"/>
      <c r="S121" s="30"/>
      <c r="T121" s="30"/>
      <c r="U121" s="30"/>
      <c r="V121" s="30"/>
      <c r="W121" s="30"/>
      <c r="X121" s="30"/>
      <c r="Y121" s="30"/>
      <c r="Z121" s="215"/>
      <c r="AA121" s="215"/>
      <c r="AB121" s="215"/>
      <c r="AC121" s="215"/>
      <c r="AD121" s="215"/>
      <c r="AE121" s="215"/>
      <c r="AF121" s="215"/>
      <c r="AG121" s="30"/>
      <c r="AH121" s="62">
        <f>' Populations'!C126</f>
        <v>0</v>
      </c>
      <c r="AI121" s="62">
        <f>IF(AH121=0,0,($C$13/$AH$13)*100000)</f>
        <v>0</v>
      </c>
      <c r="AJ121" s="62">
        <f>' Populations'!E126</f>
        <v>0</v>
      </c>
      <c r="AK121" s="62">
        <f>IF(AJ121=0,0,($D$13/$AJ$13)*100000)</f>
        <v>0</v>
      </c>
      <c r="AL121" s="62">
        <f>' Populations'!G126</f>
        <v>0</v>
      </c>
      <c r="AM121" s="62">
        <f>IF(AL121=0,0,($E$13/$AL$13)*100000)</f>
        <v>0</v>
      </c>
      <c r="AN121" s="62">
        <f>' Populations'!I126</f>
        <v>0</v>
      </c>
      <c r="AO121" s="62">
        <f>IF(AN121=0,0,($F$13/$AN$13)*100000)</f>
        <v>0</v>
      </c>
      <c r="AP121" s="62">
        <f>' Populations'!K126</f>
        <v>0</v>
      </c>
      <c r="AQ121" s="62">
        <f>IF(AP121=0,0,($G$13/$AP$13)*100000)</f>
        <v>0</v>
      </c>
      <c r="AR121" s="62">
        <f>' Populations'!M126</f>
        <v>0</v>
      </c>
      <c r="AS121" s="62">
        <f>IF(AR121=0,0,($G$13/$AR$13)*100000)</f>
        <v>0</v>
      </c>
      <c r="AT121" s="62">
        <f>' Populations'!O126</f>
        <v>0</v>
      </c>
      <c r="AU121" s="62">
        <f>IF(AT121=0,0,($I$13/$AT$13)*100000)</f>
        <v>0</v>
      </c>
      <c r="AV121" s="62">
        <f>' Populations'!Q126</f>
        <v>0</v>
      </c>
      <c r="AW121" s="62">
        <f>IF(AV121=0,0,($J$13/$AV$13)*100000)</f>
        <v>0</v>
      </c>
      <c r="AX121" s="62">
        <f>' Populations'!S126</f>
        <v>0</v>
      </c>
      <c r="AY121" s="62">
        <f>IF(AX121=0,0,($K$13/$AX$13)*100000)</f>
        <v>0</v>
      </c>
      <c r="AZ121" s="62">
        <f>' Populations'!U126</f>
        <v>0</v>
      </c>
      <c r="BA121" s="62">
        <f>IF(AZ121=0,0,($L$13/$AZ$13)*100000)</f>
        <v>0</v>
      </c>
      <c r="BB121" s="65"/>
      <c r="BC121" s="106"/>
      <c r="BD121" s="106"/>
      <c r="BE121" s="106"/>
      <c r="BF121" s="106"/>
      <c r="BG121" s="106"/>
      <c r="BH121" s="106"/>
      <c r="BI121" s="106"/>
      <c r="BJ121" s="106"/>
      <c r="BK121" s="106"/>
      <c r="BL121" s="106"/>
      <c r="BM121" s="106"/>
      <c r="BN121" s="106"/>
      <c r="BO121" s="106"/>
      <c r="BP121" s="106"/>
      <c r="BQ121" s="106"/>
      <c r="BR121" s="106"/>
      <c r="BS121" s="106"/>
      <c r="BT121" s="106"/>
      <c r="BU121" s="106"/>
      <c r="BV121" s="106"/>
      <c r="BW121" s="106"/>
      <c r="BX121" s="106"/>
      <c r="BY121" s="106"/>
      <c r="BZ121" s="106"/>
      <c r="CA121" s="106"/>
      <c r="CB121" s="106"/>
      <c r="CC121" s="106"/>
      <c r="CD121" s="106"/>
      <c r="CE121" s="106"/>
      <c r="CF121" s="106"/>
      <c r="CG121" s="106"/>
      <c r="CH121" s="106"/>
      <c r="CI121" s="106"/>
      <c r="CJ121" s="106"/>
      <c r="CK121" s="106"/>
      <c r="CL121" s="106"/>
      <c r="CM121" s="106"/>
      <c r="CN121" s="106"/>
      <c r="CO121" s="106"/>
      <c r="CP121" s="106"/>
      <c r="CQ121" s="30"/>
      <c r="CR121" s="203"/>
      <c r="CS121" s="205">
        <v>8.7247000000000005E-2</v>
      </c>
      <c r="CT121" s="11"/>
      <c r="CU121" s="8" t="str">
        <f>' Populations'!$B$18</f>
        <v>55-64</v>
      </c>
      <c r="CV121" s="70">
        <f t="shared" si="114"/>
        <v>0</v>
      </c>
      <c r="CW121" s="71">
        <f t="shared" si="115"/>
        <v>0</v>
      </c>
      <c r="CX121" s="71">
        <f t="shared" si="116"/>
        <v>0</v>
      </c>
      <c r="CY121" s="32">
        <f t="shared" si="117"/>
        <v>0</v>
      </c>
      <c r="CZ121" s="32">
        <f t="shared" si="118"/>
        <v>0</v>
      </c>
      <c r="DA121" s="32">
        <f t="shared" si="119"/>
        <v>0</v>
      </c>
      <c r="DB121" s="32">
        <f t="shared" si="120"/>
        <v>0</v>
      </c>
      <c r="DC121" s="32">
        <f t="shared" si="121"/>
        <v>0</v>
      </c>
      <c r="DD121" s="32">
        <f t="shared" si="122"/>
        <v>0</v>
      </c>
      <c r="DE121" s="218">
        <f t="shared" si="123"/>
        <v>0</v>
      </c>
    </row>
    <row r="122" spans="1:109" x14ac:dyDescent="0.25">
      <c r="B122" s="8" t="str">
        <f>' Populations'!$B$19</f>
        <v>65-74</v>
      </c>
      <c r="C122" s="134"/>
      <c r="D122" s="135"/>
      <c r="E122" s="27"/>
      <c r="F122" s="22"/>
      <c r="G122" s="22"/>
      <c r="H122" s="22"/>
      <c r="I122" s="22"/>
      <c r="J122" s="47"/>
      <c r="K122" s="47"/>
      <c r="L122" s="47"/>
      <c r="M122" s="30"/>
      <c r="N122" s="30"/>
      <c r="O122" s="30"/>
      <c r="P122" s="30"/>
      <c r="Q122" s="30"/>
      <c r="R122" s="30"/>
      <c r="S122" s="30"/>
      <c r="T122" s="30"/>
      <c r="U122" s="30"/>
      <c r="V122" s="30"/>
      <c r="W122" s="30"/>
      <c r="X122" s="30"/>
      <c r="Y122" s="30"/>
      <c r="Z122" s="215"/>
      <c r="AA122" s="215"/>
      <c r="AB122" s="215"/>
      <c r="AC122" s="215"/>
      <c r="AD122" s="215"/>
      <c r="AE122" s="215"/>
      <c r="AF122" s="215"/>
      <c r="AG122" s="30"/>
      <c r="AH122" s="62">
        <f>' Populations'!C127</f>
        <v>0</v>
      </c>
      <c r="AI122" s="62">
        <f>IF(AH122=0,0,($C$14/$AH$14)*100000)</f>
        <v>0</v>
      </c>
      <c r="AJ122" s="62">
        <f>' Populations'!E127</f>
        <v>0</v>
      </c>
      <c r="AK122" s="62">
        <f>IF(AJ122=0,0,($D$14/$AJ$14)*100000)</f>
        <v>0</v>
      </c>
      <c r="AL122" s="62">
        <f>' Populations'!G127</f>
        <v>0</v>
      </c>
      <c r="AM122" s="62">
        <f>IF(AL122=0,0,($E$14/$AL$14)*100000)</f>
        <v>0</v>
      </c>
      <c r="AN122" s="62">
        <f>' Populations'!I127</f>
        <v>0</v>
      </c>
      <c r="AO122" s="62">
        <f>IF(AN122=0,0,($F$14/$AN$14)*100000)</f>
        <v>0</v>
      </c>
      <c r="AP122" s="62">
        <f>' Populations'!K127</f>
        <v>0</v>
      </c>
      <c r="AQ122" s="62">
        <f>IF(AP122=0,0,($G$14/$AP$14)*100000)</f>
        <v>0</v>
      </c>
      <c r="AR122" s="62">
        <f>' Populations'!M127</f>
        <v>0</v>
      </c>
      <c r="AS122" s="62">
        <f>IF(AR122=0,0,($G$14/$AR$14)*100000)</f>
        <v>0</v>
      </c>
      <c r="AT122" s="62">
        <f>' Populations'!O127</f>
        <v>0</v>
      </c>
      <c r="AU122" s="62">
        <f>IF(AT122=0,0,($I$14/$AT$14)*100000)</f>
        <v>0</v>
      </c>
      <c r="AV122" s="62">
        <f>' Populations'!Q127</f>
        <v>0</v>
      </c>
      <c r="AW122" s="62">
        <f>IF(AV122=0,0,($J$14/$AV$14)*100000)</f>
        <v>0</v>
      </c>
      <c r="AX122" s="62">
        <f>' Populations'!S127</f>
        <v>0</v>
      </c>
      <c r="AY122" s="62">
        <f>IF(AX122=0,0,($K$14/$AX$14)*100000)</f>
        <v>0</v>
      </c>
      <c r="AZ122" s="62">
        <f>' Populations'!U127</f>
        <v>0</v>
      </c>
      <c r="BA122" s="62">
        <f>IF(AZ122=0,0,($L$14/$AZ$14)*100000)</f>
        <v>0</v>
      </c>
      <c r="BB122" s="65"/>
      <c r="BC122" s="106"/>
      <c r="BD122" s="106"/>
      <c r="BE122" s="106"/>
      <c r="BF122" s="106"/>
      <c r="BG122" s="106"/>
      <c r="BH122" s="106"/>
      <c r="BI122" s="106"/>
      <c r="BJ122" s="106"/>
      <c r="BK122" s="106"/>
      <c r="BL122" s="106"/>
      <c r="BM122" s="106"/>
      <c r="BN122" s="106"/>
      <c r="BO122" s="106"/>
      <c r="BP122" s="106"/>
      <c r="BQ122" s="106"/>
      <c r="BR122" s="106"/>
      <c r="BS122" s="106"/>
      <c r="BT122" s="106"/>
      <c r="BU122" s="106"/>
      <c r="BV122" s="106"/>
      <c r="BW122" s="106"/>
      <c r="BX122" s="106"/>
      <c r="BY122" s="106"/>
      <c r="BZ122" s="106"/>
      <c r="CA122" s="106"/>
      <c r="CB122" s="106"/>
      <c r="CC122" s="106"/>
      <c r="CD122" s="106"/>
      <c r="CE122" s="106"/>
      <c r="CF122" s="106"/>
      <c r="CG122" s="106"/>
      <c r="CH122" s="106"/>
      <c r="CI122" s="106"/>
      <c r="CJ122" s="106"/>
      <c r="CK122" s="106"/>
      <c r="CL122" s="106"/>
      <c r="CM122" s="106"/>
      <c r="CN122" s="106"/>
      <c r="CO122" s="106"/>
      <c r="CP122" s="106"/>
      <c r="CQ122" s="30"/>
      <c r="CR122" s="203"/>
      <c r="CS122" s="205">
        <v>6.6036999999999998E-2</v>
      </c>
      <c r="CT122" s="11"/>
      <c r="CU122" s="8" t="str">
        <f>' Populations'!$B$19</f>
        <v>65-74</v>
      </c>
      <c r="CV122" s="70">
        <f t="shared" si="114"/>
        <v>0</v>
      </c>
      <c r="CW122" s="71">
        <f t="shared" si="115"/>
        <v>0</v>
      </c>
      <c r="CX122" s="71">
        <f t="shared" si="116"/>
        <v>0</v>
      </c>
      <c r="CY122" s="32">
        <f t="shared" si="117"/>
        <v>0</v>
      </c>
      <c r="CZ122" s="32">
        <f t="shared" si="118"/>
        <v>0</v>
      </c>
      <c r="DA122" s="32">
        <f t="shared" si="119"/>
        <v>0</v>
      </c>
      <c r="DB122" s="32">
        <f t="shared" si="120"/>
        <v>0</v>
      </c>
      <c r="DC122" s="32">
        <f t="shared" si="121"/>
        <v>0</v>
      </c>
      <c r="DD122" s="32">
        <f t="shared" si="122"/>
        <v>0</v>
      </c>
      <c r="DE122" s="218">
        <f t="shared" si="123"/>
        <v>0</v>
      </c>
    </row>
    <row r="123" spans="1:109" x14ac:dyDescent="0.25">
      <c r="B123" s="8" t="str">
        <f>' Populations'!$B$20</f>
        <v>75-84</v>
      </c>
      <c r="C123" s="134"/>
      <c r="D123" s="135"/>
      <c r="E123" s="27"/>
      <c r="F123" s="22"/>
      <c r="G123" s="22"/>
      <c r="H123" s="22"/>
      <c r="I123" s="22"/>
      <c r="J123" s="47"/>
      <c r="K123" s="47"/>
      <c r="L123" s="47"/>
      <c r="M123" s="30"/>
      <c r="N123" s="30"/>
      <c r="O123" s="30"/>
      <c r="P123" s="30"/>
      <c r="Q123" s="30"/>
      <c r="R123" s="30"/>
      <c r="S123" s="30"/>
      <c r="T123" s="30"/>
      <c r="U123" s="30"/>
      <c r="V123" s="30"/>
      <c r="W123" s="30"/>
      <c r="X123" s="30"/>
      <c r="Y123" s="30"/>
      <c r="Z123" s="215"/>
      <c r="AA123" s="215"/>
      <c r="AB123" s="215"/>
      <c r="AC123" s="215"/>
      <c r="AD123" s="215"/>
      <c r="AE123" s="215"/>
      <c r="AF123" s="215"/>
      <c r="AG123" s="30"/>
      <c r="AH123" s="62">
        <f>' Populations'!C128</f>
        <v>0</v>
      </c>
      <c r="AI123" s="62">
        <f>IF(AH123=0,0,($C$15/$AH$15)*100000)</f>
        <v>0</v>
      </c>
      <c r="AJ123" s="62">
        <f>' Populations'!E128</f>
        <v>0</v>
      </c>
      <c r="AK123" s="62">
        <f>IF(AJ123=0,0,($D$15/$AJ$15)*100000)</f>
        <v>0</v>
      </c>
      <c r="AL123" s="62">
        <f>' Populations'!G128</f>
        <v>0</v>
      </c>
      <c r="AM123" s="62">
        <f>IF(AL123=0,0,($E$15/$AL$15)*100000)</f>
        <v>0</v>
      </c>
      <c r="AN123" s="62">
        <f>' Populations'!I128</f>
        <v>0</v>
      </c>
      <c r="AO123" s="62">
        <f>IF(AN123=0,0,($F$15/$AN$15)*100000)</f>
        <v>0</v>
      </c>
      <c r="AP123" s="62">
        <f>' Populations'!K128</f>
        <v>0</v>
      </c>
      <c r="AQ123" s="62">
        <f>IF(AP123=0,0,($G$15/$AP$15)*100000)</f>
        <v>0</v>
      </c>
      <c r="AR123" s="62">
        <f>' Populations'!M128</f>
        <v>0</v>
      </c>
      <c r="AS123" s="62">
        <f>IF(AR123=0,0,($G$15/$AR$15)*100000)</f>
        <v>0</v>
      </c>
      <c r="AT123" s="62">
        <f>' Populations'!O128</f>
        <v>0</v>
      </c>
      <c r="AU123" s="62">
        <f>IF(AT123=0,0,($I$15/$AT$15)*100000)</f>
        <v>0</v>
      </c>
      <c r="AV123" s="62">
        <f>' Populations'!Q128</f>
        <v>0</v>
      </c>
      <c r="AW123" s="62">
        <f>IF(AV123=0,0,($J$15/$AV$15)*100000)</f>
        <v>0</v>
      </c>
      <c r="AX123" s="62">
        <f>' Populations'!S128</f>
        <v>0</v>
      </c>
      <c r="AY123" s="62">
        <f>IF(AX123=0,0,($K$15/$AX$15)*100000)</f>
        <v>0</v>
      </c>
      <c r="AZ123" s="62">
        <f>' Populations'!U128</f>
        <v>0</v>
      </c>
      <c r="BA123" s="62">
        <f>IF(AZ123=0,0,($L$15/$AZ$15)*100000)</f>
        <v>0</v>
      </c>
      <c r="BB123" s="65"/>
      <c r="BC123" s="106"/>
      <c r="BD123" s="106"/>
      <c r="BE123" s="106"/>
      <c r="BF123" s="106"/>
      <c r="BG123" s="106"/>
      <c r="BH123" s="106"/>
      <c r="BI123" s="106"/>
      <c r="BJ123" s="106"/>
      <c r="BK123" s="106"/>
      <c r="BL123" s="106"/>
      <c r="BM123" s="106"/>
      <c r="BN123" s="106"/>
      <c r="BO123" s="106"/>
      <c r="BP123" s="106"/>
      <c r="BQ123" s="106"/>
      <c r="BR123" s="106"/>
      <c r="BS123" s="106"/>
      <c r="BT123" s="106"/>
      <c r="BU123" s="106"/>
      <c r="BV123" s="106"/>
      <c r="BW123" s="106"/>
      <c r="BX123" s="106"/>
      <c r="BY123" s="106"/>
      <c r="BZ123" s="106"/>
      <c r="CA123" s="106"/>
      <c r="CB123" s="106"/>
      <c r="CC123" s="106"/>
      <c r="CD123" s="106"/>
      <c r="CE123" s="106"/>
      <c r="CF123" s="106"/>
      <c r="CG123" s="106"/>
      <c r="CH123" s="106"/>
      <c r="CI123" s="106"/>
      <c r="CJ123" s="106"/>
      <c r="CK123" s="106"/>
      <c r="CL123" s="106"/>
      <c r="CM123" s="106"/>
      <c r="CN123" s="106"/>
      <c r="CO123" s="106"/>
      <c r="CP123" s="106"/>
      <c r="CQ123" s="30"/>
      <c r="CR123" s="203"/>
      <c r="CS123" s="205">
        <v>4.4840999999999999E-2</v>
      </c>
      <c r="CT123" s="11"/>
      <c r="CU123" s="8" t="str">
        <f>' Populations'!$B$20</f>
        <v>75-84</v>
      </c>
      <c r="CV123" s="70">
        <f t="shared" si="114"/>
        <v>0</v>
      </c>
      <c r="CW123" s="71">
        <f t="shared" si="115"/>
        <v>0</v>
      </c>
      <c r="CX123" s="71">
        <f t="shared" si="116"/>
        <v>0</v>
      </c>
      <c r="CY123" s="32">
        <f t="shared" si="117"/>
        <v>0</v>
      </c>
      <c r="CZ123" s="32">
        <f t="shared" si="118"/>
        <v>0</v>
      </c>
      <c r="DA123" s="32">
        <f t="shared" si="119"/>
        <v>0</v>
      </c>
      <c r="DB123" s="32">
        <f t="shared" si="120"/>
        <v>0</v>
      </c>
      <c r="DC123" s="32">
        <f t="shared" si="121"/>
        <v>0</v>
      </c>
      <c r="DD123" s="32">
        <f t="shared" si="122"/>
        <v>0</v>
      </c>
      <c r="DE123" s="218">
        <f t="shared" si="123"/>
        <v>0</v>
      </c>
    </row>
    <row r="124" spans="1:109" x14ac:dyDescent="0.25">
      <c r="B124" s="8" t="str">
        <f>' Populations'!$B$21</f>
        <v>85+</v>
      </c>
      <c r="C124" s="134"/>
      <c r="D124" s="135"/>
      <c r="E124" s="26"/>
      <c r="F124" s="20"/>
      <c r="G124" s="20"/>
      <c r="H124" s="20"/>
      <c r="I124" s="20"/>
      <c r="J124" s="46"/>
      <c r="K124" s="46"/>
      <c r="L124" s="47"/>
      <c r="M124" s="30"/>
      <c r="N124" s="30"/>
      <c r="O124" s="30"/>
      <c r="P124" s="30"/>
      <c r="Q124" s="30"/>
      <c r="R124" s="30"/>
      <c r="S124" s="30"/>
      <c r="T124" s="30"/>
      <c r="U124" s="30"/>
      <c r="V124" s="30"/>
      <c r="W124" s="30"/>
      <c r="X124" s="30"/>
      <c r="Y124" s="30"/>
      <c r="Z124" s="215"/>
      <c r="AA124" s="215"/>
      <c r="AB124" s="215"/>
      <c r="AC124" s="215"/>
      <c r="AD124" s="215"/>
      <c r="AE124" s="215"/>
      <c r="AF124" s="215"/>
      <c r="AG124" s="30"/>
      <c r="AH124" s="62">
        <f>' Populations'!C129</f>
        <v>0</v>
      </c>
      <c r="AI124" s="62">
        <f>IF(AH124=0,0,($C$16/$AH$16)*100000)</f>
        <v>0</v>
      </c>
      <c r="AJ124" s="62">
        <f>' Populations'!E129</f>
        <v>0</v>
      </c>
      <c r="AK124" s="62">
        <f>IF(AJ124=0,0,($D$16/$AJ$16)*100000)</f>
        <v>0</v>
      </c>
      <c r="AL124" s="62">
        <f>' Populations'!G129</f>
        <v>0</v>
      </c>
      <c r="AM124" s="62">
        <f>IF(AL124=0,0,($E$16/$AL$16)*100000)</f>
        <v>0</v>
      </c>
      <c r="AN124" s="62">
        <f>' Populations'!I129</f>
        <v>0</v>
      </c>
      <c r="AO124" s="62">
        <f>IF(AN124=0,0,($F$16/$AN$16)*100000)</f>
        <v>0</v>
      </c>
      <c r="AP124" s="62">
        <f>' Populations'!K129</f>
        <v>0</v>
      </c>
      <c r="AQ124" s="62">
        <f>IF(AP124=0,0,($G$16/$AP$16)*100000)</f>
        <v>0</v>
      </c>
      <c r="AR124" s="62">
        <f>' Populations'!M129</f>
        <v>0</v>
      </c>
      <c r="AS124" s="62">
        <f>IF(AR124=0,0,($G$16/$AR$16)*100000)</f>
        <v>0</v>
      </c>
      <c r="AT124" s="62">
        <f>' Populations'!O129</f>
        <v>0</v>
      </c>
      <c r="AU124" s="62">
        <f>IF(AT124=0,0,($I$16/$AT$16)*100000)</f>
        <v>0</v>
      </c>
      <c r="AV124" s="62">
        <f>' Populations'!Q129</f>
        <v>0</v>
      </c>
      <c r="AW124" s="62">
        <f>IF(AV124=0,0,($J$16/$AV$16)*100000)</f>
        <v>0</v>
      </c>
      <c r="AX124" s="62">
        <f>' Populations'!S129</f>
        <v>0</v>
      </c>
      <c r="AY124" s="62">
        <f>IF(AX124=0,0,($K$16/$AX$16)*100000)</f>
        <v>0</v>
      </c>
      <c r="AZ124" s="62">
        <f>' Populations'!U129</f>
        <v>0</v>
      </c>
      <c r="BA124" s="62">
        <f>IF(AZ124=0,0,($L$16/$AZ$16)*100000)</f>
        <v>0</v>
      </c>
      <c r="BB124" s="65"/>
      <c r="BC124" s="106"/>
      <c r="BD124" s="106"/>
      <c r="BE124" s="106"/>
      <c r="BF124" s="106"/>
      <c r="BG124" s="106"/>
      <c r="BH124" s="106"/>
      <c r="BI124" s="106"/>
      <c r="BJ124" s="106"/>
      <c r="BK124" s="106"/>
      <c r="BL124" s="106"/>
      <c r="BM124" s="106"/>
      <c r="BN124" s="106"/>
      <c r="BO124" s="106"/>
      <c r="BP124" s="106"/>
      <c r="BQ124" s="106"/>
      <c r="BR124" s="106"/>
      <c r="BS124" s="106"/>
      <c r="BT124" s="106"/>
      <c r="BU124" s="106"/>
      <c r="BV124" s="106"/>
      <c r="BW124" s="106"/>
      <c r="BX124" s="106"/>
      <c r="BY124" s="106"/>
      <c r="BZ124" s="106"/>
      <c r="CA124" s="106"/>
      <c r="CB124" s="106"/>
      <c r="CC124" s="106"/>
      <c r="CD124" s="106"/>
      <c r="CE124" s="106"/>
      <c r="CF124" s="106"/>
      <c r="CG124" s="106"/>
      <c r="CH124" s="106"/>
      <c r="CI124" s="106"/>
      <c r="CJ124" s="106"/>
      <c r="CK124" s="106"/>
      <c r="CL124" s="106"/>
      <c r="CM124" s="106"/>
      <c r="CN124" s="106"/>
      <c r="CO124" s="106"/>
      <c r="CP124" s="106"/>
      <c r="CQ124" s="30"/>
      <c r="CR124" s="203"/>
      <c r="CS124" s="205">
        <v>1.5507999999999999E-2</v>
      </c>
      <c r="CT124" s="11"/>
      <c r="CU124" s="8" t="str">
        <f>' Populations'!$B$21</f>
        <v>85+</v>
      </c>
      <c r="CV124" s="70">
        <f t="shared" si="114"/>
        <v>0</v>
      </c>
      <c r="CW124" s="71">
        <f t="shared" si="115"/>
        <v>0</v>
      </c>
      <c r="CX124" s="71">
        <f t="shared" si="116"/>
        <v>0</v>
      </c>
      <c r="CY124" s="32">
        <f t="shared" si="117"/>
        <v>0</v>
      </c>
      <c r="CZ124" s="32">
        <f t="shared" si="118"/>
        <v>0</v>
      </c>
      <c r="DA124" s="32">
        <f t="shared" si="119"/>
        <v>0</v>
      </c>
      <c r="DB124" s="32">
        <f t="shared" si="120"/>
        <v>0</v>
      </c>
      <c r="DC124" s="32">
        <f t="shared" si="121"/>
        <v>0</v>
      </c>
      <c r="DD124" s="32">
        <f t="shared" si="122"/>
        <v>0</v>
      </c>
      <c r="DE124" s="218">
        <f t="shared" si="123"/>
        <v>0</v>
      </c>
    </row>
    <row r="125" spans="1:109" x14ac:dyDescent="0.25">
      <c r="B125" s="16" t="s">
        <v>78</v>
      </c>
      <c r="C125" s="210">
        <f t="shared" ref="C125:L125" si="124">SUM(C112:C124)</f>
        <v>0</v>
      </c>
      <c r="D125" s="209">
        <f t="shared" si="124"/>
        <v>0</v>
      </c>
      <c r="E125" s="209">
        <f t="shared" si="124"/>
        <v>0</v>
      </c>
      <c r="F125" s="208">
        <f t="shared" si="124"/>
        <v>0</v>
      </c>
      <c r="G125" s="208">
        <f t="shared" si="124"/>
        <v>0</v>
      </c>
      <c r="H125" s="208">
        <f t="shared" si="124"/>
        <v>0</v>
      </c>
      <c r="I125" s="208">
        <f t="shared" si="124"/>
        <v>0</v>
      </c>
      <c r="J125" s="208">
        <f t="shared" si="124"/>
        <v>0</v>
      </c>
      <c r="K125" s="208">
        <f t="shared" si="124"/>
        <v>0</v>
      </c>
      <c r="L125" s="214">
        <f t="shared" si="124"/>
        <v>0</v>
      </c>
      <c r="M125" s="216"/>
      <c r="N125" s="106"/>
      <c r="O125" s="106"/>
      <c r="P125" s="106"/>
      <c r="Q125" s="106"/>
      <c r="R125" s="106"/>
      <c r="S125" s="106"/>
      <c r="T125" s="106"/>
      <c r="U125" s="106"/>
      <c r="V125" s="106"/>
      <c r="W125" s="106"/>
      <c r="X125" s="106"/>
      <c r="Y125" s="106"/>
      <c r="Z125" s="106"/>
      <c r="AA125" s="106"/>
      <c r="AB125" s="106"/>
      <c r="AC125" s="106"/>
      <c r="AD125" s="106"/>
      <c r="AE125" s="106"/>
      <c r="AF125" s="106"/>
      <c r="AG125" s="28"/>
      <c r="AH125" s="73">
        <f t="shared" ref="AH125:BA125" si="125">SUM(AH112:AH124)</f>
        <v>0</v>
      </c>
      <c r="AI125" s="74">
        <f t="shared" si="125"/>
        <v>0</v>
      </c>
      <c r="AJ125" s="74">
        <f t="shared" si="125"/>
        <v>0</v>
      </c>
      <c r="AK125" s="74">
        <f t="shared" si="125"/>
        <v>0</v>
      </c>
      <c r="AL125" s="74">
        <f t="shared" si="125"/>
        <v>0</v>
      </c>
      <c r="AM125" s="74">
        <f t="shared" si="125"/>
        <v>0</v>
      </c>
      <c r="AN125" s="74">
        <f t="shared" si="125"/>
        <v>0</v>
      </c>
      <c r="AO125" s="74">
        <f t="shared" si="125"/>
        <v>0</v>
      </c>
      <c r="AP125" s="74">
        <f t="shared" si="125"/>
        <v>0</v>
      </c>
      <c r="AQ125" s="74">
        <f t="shared" si="125"/>
        <v>0</v>
      </c>
      <c r="AR125" s="74">
        <f t="shared" si="125"/>
        <v>0</v>
      </c>
      <c r="AS125" s="74">
        <f t="shared" si="125"/>
        <v>0</v>
      </c>
      <c r="AT125" s="74">
        <f t="shared" si="125"/>
        <v>0</v>
      </c>
      <c r="AU125" s="74">
        <f t="shared" si="125"/>
        <v>0</v>
      </c>
      <c r="AV125" s="74">
        <f t="shared" si="125"/>
        <v>0</v>
      </c>
      <c r="AW125" s="74">
        <f t="shared" si="125"/>
        <v>0</v>
      </c>
      <c r="AX125" s="74">
        <f t="shared" si="125"/>
        <v>0</v>
      </c>
      <c r="AY125" s="74">
        <f t="shared" si="125"/>
        <v>0</v>
      </c>
      <c r="AZ125" s="74">
        <f t="shared" si="125"/>
        <v>0</v>
      </c>
      <c r="BA125" s="74">
        <f t="shared" si="125"/>
        <v>0</v>
      </c>
      <c r="BB125" s="75"/>
      <c r="BC125" s="106"/>
      <c r="BD125" s="217"/>
      <c r="BE125" s="106"/>
      <c r="BF125" s="217"/>
      <c r="BG125" s="106"/>
      <c r="BH125" s="217"/>
      <c r="BI125" s="106"/>
      <c r="BJ125" s="217"/>
      <c r="BK125" s="106"/>
      <c r="BL125" s="217"/>
      <c r="BM125" s="106"/>
      <c r="BN125" s="217"/>
      <c r="BO125" s="106"/>
      <c r="BP125" s="217"/>
      <c r="BQ125" s="106"/>
      <c r="BR125" s="217"/>
      <c r="BS125" s="106"/>
      <c r="BT125" s="217"/>
      <c r="BU125" s="106"/>
      <c r="BV125" s="217"/>
      <c r="BW125" s="106"/>
      <c r="BX125" s="217"/>
      <c r="BY125" s="106"/>
      <c r="BZ125" s="217"/>
      <c r="CA125" s="106"/>
      <c r="CB125" s="217"/>
      <c r="CC125" s="106"/>
      <c r="CD125" s="217"/>
      <c r="CE125" s="106"/>
      <c r="CF125" s="106"/>
      <c r="CG125" s="106"/>
      <c r="CH125" s="106"/>
      <c r="CI125" s="106"/>
      <c r="CJ125" s="106"/>
      <c r="CK125" s="106"/>
      <c r="CL125" s="106"/>
      <c r="CM125" s="106"/>
      <c r="CN125" s="106"/>
      <c r="CO125" s="106"/>
      <c r="CP125" s="106"/>
      <c r="CQ125" s="28"/>
      <c r="CR125" s="65"/>
      <c r="CS125" s="206"/>
      <c r="CU125" s="38" t="s">
        <v>78</v>
      </c>
      <c r="CV125" s="45">
        <f>SUM(CV112:CV124)</f>
        <v>0</v>
      </c>
      <c r="CW125" s="39">
        <f t="shared" ref="CW125:DE125" si="126">SUM(CW112:CW124)</f>
        <v>0</v>
      </c>
      <c r="CX125" s="40">
        <f t="shared" si="126"/>
        <v>0</v>
      </c>
      <c r="CY125" s="84">
        <f t="shared" si="126"/>
        <v>0</v>
      </c>
      <c r="CZ125" s="41">
        <f t="shared" si="126"/>
        <v>0</v>
      </c>
      <c r="DA125" s="41">
        <f t="shared" si="126"/>
        <v>0</v>
      </c>
      <c r="DB125" s="41">
        <f t="shared" si="126"/>
        <v>0</v>
      </c>
      <c r="DC125" s="41">
        <f t="shared" si="126"/>
        <v>0</v>
      </c>
      <c r="DD125" s="41">
        <f t="shared" si="126"/>
        <v>0</v>
      </c>
      <c r="DE125" s="219">
        <f t="shared" si="126"/>
        <v>0</v>
      </c>
    </row>
    <row r="127" spans="1:109" ht="13" thickBot="1" x14ac:dyDescent="0.3"/>
    <row r="128" spans="1:109" ht="13.5" thickBot="1" x14ac:dyDescent="0.35">
      <c r="A128" s="211" t="s">
        <v>89</v>
      </c>
      <c r="B128" s="223"/>
      <c r="C128" s="224">
        <f>' Populations'!A136</f>
        <v>0</v>
      </c>
      <c r="D128" s="14" t="s">
        <v>67</v>
      </c>
      <c r="E128" s="14"/>
      <c r="F128" s="18" t="s">
        <v>68</v>
      </c>
      <c r="G128" s="17"/>
      <c r="H128" s="17"/>
      <c r="I128" s="17"/>
      <c r="J128" s="17"/>
      <c r="K128" s="17"/>
      <c r="L128" s="17"/>
      <c r="M128" s="43"/>
      <c r="N128" s="43"/>
      <c r="O128" s="43"/>
      <c r="P128" s="43"/>
      <c r="Q128" s="43"/>
      <c r="R128" s="43"/>
      <c r="S128" s="43"/>
      <c r="T128" s="43"/>
      <c r="U128" s="43"/>
      <c r="V128" s="43"/>
      <c r="W128" s="43"/>
      <c r="X128" s="43"/>
      <c r="Y128" s="43"/>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S128" s="28"/>
      <c r="CU128" s="42"/>
      <c r="CV128" s="33" t="s">
        <v>87</v>
      </c>
      <c r="CW128" s="43"/>
      <c r="CX128" s="43"/>
      <c r="CY128" s="43"/>
      <c r="CZ128" s="28"/>
      <c r="DA128" s="28"/>
      <c r="DB128" s="28"/>
      <c r="DC128" s="28"/>
      <c r="DD128" s="28"/>
      <c r="DE128" s="28"/>
    </row>
    <row r="129" spans="2:109" ht="39" x14ac:dyDescent="0.3">
      <c r="B129" s="15" t="s">
        <v>14</v>
      </c>
      <c r="C129" s="12" t="s">
        <v>71</v>
      </c>
      <c r="D129" s="24" t="s">
        <v>72</v>
      </c>
      <c r="E129" s="24" t="s">
        <v>73</v>
      </c>
      <c r="F129" s="19" t="str">
        <f>' Populations'!$I$8</f>
        <v>White-Not Hispanic</v>
      </c>
      <c r="G129" s="19" t="str">
        <f>' Populations'!$K$8</f>
        <v>Hispanic</v>
      </c>
      <c r="H129" s="19" t="str">
        <f>' Populations'!$M$8</f>
        <v>Black-Not Hispanic</v>
      </c>
      <c r="I129" s="19" t="str">
        <f>' Populations'!$O$8</f>
        <v>Asian</v>
      </c>
      <c r="J129" s="19" t="str">
        <f>' Populations'!$Q$8</f>
        <v>American Indian/Alaska Native</v>
      </c>
      <c r="K129" s="19" t="str">
        <f>' Populations'!$S$8</f>
        <v>Other</v>
      </c>
      <c r="L129" s="212" t="str">
        <f>' Populations'!$U$8</f>
        <v>Other</v>
      </c>
      <c r="M129" s="29"/>
      <c r="N129" s="29"/>
      <c r="O129" s="29"/>
      <c r="P129" s="29"/>
      <c r="Q129" s="29"/>
      <c r="R129" s="29"/>
      <c r="S129" s="29"/>
      <c r="T129" s="29"/>
      <c r="U129" s="29"/>
      <c r="V129" s="29"/>
      <c r="W129" s="29"/>
      <c r="X129" s="29"/>
      <c r="Y129" s="29"/>
      <c r="Z129" s="29"/>
      <c r="AA129" s="29"/>
      <c r="AB129" s="29"/>
      <c r="AC129" s="29"/>
      <c r="AD129" s="29"/>
      <c r="AE129" s="29"/>
      <c r="AF129" s="29"/>
      <c r="AH129" s="34" t="s">
        <v>74</v>
      </c>
      <c r="AI129" s="34" t="s">
        <v>75</v>
      </c>
      <c r="AJ129" s="34" t="s">
        <v>76</v>
      </c>
      <c r="AK129" s="34" t="s">
        <v>75</v>
      </c>
      <c r="AL129" s="34" t="s">
        <v>77</v>
      </c>
      <c r="AM129" s="34" t="s">
        <v>75</v>
      </c>
      <c r="AN129" s="34" t="str">
        <f>' Populations'!$I$8</f>
        <v>White-Not Hispanic</v>
      </c>
      <c r="AO129" s="34" t="s">
        <v>75</v>
      </c>
      <c r="AP129" s="34" t="str">
        <f>' Populations'!$K$8</f>
        <v>Hispanic</v>
      </c>
      <c r="AQ129" s="34" t="s">
        <v>75</v>
      </c>
      <c r="AR129" s="34" t="str">
        <f>' Populations'!$M$8</f>
        <v>Black-Not Hispanic</v>
      </c>
      <c r="AS129" s="34" t="s">
        <v>75</v>
      </c>
      <c r="AT129" s="34" t="str">
        <f>' Populations'!$O$8</f>
        <v>Asian</v>
      </c>
      <c r="AU129" s="34" t="s">
        <v>75</v>
      </c>
      <c r="AV129" s="34" t="str">
        <f>' Populations'!$Q$8</f>
        <v>American Indian/Alaska Native</v>
      </c>
      <c r="AW129" s="34" t="s">
        <v>75</v>
      </c>
      <c r="AX129" s="34" t="str">
        <f>' Populations'!$S$8</f>
        <v>Other</v>
      </c>
      <c r="AY129" s="34" t="s">
        <v>75</v>
      </c>
      <c r="AZ129" s="34" t="str">
        <f>' Populations'!$U$8</f>
        <v>Other</v>
      </c>
      <c r="BA129" s="34" t="s">
        <v>75</v>
      </c>
      <c r="BB129" s="64"/>
      <c r="BC129" s="29"/>
      <c r="BD129" s="29"/>
      <c r="BE129" s="29"/>
      <c r="BF129" s="29"/>
      <c r="BG129" s="29"/>
      <c r="BH129" s="29"/>
      <c r="BI129" s="29"/>
      <c r="BJ129" s="29"/>
      <c r="BK129" s="29"/>
      <c r="BL129" s="29"/>
      <c r="BM129" s="29"/>
      <c r="BN129" s="29"/>
      <c r="BO129" s="29"/>
      <c r="BP129" s="29"/>
      <c r="BQ129" s="29"/>
      <c r="BR129" s="29"/>
      <c r="BS129" s="29"/>
      <c r="BT129" s="29"/>
      <c r="BU129" s="29"/>
      <c r="BV129" s="29"/>
      <c r="BW129" s="29"/>
      <c r="BX129" s="29"/>
      <c r="BY129" s="29"/>
      <c r="BZ129" s="29"/>
      <c r="CA129" s="29"/>
      <c r="CB129" s="29"/>
      <c r="CC129" s="29"/>
      <c r="CD129" s="29"/>
      <c r="CE129" s="29"/>
      <c r="CF129" s="29"/>
      <c r="CG129" s="29"/>
      <c r="CH129" s="29"/>
      <c r="CI129" s="29"/>
      <c r="CJ129" s="29"/>
      <c r="CK129" s="29"/>
      <c r="CL129" s="29"/>
      <c r="CM129" s="29"/>
      <c r="CN129" s="29"/>
      <c r="CO129" s="29"/>
      <c r="CP129" s="29"/>
      <c r="CQ129" s="29"/>
      <c r="CR129" s="202"/>
      <c r="CS129" s="204" t="s">
        <v>88</v>
      </c>
      <c r="CU129" s="34" t="s">
        <v>14</v>
      </c>
      <c r="CV129" s="35" t="s">
        <v>15</v>
      </c>
      <c r="CW129" s="36" t="s">
        <v>16</v>
      </c>
      <c r="CX129" s="36" t="s">
        <v>17</v>
      </c>
      <c r="CY129" s="19" t="str">
        <f>' Populations'!$I$8</f>
        <v>White-Not Hispanic</v>
      </c>
      <c r="CZ129" s="19" t="str">
        <f>' Populations'!$K$8</f>
        <v>Hispanic</v>
      </c>
      <c r="DA129" s="19" t="str">
        <f>' Populations'!$M$8</f>
        <v>Black-Not Hispanic</v>
      </c>
      <c r="DB129" s="19" t="str">
        <f>' Populations'!$O$8</f>
        <v>Asian</v>
      </c>
      <c r="DC129" s="19" t="str">
        <f>' Populations'!$Q$8</f>
        <v>American Indian/Alaska Native</v>
      </c>
      <c r="DD129" s="19" t="str">
        <f>' Populations'!$S$8</f>
        <v>Other</v>
      </c>
      <c r="DE129" s="212" t="str">
        <f>' Populations'!$U$8</f>
        <v>Other</v>
      </c>
    </row>
    <row r="130" spans="2:109" x14ac:dyDescent="0.25">
      <c r="B130" s="8" t="str">
        <f>' Populations'!$B$9</f>
        <v>&lt;1</v>
      </c>
      <c r="C130" s="44"/>
      <c r="D130" s="25"/>
      <c r="E130" s="26"/>
      <c r="F130" s="20"/>
      <c r="G130" s="20"/>
      <c r="H130" s="20"/>
      <c r="I130" s="20"/>
      <c r="J130" s="46"/>
      <c r="K130" s="46"/>
      <c r="L130" s="213"/>
      <c r="M130" s="30"/>
      <c r="N130" s="30"/>
      <c r="O130" s="30"/>
      <c r="P130" s="30"/>
      <c r="Q130" s="30"/>
      <c r="R130" s="30"/>
      <c r="S130" s="30"/>
      <c r="T130" s="30"/>
      <c r="U130" s="30"/>
      <c r="V130" s="30"/>
      <c r="W130" s="30"/>
      <c r="X130" s="30"/>
      <c r="Y130" s="30"/>
      <c r="Z130" s="215"/>
      <c r="AA130" s="215"/>
      <c r="AB130" s="215"/>
      <c r="AC130" s="215"/>
      <c r="AD130" s="215"/>
      <c r="AE130" s="215"/>
      <c r="AF130" s="215"/>
      <c r="AG130" s="30"/>
      <c r="AH130" s="62">
        <f>' Populations'!C135</f>
        <v>0</v>
      </c>
      <c r="AI130" s="62">
        <f>IF(AH130=0,0,($C$4/$AH$4)*100000)</f>
        <v>0</v>
      </c>
      <c r="AJ130" s="62">
        <f>' Populations'!E135</f>
        <v>0</v>
      </c>
      <c r="AK130" s="62">
        <f>IF(AJ130=0,0,($D$4/$AJ$4)*100000)</f>
        <v>0</v>
      </c>
      <c r="AL130" s="62">
        <f>' Populations'!G135</f>
        <v>0</v>
      </c>
      <c r="AM130" s="62">
        <f>IF(AL130=0,0,($E$4/$AL$4)*100000)</f>
        <v>0</v>
      </c>
      <c r="AN130" s="62">
        <f>' Populations'!I135</f>
        <v>0</v>
      </c>
      <c r="AO130" s="62">
        <f>IF(AN130=0,0,($F$4/$AN$4)*100000)</f>
        <v>0</v>
      </c>
      <c r="AP130" s="62">
        <f>' Populations'!K135</f>
        <v>0</v>
      </c>
      <c r="AQ130" s="62">
        <f>IF(AP130=0,0,($G$4/$AP$4)*100000)</f>
        <v>0</v>
      </c>
      <c r="AR130" s="62">
        <f>' Populations'!M135</f>
        <v>0</v>
      </c>
      <c r="AS130" s="62">
        <f>IF(AR130=0,0,($H$4/$AR$4)*100000)</f>
        <v>0</v>
      </c>
      <c r="AT130" s="62">
        <f>' Populations'!O135</f>
        <v>0</v>
      </c>
      <c r="AU130" s="62">
        <f>IF(AT130=0,0,($I$4/$AT$4)*100000)</f>
        <v>0</v>
      </c>
      <c r="AV130" s="62">
        <f>' Populations'!Q135</f>
        <v>0</v>
      </c>
      <c r="AW130" s="62">
        <f>IF(AV130=0,0,($J$4/$AV$4)*100000)</f>
        <v>0</v>
      </c>
      <c r="AX130" s="62">
        <f>' Populations'!S135</f>
        <v>0</v>
      </c>
      <c r="AY130" s="62">
        <f>IF(AX130=0,0,($K$4/$AX$4)*100000)</f>
        <v>0</v>
      </c>
      <c r="AZ130" s="62">
        <f>' Populations'!U135</f>
        <v>0</v>
      </c>
      <c r="BA130" s="62">
        <f>IF(AZ130=0,0,($L$4/$AZ$4)*100000)</f>
        <v>0</v>
      </c>
      <c r="BB130" s="65"/>
      <c r="BC130" s="106"/>
      <c r="BD130" s="106"/>
      <c r="BE130" s="106"/>
      <c r="BF130" s="106"/>
      <c r="BG130" s="106"/>
      <c r="BH130" s="106"/>
      <c r="BI130" s="106"/>
      <c r="BJ130" s="106"/>
      <c r="BK130" s="106"/>
      <c r="BL130" s="106"/>
      <c r="BM130" s="106"/>
      <c r="BN130" s="106"/>
      <c r="BO130" s="106"/>
      <c r="BP130" s="106"/>
      <c r="BQ130" s="106"/>
      <c r="BR130" s="106"/>
      <c r="BS130" s="106"/>
      <c r="BT130" s="106"/>
      <c r="BU130" s="106"/>
      <c r="BV130" s="106"/>
      <c r="BW130" s="106"/>
      <c r="BX130" s="106"/>
      <c r="BY130" s="106"/>
      <c r="BZ130" s="106"/>
      <c r="CA130" s="106"/>
      <c r="CB130" s="106"/>
      <c r="CC130" s="106"/>
      <c r="CD130" s="106"/>
      <c r="CE130" s="106"/>
      <c r="CF130" s="106"/>
      <c r="CG130" s="106"/>
      <c r="CH130" s="106"/>
      <c r="CI130" s="106"/>
      <c r="CJ130" s="106"/>
      <c r="CK130" s="106"/>
      <c r="CL130" s="106"/>
      <c r="CM130" s="106"/>
      <c r="CN130" s="106"/>
      <c r="CO130" s="106"/>
      <c r="CP130" s="106"/>
      <c r="CQ130" s="30"/>
      <c r="CR130" s="203"/>
      <c r="CS130" s="205">
        <v>1.3818E-2</v>
      </c>
      <c r="CT130" s="11"/>
      <c r="CU130" s="8" t="str">
        <f>' Populations'!$B$9</f>
        <v>&lt;1</v>
      </c>
      <c r="CV130" s="70">
        <f t="shared" ref="CV130:CV142" si="127">AI130*CS130</f>
        <v>0</v>
      </c>
      <c r="CW130" s="71">
        <f t="shared" ref="CW130:CW142" si="128">AK130*CS130</f>
        <v>0</v>
      </c>
      <c r="CX130" s="71">
        <f t="shared" ref="CX130:CX142" si="129">AM130*CS130</f>
        <v>0</v>
      </c>
      <c r="CY130" s="32">
        <f t="shared" ref="CY130:CY142" si="130">AO130*CS130</f>
        <v>0</v>
      </c>
      <c r="CZ130" s="32">
        <f t="shared" ref="CZ130:CZ142" si="131">AQ130*CS130</f>
        <v>0</v>
      </c>
      <c r="DA130" s="32">
        <f t="shared" ref="DA130:DA142" si="132">AS130*CS130</f>
        <v>0</v>
      </c>
      <c r="DB130" s="32">
        <f t="shared" ref="DB130:DB142" si="133">AU130*CS130</f>
        <v>0</v>
      </c>
      <c r="DC130" s="32">
        <f t="shared" ref="DC130:DC142" si="134">AW130*CS130</f>
        <v>0</v>
      </c>
      <c r="DD130" s="32">
        <f t="shared" ref="DD130:DD142" si="135">AY130*CS130</f>
        <v>0</v>
      </c>
      <c r="DE130" s="218">
        <f t="shared" ref="DE130:DE142" si="136">BA130*CS130</f>
        <v>0</v>
      </c>
    </row>
    <row r="131" spans="2:109" x14ac:dyDescent="0.25">
      <c r="B131" s="9" t="str">
        <f>' Populations'!$B$10</f>
        <v>1-4</v>
      </c>
      <c r="C131" s="134"/>
      <c r="D131" s="135"/>
      <c r="E131" s="27"/>
      <c r="F131" s="22"/>
      <c r="G131" s="22"/>
      <c r="H131" s="22"/>
      <c r="I131" s="22"/>
      <c r="J131" s="47"/>
      <c r="K131" s="47"/>
      <c r="L131" s="47"/>
      <c r="M131" s="30"/>
      <c r="N131" s="30"/>
      <c r="O131" s="30"/>
      <c r="P131" s="30"/>
      <c r="Q131" s="30"/>
      <c r="R131" s="30"/>
      <c r="S131" s="30"/>
      <c r="T131" s="30"/>
      <c r="U131" s="30"/>
      <c r="V131" s="30"/>
      <c r="W131" s="30"/>
      <c r="X131" s="30"/>
      <c r="Y131" s="30"/>
      <c r="Z131" s="215"/>
      <c r="AA131" s="215"/>
      <c r="AB131" s="215"/>
      <c r="AC131" s="215"/>
      <c r="AD131" s="215"/>
      <c r="AE131" s="215"/>
      <c r="AF131" s="215"/>
      <c r="AG131" s="30"/>
      <c r="AH131" s="62">
        <f>' Populations'!C136</f>
        <v>0</v>
      </c>
      <c r="AI131" s="62">
        <f>IF(AH131=0,0,($C$5/$AH$5)*100000)</f>
        <v>0</v>
      </c>
      <c r="AJ131" s="62">
        <f>' Populations'!E136</f>
        <v>0</v>
      </c>
      <c r="AK131" s="62">
        <f>IF(AJ131=0,0,($D$5/$AJ$5)*100000)</f>
        <v>0</v>
      </c>
      <c r="AL131" s="62">
        <f>' Populations'!G136</f>
        <v>0</v>
      </c>
      <c r="AM131" s="62">
        <f>IF(AL131=0,0,($E$5/$AL$5)*100000)</f>
        <v>0</v>
      </c>
      <c r="AN131" s="62">
        <f>' Populations'!I136</f>
        <v>0</v>
      </c>
      <c r="AO131" s="62">
        <f>IF(AN131=0,0,($F$5/$AN$5)*100000)</f>
        <v>0</v>
      </c>
      <c r="AP131" s="62">
        <f>' Populations'!K136</f>
        <v>0</v>
      </c>
      <c r="AQ131" s="62">
        <f>IF(AP131=0,0,($G$5/$AP$5)*100000)</f>
        <v>0</v>
      </c>
      <c r="AR131" s="62">
        <f>' Populations'!M136</f>
        <v>0</v>
      </c>
      <c r="AS131" s="62">
        <f>IF(AR131=0,0,($G$5/$AR$5)*100000)</f>
        <v>0</v>
      </c>
      <c r="AT131" s="62">
        <f>' Populations'!O136</f>
        <v>0</v>
      </c>
      <c r="AU131" s="62">
        <f>IF(AT131=0,0,($I$5/$AT$5)*100000)</f>
        <v>0</v>
      </c>
      <c r="AV131" s="62">
        <f>' Populations'!Q136</f>
        <v>0</v>
      </c>
      <c r="AW131" s="62">
        <f>IF(AV131=0,0,($J$5/$AV$5)*100000)</f>
        <v>0</v>
      </c>
      <c r="AX131" s="62">
        <f>' Populations'!S136</f>
        <v>0</v>
      </c>
      <c r="AY131" s="62">
        <f>IF(AX131=0,0,($K$5/$AX$5)*100000)</f>
        <v>0</v>
      </c>
      <c r="AZ131" s="62">
        <f>' Populations'!U136</f>
        <v>0</v>
      </c>
      <c r="BA131" s="62">
        <f>IF(AZ131=0,0,($L$5/$AZ$5)*100000)</f>
        <v>0</v>
      </c>
      <c r="BB131" s="65"/>
      <c r="BC131" s="106"/>
      <c r="BD131" s="106"/>
      <c r="BE131" s="106"/>
      <c r="BF131" s="106"/>
      <c r="BG131" s="106"/>
      <c r="BH131" s="106"/>
      <c r="BI131" s="106"/>
      <c r="BJ131" s="106"/>
      <c r="BK131" s="106"/>
      <c r="BL131" s="106"/>
      <c r="BM131" s="106"/>
      <c r="BN131" s="106"/>
      <c r="BO131" s="106"/>
      <c r="BP131" s="106"/>
      <c r="BQ131" s="106"/>
      <c r="BR131" s="106"/>
      <c r="BS131" s="106"/>
      <c r="BT131" s="106"/>
      <c r="BU131" s="106"/>
      <c r="BV131" s="106"/>
      <c r="BW131" s="106"/>
      <c r="BX131" s="106"/>
      <c r="BY131" s="106"/>
      <c r="BZ131" s="106"/>
      <c r="CA131" s="106"/>
      <c r="CB131" s="106"/>
      <c r="CC131" s="106"/>
      <c r="CD131" s="106"/>
      <c r="CE131" s="106"/>
      <c r="CF131" s="106"/>
      <c r="CG131" s="106"/>
      <c r="CH131" s="106"/>
      <c r="CI131" s="106"/>
      <c r="CJ131" s="106"/>
      <c r="CK131" s="106"/>
      <c r="CL131" s="106"/>
      <c r="CM131" s="106"/>
      <c r="CN131" s="106"/>
      <c r="CO131" s="106"/>
      <c r="CP131" s="106"/>
      <c r="CQ131" s="30"/>
      <c r="CR131" s="203"/>
      <c r="CS131" s="205">
        <v>5.5316999999999998E-2</v>
      </c>
      <c r="CT131" s="11"/>
      <c r="CU131" s="9" t="str">
        <f>' Populations'!$B$10</f>
        <v>1-4</v>
      </c>
      <c r="CV131" s="70">
        <f t="shared" si="127"/>
        <v>0</v>
      </c>
      <c r="CW131" s="71">
        <f t="shared" si="128"/>
        <v>0</v>
      </c>
      <c r="CX131" s="71">
        <f t="shared" si="129"/>
        <v>0</v>
      </c>
      <c r="CY131" s="32">
        <f t="shared" si="130"/>
        <v>0</v>
      </c>
      <c r="CZ131" s="32">
        <f t="shared" si="131"/>
        <v>0</v>
      </c>
      <c r="DA131" s="32">
        <f t="shared" si="132"/>
        <v>0</v>
      </c>
      <c r="DB131" s="32">
        <f t="shared" si="133"/>
        <v>0</v>
      </c>
      <c r="DC131" s="32">
        <f t="shared" si="134"/>
        <v>0</v>
      </c>
      <c r="DD131" s="32">
        <f t="shared" si="135"/>
        <v>0</v>
      </c>
      <c r="DE131" s="218">
        <f t="shared" si="136"/>
        <v>0</v>
      </c>
    </row>
    <row r="132" spans="2:109" x14ac:dyDescent="0.25">
      <c r="B132" s="8" t="str">
        <f>' Populations'!$B$11</f>
        <v>5-9</v>
      </c>
      <c r="C132" s="134"/>
      <c r="D132" s="135"/>
      <c r="E132" s="27"/>
      <c r="F132" s="22"/>
      <c r="G132" s="22"/>
      <c r="H132" s="22"/>
      <c r="I132" s="22"/>
      <c r="J132" s="47"/>
      <c r="K132" s="47"/>
      <c r="L132" s="47"/>
      <c r="M132" s="30"/>
      <c r="N132" s="30"/>
      <c r="O132" s="30"/>
      <c r="P132" s="30"/>
      <c r="Q132" s="30"/>
      <c r="R132" s="30"/>
      <c r="S132" s="30"/>
      <c r="T132" s="30"/>
      <c r="U132" s="30"/>
      <c r="V132" s="30"/>
      <c r="W132" s="30"/>
      <c r="X132" s="30"/>
      <c r="Y132" s="30"/>
      <c r="Z132" s="215"/>
      <c r="AA132" s="215"/>
      <c r="AB132" s="215"/>
      <c r="AC132" s="215"/>
      <c r="AD132" s="215"/>
      <c r="AE132" s="215"/>
      <c r="AF132" s="215"/>
      <c r="AG132" s="30"/>
      <c r="AH132" s="62">
        <f>' Populations'!C137</f>
        <v>0</v>
      </c>
      <c r="AI132" s="62">
        <f>IF(AH132=0,0,($C$6/$AH$6)*100000)</f>
        <v>0</v>
      </c>
      <c r="AJ132" s="62">
        <f>' Populations'!E137</f>
        <v>0</v>
      </c>
      <c r="AK132" s="62">
        <f>IF(AJ132=0,0,($D$6/$AJ$6)*100000)</f>
        <v>0</v>
      </c>
      <c r="AL132" s="62">
        <f>' Populations'!G137</f>
        <v>0</v>
      </c>
      <c r="AM132" s="62">
        <f>IF(AL132=0,0,($E$6/$AL$6)*100000)</f>
        <v>0</v>
      </c>
      <c r="AN132" s="62">
        <f>' Populations'!I137</f>
        <v>0</v>
      </c>
      <c r="AO132" s="62">
        <f>IF(AN132=0,0,($F$6/$AN$6)*100000)</f>
        <v>0</v>
      </c>
      <c r="AP132" s="62">
        <f>' Populations'!K137</f>
        <v>0</v>
      </c>
      <c r="AQ132" s="62">
        <f>IF(AP132=0,0,($G$6/$AP$6)*100000)</f>
        <v>0</v>
      </c>
      <c r="AR132" s="62">
        <f>' Populations'!M137</f>
        <v>0</v>
      </c>
      <c r="AS132" s="62">
        <f>IF(AR132=0,0,($G$6/$AR$6)*100000)</f>
        <v>0</v>
      </c>
      <c r="AT132" s="62">
        <f>' Populations'!O137</f>
        <v>0</v>
      </c>
      <c r="AU132" s="62">
        <f>IF(AT132=0,0,($I$6/$AT$6)*100000)</f>
        <v>0</v>
      </c>
      <c r="AV132" s="62">
        <f>' Populations'!Q137</f>
        <v>0</v>
      </c>
      <c r="AW132" s="62">
        <f>IF(AV132=0,0,($J$6/$AV$6)*100000)</f>
        <v>0</v>
      </c>
      <c r="AX132" s="62">
        <f>' Populations'!S137</f>
        <v>0</v>
      </c>
      <c r="AY132" s="62">
        <f>IF(AX132=0,0,($K$6/$AX$6)*100000)</f>
        <v>0</v>
      </c>
      <c r="AZ132" s="62">
        <f>' Populations'!U137</f>
        <v>0</v>
      </c>
      <c r="BA132" s="62">
        <f>IF(AZ132=0,0,($L$6/$AZ$6)*100000)</f>
        <v>0</v>
      </c>
      <c r="BB132" s="65"/>
      <c r="BC132" s="106"/>
      <c r="BD132" s="106"/>
      <c r="BE132" s="106"/>
      <c r="BF132" s="106"/>
      <c r="BG132" s="106"/>
      <c r="BH132" s="106"/>
      <c r="BI132" s="106"/>
      <c r="BJ132" s="106"/>
      <c r="BK132" s="106"/>
      <c r="BL132" s="106"/>
      <c r="BM132" s="106"/>
      <c r="BN132" s="106"/>
      <c r="BO132" s="106"/>
      <c r="BP132" s="106"/>
      <c r="BQ132" s="106"/>
      <c r="BR132" s="106"/>
      <c r="BS132" s="106"/>
      <c r="BT132" s="106"/>
      <c r="BU132" s="106"/>
      <c r="BV132" s="106"/>
      <c r="BW132" s="106"/>
      <c r="BX132" s="106"/>
      <c r="BY132" s="106"/>
      <c r="BZ132" s="106"/>
      <c r="CA132" s="106"/>
      <c r="CB132" s="106"/>
      <c r="CC132" s="106"/>
      <c r="CD132" s="106"/>
      <c r="CE132" s="106"/>
      <c r="CF132" s="106"/>
      <c r="CG132" s="106"/>
      <c r="CH132" s="106"/>
      <c r="CI132" s="106"/>
      <c r="CJ132" s="106"/>
      <c r="CK132" s="106"/>
      <c r="CL132" s="106"/>
      <c r="CM132" s="106"/>
      <c r="CN132" s="106"/>
      <c r="CO132" s="106"/>
      <c r="CP132" s="106"/>
      <c r="CQ132" s="30"/>
      <c r="CR132" s="203"/>
      <c r="CS132" s="205">
        <v>7.2533E-2</v>
      </c>
      <c r="CT132" s="11"/>
      <c r="CU132" s="8" t="str">
        <f>' Populations'!$B$11</f>
        <v>5-9</v>
      </c>
      <c r="CV132" s="70">
        <f t="shared" si="127"/>
        <v>0</v>
      </c>
      <c r="CW132" s="71">
        <f t="shared" si="128"/>
        <v>0</v>
      </c>
      <c r="CX132" s="71">
        <f t="shared" si="129"/>
        <v>0</v>
      </c>
      <c r="CY132" s="32">
        <f t="shared" si="130"/>
        <v>0</v>
      </c>
      <c r="CZ132" s="32">
        <f t="shared" si="131"/>
        <v>0</v>
      </c>
      <c r="DA132" s="32">
        <f t="shared" si="132"/>
        <v>0</v>
      </c>
      <c r="DB132" s="32">
        <f t="shared" si="133"/>
        <v>0</v>
      </c>
      <c r="DC132" s="32">
        <f t="shared" si="134"/>
        <v>0</v>
      </c>
      <c r="DD132" s="32">
        <f t="shared" si="135"/>
        <v>0</v>
      </c>
      <c r="DE132" s="218">
        <f t="shared" si="136"/>
        <v>0</v>
      </c>
    </row>
    <row r="133" spans="2:109" x14ac:dyDescent="0.25">
      <c r="B133" s="8" t="str">
        <f>' Populations'!$B$12</f>
        <v>10-14</v>
      </c>
      <c r="C133" s="134"/>
      <c r="D133" s="135"/>
      <c r="E133" s="27"/>
      <c r="F133" s="22"/>
      <c r="G133" s="22"/>
      <c r="H133" s="22"/>
      <c r="I133" s="22"/>
      <c r="J133" s="47"/>
      <c r="K133" s="47"/>
      <c r="L133" s="47"/>
      <c r="M133" s="30"/>
      <c r="N133" s="30"/>
      <c r="O133" s="30"/>
      <c r="P133" s="30"/>
      <c r="Q133" s="30"/>
      <c r="R133" s="30"/>
      <c r="S133" s="30"/>
      <c r="T133" s="30"/>
      <c r="U133" s="30"/>
      <c r="V133" s="30"/>
      <c r="W133" s="30"/>
      <c r="X133" s="30"/>
      <c r="Y133" s="30"/>
      <c r="Z133" s="215"/>
      <c r="AA133" s="215"/>
      <c r="AB133" s="215"/>
      <c r="AC133" s="215"/>
      <c r="AD133" s="215"/>
      <c r="AE133" s="215"/>
      <c r="AF133" s="215"/>
      <c r="AG133" s="30"/>
      <c r="AH133" s="62">
        <f>' Populations'!C138</f>
        <v>0</v>
      </c>
      <c r="AI133" s="62">
        <f>IF(AH133=0,0,($C$7/$AH$7)*100000)</f>
        <v>0</v>
      </c>
      <c r="AJ133" s="62">
        <f>' Populations'!E138</f>
        <v>0</v>
      </c>
      <c r="AK133" s="62">
        <f>IF(AJ133=0,0,($D$7/$AJ$7)*100000)</f>
        <v>0</v>
      </c>
      <c r="AL133" s="62">
        <f>' Populations'!G138</f>
        <v>0</v>
      </c>
      <c r="AM133" s="62">
        <f>IF(AL133=0,0,($E$7/$AL$7)*100000)</f>
        <v>0</v>
      </c>
      <c r="AN133" s="62">
        <f>' Populations'!I138</f>
        <v>0</v>
      </c>
      <c r="AO133" s="62">
        <f>IF(AN133=0,0,($F$7/$AN$7)*100000)</f>
        <v>0</v>
      </c>
      <c r="AP133" s="62">
        <f>' Populations'!K138</f>
        <v>0</v>
      </c>
      <c r="AQ133" s="62">
        <f>IF(AP133=0,0,($G$7/$AP$7)*100000)</f>
        <v>0</v>
      </c>
      <c r="AR133" s="62">
        <f>' Populations'!M138</f>
        <v>0</v>
      </c>
      <c r="AS133" s="62">
        <f>IF(AR133=0,0,($G$7/$AR$7)*100000)</f>
        <v>0</v>
      </c>
      <c r="AT133" s="62">
        <f>' Populations'!O138</f>
        <v>0</v>
      </c>
      <c r="AU133" s="62">
        <f>IF(AT133=0,0,($I$7/$AT$7)*100000)</f>
        <v>0</v>
      </c>
      <c r="AV133" s="62">
        <f>' Populations'!Q138</f>
        <v>0</v>
      </c>
      <c r="AW133" s="62">
        <f>IF(AV133=0,0,($J$7/$AV$7)*100000)</f>
        <v>0</v>
      </c>
      <c r="AX133" s="62">
        <f>' Populations'!S138</f>
        <v>0</v>
      </c>
      <c r="AY133" s="62">
        <f>IF(AX133=0,0,($K$7/$AX$7)*100000)</f>
        <v>0</v>
      </c>
      <c r="AZ133" s="62">
        <f>' Populations'!U138</f>
        <v>0</v>
      </c>
      <c r="BA133" s="62">
        <f>IF(AZ133=0,0,($L$7/$AZ$7)*100000)</f>
        <v>0</v>
      </c>
      <c r="BB133" s="65"/>
      <c r="BC133" s="106"/>
      <c r="BD133" s="106"/>
      <c r="BE133" s="106"/>
      <c r="BF133" s="106"/>
      <c r="BG133" s="106"/>
      <c r="BH133" s="106"/>
      <c r="BI133" s="106"/>
      <c r="BJ133" s="106"/>
      <c r="BK133" s="106"/>
      <c r="BL133" s="106"/>
      <c r="BM133" s="106"/>
      <c r="BN133" s="106"/>
      <c r="BO133" s="106"/>
      <c r="BP133" s="106"/>
      <c r="BQ133" s="106"/>
      <c r="BR133" s="106"/>
      <c r="BS133" s="106"/>
      <c r="BT133" s="106"/>
      <c r="BU133" s="106"/>
      <c r="BV133" s="106"/>
      <c r="BW133" s="106"/>
      <c r="BX133" s="106"/>
      <c r="BY133" s="106"/>
      <c r="BZ133" s="106"/>
      <c r="CA133" s="106"/>
      <c r="CB133" s="106"/>
      <c r="CC133" s="106"/>
      <c r="CD133" s="106"/>
      <c r="CE133" s="106"/>
      <c r="CF133" s="106"/>
      <c r="CG133" s="106"/>
      <c r="CH133" s="106"/>
      <c r="CI133" s="106"/>
      <c r="CJ133" s="106"/>
      <c r="CK133" s="106"/>
      <c r="CL133" s="106"/>
      <c r="CM133" s="106"/>
      <c r="CN133" s="106"/>
      <c r="CO133" s="106"/>
      <c r="CP133" s="106"/>
      <c r="CQ133" s="30"/>
      <c r="CR133" s="203"/>
      <c r="CS133" s="205">
        <v>7.3032E-2</v>
      </c>
      <c r="CT133" s="11"/>
      <c r="CU133" s="8" t="str">
        <f>' Populations'!$B$12</f>
        <v>10-14</v>
      </c>
      <c r="CV133" s="70">
        <f t="shared" si="127"/>
        <v>0</v>
      </c>
      <c r="CW133" s="71">
        <f t="shared" si="128"/>
        <v>0</v>
      </c>
      <c r="CX133" s="71">
        <f t="shared" si="129"/>
        <v>0</v>
      </c>
      <c r="CY133" s="32">
        <f t="shared" si="130"/>
        <v>0</v>
      </c>
      <c r="CZ133" s="32">
        <f t="shared" si="131"/>
        <v>0</v>
      </c>
      <c r="DA133" s="32">
        <f t="shared" si="132"/>
        <v>0</v>
      </c>
      <c r="DB133" s="32">
        <f t="shared" si="133"/>
        <v>0</v>
      </c>
      <c r="DC133" s="32">
        <f t="shared" si="134"/>
        <v>0</v>
      </c>
      <c r="DD133" s="32">
        <f t="shared" si="135"/>
        <v>0</v>
      </c>
      <c r="DE133" s="218">
        <f t="shared" si="136"/>
        <v>0</v>
      </c>
    </row>
    <row r="134" spans="2:109" x14ac:dyDescent="0.25">
      <c r="B134" s="8" t="str">
        <f>' Populations'!$B$13</f>
        <v>15-19</v>
      </c>
      <c r="C134" s="134"/>
      <c r="D134" s="135"/>
      <c r="E134" s="27"/>
      <c r="F134" s="22"/>
      <c r="G134" s="22"/>
      <c r="H134" s="22"/>
      <c r="I134" s="22"/>
      <c r="J134" s="47"/>
      <c r="K134" s="47"/>
      <c r="L134" s="47"/>
      <c r="M134" s="30"/>
      <c r="N134" s="30"/>
      <c r="O134" s="30"/>
      <c r="P134" s="30"/>
      <c r="Q134" s="30"/>
      <c r="R134" s="30"/>
      <c r="S134" s="30"/>
      <c r="T134" s="30"/>
      <c r="U134" s="30"/>
      <c r="V134" s="30"/>
      <c r="W134" s="30"/>
      <c r="X134" s="30"/>
      <c r="Y134" s="30"/>
      <c r="Z134" s="215"/>
      <c r="AA134" s="215"/>
      <c r="AB134" s="215"/>
      <c r="AC134" s="215"/>
      <c r="AD134" s="215"/>
      <c r="AE134" s="215"/>
      <c r="AF134" s="215"/>
      <c r="AG134" s="30"/>
      <c r="AH134" s="62">
        <f>' Populations'!C139</f>
        <v>0</v>
      </c>
      <c r="AI134" s="62">
        <f>IF(AH134=0,0,($C$8/$AH$8)*100000)</f>
        <v>0</v>
      </c>
      <c r="AJ134" s="62">
        <f>' Populations'!E139</f>
        <v>0</v>
      </c>
      <c r="AK134" s="62">
        <f>IF(AJ134=0,0,($D$8/$AJ$8)*100000)</f>
        <v>0</v>
      </c>
      <c r="AL134" s="62">
        <f>' Populations'!G139</f>
        <v>0</v>
      </c>
      <c r="AM134" s="62">
        <f>IF(AL134=0,0,($E$8/$AL$8)*100000)</f>
        <v>0</v>
      </c>
      <c r="AN134" s="62">
        <f>' Populations'!I139</f>
        <v>0</v>
      </c>
      <c r="AO134" s="62">
        <f>IF(AN134=0,0,($F$8/$AN$8)*100000)</f>
        <v>0</v>
      </c>
      <c r="AP134" s="62">
        <f>' Populations'!K139</f>
        <v>0</v>
      </c>
      <c r="AQ134" s="62">
        <f>IF(AP134=0,0,($G$8/$AP$8)*100000)</f>
        <v>0</v>
      </c>
      <c r="AR134" s="62">
        <f>' Populations'!M139</f>
        <v>0</v>
      </c>
      <c r="AS134" s="62">
        <f>IF(AR134=0,0,($G$8/$AR$8)*100000)</f>
        <v>0</v>
      </c>
      <c r="AT134" s="62">
        <f>' Populations'!O139</f>
        <v>0</v>
      </c>
      <c r="AU134" s="62">
        <f>IF(AT134=0,0,($I$8/$AT$8)*100000)</f>
        <v>0</v>
      </c>
      <c r="AV134" s="62">
        <f>' Populations'!Q139</f>
        <v>0</v>
      </c>
      <c r="AW134" s="62">
        <f>IF(AV134=0,0,($J$8/$AV$8)*100000)</f>
        <v>0</v>
      </c>
      <c r="AX134" s="62">
        <f>' Populations'!S139</f>
        <v>0</v>
      </c>
      <c r="AY134" s="62">
        <f>IF(AX134=0,0,($K$8/$AX$8)*100000)</f>
        <v>0</v>
      </c>
      <c r="AZ134" s="62">
        <f>' Populations'!U139</f>
        <v>0</v>
      </c>
      <c r="BA134" s="62">
        <f>IF(AZ134=0,0,($L$8/$AZ$8)*100000)</f>
        <v>0</v>
      </c>
      <c r="BB134" s="65"/>
      <c r="BC134" s="106"/>
      <c r="BD134" s="106"/>
      <c r="BE134" s="106"/>
      <c r="BF134" s="106"/>
      <c r="BG134" s="106"/>
      <c r="BH134" s="106"/>
      <c r="BI134" s="106"/>
      <c r="BJ134" s="106"/>
      <c r="BK134" s="106"/>
      <c r="BL134" s="106"/>
      <c r="BM134" s="106"/>
      <c r="BN134" s="106"/>
      <c r="BO134" s="106"/>
      <c r="BP134" s="106"/>
      <c r="BQ134" s="106"/>
      <c r="BR134" s="106"/>
      <c r="BS134" s="106"/>
      <c r="BT134" s="106"/>
      <c r="BU134" s="106"/>
      <c r="BV134" s="106"/>
      <c r="BW134" s="106"/>
      <c r="BX134" s="106"/>
      <c r="BY134" s="106"/>
      <c r="BZ134" s="106"/>
      <c r="CA134" s="106"/>
      <c r="CB134" s="106"/>
      <c r="CC134" s="106"/>
      <c r="CD134" s="106"/>
      <c r="CE134" s="106"/>
      <c r="CF134" s="106"/>
      <c r="CG134" s="106"/>
      <c r="CH134" s="106"/>
      <c r="CI134" s="106"/>
      <c r="CJ134" s="106"/>
      <c r="CK134" s="106"/>
      <c r="CL134" s="106"/>
      <c r="CM134" s="106"/>
      <c r="CN134" s="106"/>
      <c r="CO134" s="106"/>
      <c r="CP134" s="106"/>
      <c r="CQ134" s="30"/>
      <c r="CR134" s="203"/>
      <c r="CS134" s="205">
        <v>7.2168999999999997E-2</v>
      </c>
      <c r="CT134" s="11"/>
      <c r="CU134" s="8" t="str">
        <f>' Populations'!$B$13</f>
        <v>15-19</v>
      </c>
      <c r="CV134" s="70">
        <f t="shared" si="127"/>
        <v>0</v>
      </c>
      <c r="CW134" s="71">
        <f t="shared" si="128"/>
        <v>0</v>
      </c>
      <c r="CX134" s="71">
        <f t="shared" si="129"/>
        <v>0</v>
      </c>
      <c r="CY134" s="32">
        <f t="shared" si="130"/>
        <v>0</v>
      </c>
      <c r="CZ134" s="32">
        <f t="shared" si="131"/>
        <v>0</v>
      </c>
      <c r="DA134" s="32">
        <f t="shared" si="132"/>
        <v>0</v>
      </c>
      <c r="DB134" s="32">
        <f t="shared" si="133"/>
        <v>0</v>
      </c>
      <c r="DC134" s="32">
        <f t="shared" si="134"/>
        <v>0</v>
      </c>
      <c r="DD134" s="32">
        <f t="shared" si="135"/>
        <v>0</v>
      </c>
      <c r="DE134" s="218">
        <f t="shared" si="136"/>
        <v>0</v>
      </c>
    </row>
    <row r="135" spans="2:109" x14ac:dyDescent="0.25">
      <c r="B135" s="8" t="str">
        <f>' Populations'!$B$14</f>
        <v>20-24</v>
      </c>
      <c r="C135" s="134"/>
      <c r="D135" s="135"/>
      <c r="E135" s="27"/>
      <c r="F135" s="22"/>
      <c r="G135" s="22"/>
      <c r="H135" s="22"/>
      <c r="I135" s="22"/>
      <c r="J135" s="47"/>
      <c r="K135" s="47"/>
      <c r="L135" s="47"/>
      <c r="M135" s="30"/>
      <c r="N135" s="30"/>
      <c r="O135" s="30"/>
      <c r="P135" s="30"/>
      <c r="Q135" s="30"/>
      <c r="R135" s="30"/>
      <c r="S135" s="30"/>
      <c r="T135" s="30"/>
      <c r="U135" s="30"/>
      <c r="V135" s="30"/>
      <c r="W135" s="30"/>
      <c r="X135" s="30"/>
      <c r="Y135" s="30"/>
      <c r="Z135" s="215"/>
      <c r="AA135" s="215"/>
      <c r="AB135" s="215"/>
      <c r="AC135" s="215"/>
      <c r="AD135" s="215"/>
      <c r="AE135" s="215"/>
      <c r="AF135" s="215"/>
      <c r="AG135" s="30"/>
      <c r="AH135" s="62">
        <f>' Populations'!C140</f>
        <v>0</v>
      </c>
      <c r="AI135" s="62">
        <f>IF(AH135=0,0,($C$9/$AH$9)*100000)</f>
        <v>0</v>
      </c>
      <c r="AJ135" s="62">
        <f>' Populations'!E140</f>
        <v>0</v>
      </c>
      <c r="AK135" s="62">
        <f>IF(AJ135=0,0,($D$9/$AJ$9)*100000)</f>
        <v>0</v>
      </c>
      <c r="AL135" s="62">
        <f>' Populations'!G140</f>
        <v>0</v>
      </c>
      <c r="AM135" s="62">
        <f>IF(AL135=0,0,($E$9/$AL$9)*100000)</f>
        <v>0</v>
      </c>
      <c r="AN135" s="62">
        <f>' Populations'!I140</f>
        <v>0</v>
      </c>
      <c r="AO135" s="62">
        <f>IF(AN135=0,0,($F$9/$AN$9)*100000)</f>
        <v>0</v>
      </c>
      <c r="AP135" s="62">
        <f>' Populations'!K140</f>
        <v>0</v>
      </c>
      <c r="AQ135" s="62">
        <f>IF(AP135=0,0,($G$9/$AP$9)*100000)</f>
        <v>0</v>
      </c>
      <c r="AR135" s="62">
        <f>' Populations'!M140</f>
        <v>0</v>
      </c>
      <c r="AS135" s="62">
        <f>IF(AR135=0,0,($G$9/$AR$9)*100000)</f>
        <v>0</v>
      </c>
      <c r="AT135" s="62">
        <f>' Populations'!O140</f>
        <v>0</v>
      </c>
      <c r="AU135" s="62">
        <f>IF(AT135=0,0,($I$9/$AT$9)*100000)</f>
        <v>0</v>
      </c>
      <c r="AV135" s="62">
        <f>' Populations'!Q140</f>
        <v>0</v>
      </c>
      <c r="AW135" s="62">
        <f>IF(AV135=0,0,($J$9/$AV$9)*100000)</f>
        <v>0</v>
      </c>
      <c r="AX135" s="62">
        <f>' Populations'!S140</f>
        <v>0</v>
      </c>
      <c r="AY135" s="62">
        <f>IF(AX135=0,0,($K$9/$AX$9)*100000)</f>
        <v>0</v>
      </c>
      <c r="AZ135" s="62">
        <f>' Populations'!U140</f>
        <v>0</v>
      </c>
      <c r="BA135" s="62">
        <f>IF(AZ135=0,0,($L$9/$AZ$9)*100000)</f>
        <v>0</v>
      </c>
      <c r="BB135" s="65"/>
      <c r="BC135" s="106"/>
      <c r="BD135" s="106"/>
      <c r="BE135" s="106"/>
      <c r="BF135" s="106"/>
      <c r="BG135" s="106"/>
      <c r="BH135" s="106"/>
      <c r="BI135" s="106"/>
      <c r="BJ135" s="106"/>
      <c r="BK135" s="106"/>
      <c r="BL135" s="106"/>
      <c r="BM135" s="106"/>
      <c r="BN135" s="106"/>
      <c r="BO135" s="106"/>
      <c r="BP135" s="106"/>
      <c r="BQ135" s="106"/>
      <c r="BR135" s="106"/>
      <c r="BS135" s="106"/>
      <c r="BT135" s="106"/>
      <c r="BU135" s="106"/>
      <c r="BV135" s="106"/>
      <c r="BW135" s="106"/>
      <c r="BX135" s="106"/>
      <c r="BY135" s="106"/>
      <c r="BZ135" s="106"/>
      <c r="CA135" s="106"/>
      <c r="CB135" s="106"/>
      <c r="CC135" s="106"/>
      <c r="CD135" s="106"/>
      <c r="CE135" s="106"/>
      <c r="CF135" s="106"/>
      <c r="CG135" s="106"/>
      <c r="CH135" s="106"/>
      <c r="CI135" s="106"/>
      <c r="CJ135" s="106"/>
      <c r="CK135" s="106"/>
      <c r="CL135" s="106"/>
      <c r="CM135" s="106"/>
      <c r="CN135" s="106"/>
      <c r="CO135" s="106"/>
      <c r="CP135" s="106"/>
      <c r="CQ135" s="30"/>
      <c r="CR135" s="203"/>
      <c r="CS135" s="205">
        <v>6.6477999999999995E-2</v>
      </c>
      <c r="CT135" s="11"/>
      <c r="CU135" s="8" t="str">
        <f>' Populations'!$B$14</f>
        <v>20-24</v>
      </c>
      <c r="CV135" s="70">
        <f t="shared" si="127"/>
        <v>0</v>
      </c>
      <c r="CW135" s="71">
        <f t="shared" si="128"/>
        <v>0</v>
      </c>
      <c r="CX135" s="71">
        <f t="shared" si="129"/>
        <v>0</v>
      </c>
      <c r="CY135" s="32">
        <f t="shared" si="130"/>
        <v>0</v>
      </c>
      <c r="CZ135" s="32">
        <f t="shared" si="131"/>
        <v>0</v>
      </c>
      <c r="DA135" s="32">
        <f t="shared" si="132"/>
        <v>0</v>
      </c>
      <c r="DB135" s="32">
        <f t="shared" si="133"/>
        <v>0</v>
      </c>
      <c r="DC135" s="32">
        <f t="shared" si="134"/>
        <v>0</v>
      </c>
      <c r="DD135" s="32">
        <f t="shared" si="135"/>
        <v>0</v>
      </c>
      <c r="DE135" s="218">
        <f t="shared" si="136"/>
        <v>0</v>
      </c>
    </row>
    <row r="136" spans="2:109" x14ac:dyDescent="0.25">
      <c r="B136" s="8" t="str">
        <f>' Populations'!$B$15</f>
        <v>25-34</v>
      </c>
      <c r="C136" s="134"/>
      <c r="D136" s="135"/>
      <c r="E136" s="27"/>
      <c r="F136" s="22"/>
      <c r="G136" s="22"/>
      <c r="H136" s="22"/>
      <c r="I136" s="22"/>
      <c r="J136" s="47"/>
      <c r="K136" s="47"/>
      <c r="L136" s="47"/>
      <c r="M136" s="30"/>
      <c r="N136" s="30"/>
      <c r="O136" s="30"/>
      <c r="P136" s="30"/>
      <c r="Q136" s="30"/>
      <c r="R136" s="30"/>
      <c r="S136" s="30"/>
      <c r="T136" s="30"/>
      <c r="U136" s="30"/>
      <c r="V136" s="30"/>
      <c r="W136" s="30"/>
      <c r="X136" s="30"/>
      <c r="Y136" s="30"/>
      <c r="Z136" s="215"/>
      <c r="AA136" s="215"/>
      <c r="AB136" s="215"/>
      <c r="AC136" s="215"/>
      <c r="AD136" s="215"/>
      <c r="AE136" s="215"/>
      <c r="AF136" s="215"/>
      <c r="AG136" s="30"/>
      <c r="AH136" s="62">
        <f>' Populations'!C141</f>
        <v>0</v>
      </c>
      <c r="AI136" s="62">
        <f>IF(AH136=0,0,($C$10/$AH$10)*100000)</f>
        <v>0</v>
      </c>
      <c r="AJ136" s="62">
        <f>' Populations'!E141</f>
        <v>0</v>
      </c>
      <c r="AK136" s="62">
        <f>IF(AJ136=0,0,($D$10/$AJ$10)*100000)</f>
        <v>0</v>
      </c>
      <c r="AL136" s="62">
        <f>' Populations'!G141</f>
        <v>0</v>
      </c>
      <c r="AM136" s="62">
        <f>IF(AL136=0,0,($E$10/$AL$10)*100000)</f>
        <v>0</v>
      </c>
      <c r="AN136" s="62">
        <f>' Populations'!I141</f>
        <v>0</v>
      </c>
      <c r="AO136" s="62">
        <f>IF(AN136=0,0,($F$10/$AN$10)*100000)</f>
        <v>0</v>
      </c>
      <c r="AP136" s="62">
        <f>' Populations'!K141</f>
        <v>0</v>
      </c>
      <c r="AQ136" s="62">
        <f>IF(AP136=0,0,($G$10/$AP$10)*100000)</f>
        <v>0</v>
      </c>
      <c r="AR136" s="62">
        <f>' Populations'!M141</f>
        <v>0</v>
      </c>
      <c r="AS136" s="62">
        <f>IF(AR136=0,0,($G$10/$AR$10)*100000)</f>
        <v>0</v>
      </c>
      <c r="AT136" s="62">
        <f>' Populations'!O141</f>
        <v>0</v>
      </c>
      <c r="AU136" s="62">
        <f>IF(AT136=0,0,($I$10/$AT$10)*100000)</f>
        <v>0</v>
      </c>
      <c r="AV136" s="62">
        <f>' Populations'!Q141</f>
        <v>0</v>
      </c>
      <c r="AW136" s="62">
        <f>IF(AV136=0,0,($J$10/$AV$10)*100000)</f>
        <v>0</v>
      </c>
      <c r="AX136" s="62">
        <f>' Populations'!S141</f>
        <v>0</v>
      </c>
      <c r="AY136" s="62">
        <f>IF(AX136=0,0,($K$10/$AX$10)*100000)</f>
        <v>0</v>
      </c>
      <c r="AZ136" s="62">
        <f>' Populations'!U141</f>
        <v>0</v>
      </c>
      <c r="BA136" s="62">
        <f>IF(AZ136=0,0,($L$10/$AZ$10)*100000)</f>
        <v>0</v>
      </c>
      <c r="BB136" s="65"/>
      <c r="BC136" s="106"/>
      <c r="BD136" s="106"/>
      <c r="BE136" s="106"/>
      <c r="BF136" s="106"/>
      <c r="BG136" s="106"/>
      <c r="BH136" s="106"/>
      <c r="BI136" s="106"/>
      <c r="BJ136" s="106"/>
      <c r="BK136" s="106"/>
      <c r="BL136" s="106"/>
      <c r="BM136" s="106"/>
      <c r="BN136" s="106"/>
      <c r="BO136" s="106"/>
      <c r="BP136" s="106"/>
      <c r="BQ136" s="106"/>
      <c r="BR136" s="106"/>
      <c r="BS136" s="106"/>
      <c r="BT136" s="106"/>
      <c r="BU136" s="106"/>
      <c r="BV136" s="106"/>
      <c r="BW136" s="106"/>
      <c r="BX136" s="106"/>
      <c r="BY136" s="106"/>
      <c r="BZ136" s="106"/>
      <c r="CA136" s="106"/>
      <c r="CB136" s="106"/>
      <c r="CC136" s="106"/>
      <c r="CD136" s="106"/>
      <c r="CE136" s="106"/>
      <c r="CF136" s="106"/>
      <c r="CG136" s="106"/>
      <c r="CH136" s="106"/>
      <c r="CI136" s="106"/>
      <c r="CJ136" s="106"/>
      <c r="CK136" s="106"/>
      <c r="CL136" s="106"/>
      <c r="CM136" s="106"/>
      <c r="CN136" s="106"/>
      <c r="CO136" s="106"/>
      <c r="CP136" s="106"/>
      <c r="CQ136" s="30"/>
      <c r="CR136" s="203"/>
      <c r="CS136" s="205">
        <v>0.135573</v>
      </c>
      <c r="CT136" s="11"/>
      <c r="CU136" s="8" t="str">
        <f>' Populations'!$B$15</f>
        <v>25-34</v>
      </c>
      <c r="CV136" s="70">
        <f t="shared" si="127"/>
        <v>0</v>
      </c>
      <c r="CW136" s="71">
        <f t="shared" si="128"/>
        <v>0</v>
      </c>
      <c r="CX136" s="71">
        <f t="shared" si="129"/>
        <v>0</v>
      </c>
      <c r="CY136" s="32">
        <f t="shared" si="130"/>
        <v>0</v>
      </c>
      <c r="CZ136" s="32">
        <f t="shared" si="131"/>
        <v>0</v>
      </c>
      <c r="DA136" s="32">
        <f t="shared" si="132"/>
        <v>0</v>
      </c>
      <c r="DB136" s="32">
        <f t="shared" si="133"/>
        <v>0</v>
      </c>
      <c r="DC136" s="32">
        <f t="shared" si="134"/>
        <v>0</v>
      </c>
      <c r="DD136" s="32">
        <f t="shared" si="135"/>
        <v>0</v>
      </c>
      <c r="DE136" s="218">
        <f t="shared" si="136"/>
        <v>0</v>
      </c>
    </row>
    <row r="137" spans="2:109" x14ac:dyDescent="0.25">
      <c r="B137" s="8" t="str">
        <f>' Populations'!$B$16</f>
        <v>35-44</v>
      </c>
      <c r="C137" s="134"/>
      <c r="D137" s="135"/>
      <c r="E137" s="27"/>
      <c r="F137" s="22"/>
      <c r="G137" s="22"/>
      <c r="H137" s="22"/>
      <c r="I137" s="22"/>
      <c r="J137" s="47"/>
      <c r="K137" s="47"/>
      <c r="L137" s="47"/>
      <c r="M137" s="30"/>
      <c r="N137" s="30"/>
      <c r="O137" s="30"/>
      <c r="P137" s="30"/>
      <c r="Q137" s="30"/>
      <c r="R137" s="30"/>
      <c r="S137" s="30"/>
      <c r="T137" s="30"/>
      <c r="U137" s="30"/>
      <c r="V137" s="30"/>
      <c r="W137" s="30"/>
      <c r="X137" s="30"/>
      <c r="Y137" s="30"/>
      <c r="Z137" s="215"/>
      <c r="AA137" s="215"/>
      <c r="AB137" s="215"/>
      <c r="AC137" s="215"/>
      <c r="AD137" s="215"/>
      <c r="AE137" s="215"/>
      <c r="AF137" s="215"/>
      <c r="AG137" s="30"/>
      <c r="AH137" s="62">
        <f>' Populations'!C142</f>
        <v>0</v>
      </c>
      <c r="AI137" s="62">
        <f>IF(AH137=0,0,($C$11/$AH$11)*100000)</f>
        <v>0</v>
      </c>
      <c r="AJ137" s="62">
        <f>' Populations'!E142</f>
        <v>0</v>
      </c>
      <c r="AK137" s="62">
        <f>IF(AJ137=0,0,($D$11/$AJ$11)*100000)</f>
        <v>0</v>
      </c>
      <c r="AL137" s="62">
        <f>' Populations'!G142</f>
        <v>0</v>
      </c>
      <c r="AM137" s="62">
        <f>IF(AL137=0,0,($E$11/$AL$11)*100000)</f>
        <v>0</v>
      </c>
      <c r="AN137" s="62">
        <f>' Populations'!I142</f>
        <v>0</v>
      </c>
      <c r="AO137" s="62">
        <f>IF(AN137=0,0,($F$11/$AN$11)*100000)</f>
        <v>0</v>
      </c>
      <c r="AP137" s="62">
        <f>' Populations'!K142</f>
        <v>0</v>
      </c>
      <c r="AQ137" s="62">
        <f>IF(AP137=0,0,($G$11/$AP$11)*100000)</f>
        <v>0</v>
      </c>
      <c r="AR137" s="62">
        <f>' Populations'!M142</f>
        <v>0</v>
      </c>
      <c r="AS137" s="62">
        <f>IF(AR137=0,0,($G$11/$AR$11)*100000)</f>
        <v>0</v>
      </c>
      <c r="AT137" s="62">
        <f>' Populations'!O142</f>
        <v>0</v>
      </c>
      <c r="AU137" s="62">
        <f>IF(AT137=0,0,($I$11/$AT$11)*100000)</f>
        <v>0</v>
      </c>
      <c r="AV137" s="62">
        <f>' Populations'!Q142</f>
        <v>0</v>
      </c>
      <c r="AW137" s="62">
        <f>IF(AV137=0,0,($J$11/$AV$11)*100000)</f>
        <v>0</v>
      </c>
      <c r="AX137" s="62">
        <f>' Populations'!S142</f>
        <v>0</v>
      </c>
      <c r="AY137" s="62">
        <f>IF(AX137=0,0,($K$11/$AX$11)*100000)</f>
        <v>0</v>
      </c>
      <c r="AZ137" s="62">
        <f>' Populations'!U142</f>
        <v>0</v>
      </c>
      <c r="BA137" s="62">
        <f>IF(AZ137=0,0,($L$11/$AZ$11)*100000)</f>
        <v>0</v>
      </c>
      <c r="BB137" s="65"/>
      <c r="BC137" s="106"/>
      <c r="BD137" s="106"/>
      <c r="BE137" s="106"/>
      <c r="BF137" s="106"/>
      <c r="BG137" s="106"/>
      <c r="BH137" s="106"/>
      <c r="BI137" s="106"/>
      <c r="BJ137" s="106"/>
      <c r="BK137" s="106"/>
      <c r="BL137" s="106"/>
      <c r="BM137" s="106"/>
      <c r="BN137" s="106"/>
      <c r="BO137" s="106"/>
      <c r="BP137" s="106"/>
      <c r="BQ137" s="106"/>
      <c r="BR137" s="106"/>
      <c r="BS137" s="106"/>
      <c r="BT137" s="106"/>
      <c r="BU137" s="106"/>
      <c r="BV137" s="106"/>
      <c r="BW137" s="106"/>
      <c r="BX137" s="106"/>
      <c r="BY137" s="106"/>
      <c r="BZ137" s="106"/>
      <c r="CA137" s="106"/>
      <c r="CB137" s="106"/>
      <c r="CC137" s="106"/>
      <c r="CD137" s="106"/>
      <c r="CE137" s="106"/>
      <c r="CF137" s="106"/>
      <c r="CG137" s="106"/>
      <c r="CH137" s="106"/>
      <c r="CI137" s="106"/>
      <c r="CJ137" s="106"/>
      <c r="CK137" s="106"/>
      <c r="CL137" s="106"/>
      <c r="CM137" s="106"/>
      <c r="CN137" s="106"/>
      <c r="CO137" s="106"/>
      <c r="CP137" s="106"/>
      <c r="CQ137" s="30"/>
      <c r="CR137" s="203"/>
      <c r="CS137" s="205">
        <v>0.16261300000000001</v>
      </c>
      <c r="CT137" s="11"/>
      <c r="CU137" s="8" t="str">
        <f>' Populations'!$B$16</f>
        <v>35-44</v>
      </c>
      <c r="CV137" s="70">
        <f t="shared" si="127"/>
        <v>0</v>
      </c>
      <c r="CW137" s="71">
        <f t="shared" si="128"/>
        <v>0</v>
      </c>
      <c r="CX137" s="71">
        <f t="shared" si="129"/>
        <v>0</v>
      </c>
      <c r="CY137" s="32">
        <f t="shared" si="130"/>
        <v>0</v>
      </c>
      <c r="CZ137" s="32">
        <f t="shared" si="131"/>
        <v>0</v>
      </c>
      <c r="DA137" s="32">
        <f t="shared" si="132"/>
        <v>0</v>
      </c>
      <c r="DB137" s="32">
        <f t="shared" si="133"/>
        <v>0</v>
      </c>
      <c r="DC137" s="32">
        <f t="shared" si="134"/>
        <v>0</v>
      </c>
      <c r="DD137" s="32">
        <f t="shared" si="135"/>
        <v>0</v>
      </c>
      <c r="DE137" s="218">
        <f t="shared" si="136"/>
        <v>0</v>
      </c>
    </row>
    <row r="138" spans="2:109" x14ac:dyDescent="0.25">
      <c r="B138" s="8" t="str">
        <f>' Populations'!$B$17</f>
        <v>45-54</v>
      </c>
      <c r="C138" s="134"/>
      <c r="D138" s="135"/>
      <c r="E138" s="27"/>
      <c r="F138" s="22"/>
      <c r="G138" s="22"/>
      <c r="H138" s="22"/>
      <c r="I138" s="22"/>
      <c r="J138" s="47"/>
      <c r="K138" s="47"/>
      <c r="L138" s="47"/>
      <c r="M138" s="30"/>
      <c r="N138" s="30"/>
      <c r="O138" s="30"/>
      <c r="P138" s="30"/>
      <c r="Q138" s="30"/>
      <c r="R138" s="30"/>
      <c r="S138" s="30"/>
      <c r="T138" s="30"/>
      <c r="U138" s="30"/>
      <c r="V138" s="30"/>
      <c r="W138" s="30"/>
      <c r="X138" s="30"/>
      <c r="Y138" s="30"/>
      <c r="Z138" s="215"/>
      <c r="AA138" s="215"/>
      <c r="AB138" s="215"/>
      <c r="AC138" s="215"/>
      <c r="AD138" s="215"/>
      <c r="AE138" s="215"/>
      <c r="AF138" s="215"/>
      <c r="AG138" s="30"/>
      <c r="AH138" s="62">
        <f>' Populations'!C143</f>
        <v>0</v>
      </c>
      <c r="AI138" s="62">
        <f>IF(AH138=0,0,($C$12/$AH$12)*100000)</f>
        <v>0</v>
      </c>
      <c r="AJ138" s="62">
        <f>' Populations'!E143</f>
        <v>0</v>
      </c>
      <c r="AK138" s="62">
        <f>IF(AJ138=0,0,($D$12/$AJ$12)*100000)</f>
        <v>0</v>
      </c>
      <c r="AL138" s="62">
        <f>' Populations'!G143</f>
        <v>0</v>
      </c>
      <c r="AM138" s="62">
        <f>IF(AL138=0,0,($E$12/$AL$12)*100000)</f>
        <v>0</v>
      </c>
      <c r="AN138" s="62">
        <f>' Populations'!I143</f>
        <v>0</v>
      </c>
      <c r="AO138" s="62">
        <f>IF(AN138=0,0,($F$12/$AN$12)*100000)</f>
        <v>0</v>
      </c>
      <c r="AP138" s="62">
        <f>' Populations'!K143</f>
        <v>0</v>
      </c>
      <c r="AQ138" s="62">
        <f>IF(AP138=0,0,($G$12/$AP$12)*100000)</f>
        <v>0</v>
      </c>
      <c r="AR138" s="62">
        <f>' Populations'!M143</f>
        <v>0</v>
      </c>
      <c r="AS138" s="62">
        <f>IF(AR138=0,0,($G$12/$AR$12)*100000)</f>
        <v>0</v>
      </c>
      <c r="AT138" s="62">
        <f>' Populations'!O143</f>
        <v>0</v>
      </c>
      <c r="AU138" s="62">
        <f>IF(AT138=0,0,($I$12/$AT$12)*100000)</f>
        <v>0</v>
      </c>
      <c r="AV138" s="62">
        <f>' Populations'!Q143</f>
        <v>0</v>
      </c>
      <c r="AW138" s="62">
        <f>IF(AV138=0,0,($J$12/$AV$12)*100000)</f>
        <v>0</v>
      </c>
      <c r="AX138" s="62">
        <f>' Populations'!S143</f>
        <v>0</v>
      </c>
      <c r="AY138" s="62">
        <f>IF(AX138=0,0,($K$12/$AX$12)*100000)</f>
        <v>0</v>
      </c>
      <c r="AZ138" s="62">
        <f>' Populations'!U143</f>
        <v>0</v>
      </c>
      <c r="BA138" s="62">
        <f>IF(AZ138=0,0,($L$12/$AZ$12)*100000)</f>
        <v>0</v>
      </c>
      <c r="BB138" s="65"/>
      <c r="BC138" s="106"/>
      <c r="BD138" s="106"/>
      <c r="BE138" s="106"/>
      <c r="BF138" s="106"/>
      <c r="BG138" s="106"/>
      <c r="BH138" s="106"/>
      <c r="BI138" s="106"/>
      <c r="BJ138" s="106"/>
      <c r="BK138" s="106"/>
      <c r="BL138" s="106"/>
      <c r="BM138" s="106"/>
      <c r="BN138" s="106"/>
      <c r="BO138" s="106"/>
      <c r="BP138" s="106"/>
      <c r="BQ138" s="106"/>
      <c r="BR138" s="106"/>
      <c r="BS138" s="106"/>
      <c r="BT138" s="106"/>
      <c r="BU138" s="106"/>
      <c r="BV138" s="106"/>
      <c r="BW138" s="106"/>
      <c r="BX138" s="106"/>
      <c r="BY138" s="106"/>
      <c r="BZ138" s="106"/>
      <c r="CA138" s="106"/>
      <c r="CB138" s="106"/>
      <c r="CC138" s="106"/>
      <c r="CD138" s="106"/>
      <c r="CE138" s="106"/>
      <c r="CF138" s="106"/>
      <c r="CG138" s="106"/>
      <c r="CH138" s="106"/>
      <c r="CI138" s="106"/>
      <c r="CJ138" s="106"/>
      <c r="CK138" s="106"/>
      <c r="CL138" s="106"/>
      <c r="CM138" s="106"/>
      <c r="CN138" s="106"/>
      <c r="CO138" s="106"/>
      <c r="CP138" s="106"/>
      <c r="CQ138" s="30"/>
      <c r="CR138" s="203"/>
      <c r="CS138" s="205">
        <v>0.13483400000000001</v>
      </c>
      <c r="CT138" s="11"/>
      <c r="CU138" s="8" t="str">
        <f>' Populations'!$B$17</f>
        <v>45-54</v>
      </c>
      <c r="CV138" s="70">
        <f t="shared" si="127"/>
        <v>0</v>
      </c>
      <c r="CW138" s="71">
        <f t="shared" si="128"/>
        <v>0</v>
      </c>
      <c r="CX138" s="71">
        <f t="shared" si="129"/>
        <v>0</v>
      </c>
      <c r="CY138" s="32">
        <f t="shared" si="130"/>
        <v>0</v>
      </c>
      <c r="CZ138" s="32">
        <f t="shared" si="131"/>
        <v>0</v>
      </c>
      <c r="DA138" s="32">
        <f t="shared" si="132"/>
        <v>0</v>
      </c>
      <c r="DB138" s="32">
        <f t="shared" si="133"/>
        <v>0</v>
      </c>
      <c r="DC138" s="32">
        <f t="shared" si="134"/>
        <v>0</v>
      </c>
      <c r="DD138" s="32">
        <f t="shared" si="135"/>
        <v>0</v>
      </c>
      <c r="DE138" s="218">
        <f t="shared" si="136"/>
        <v>0</v>
      </c>
    </row>
    <row r="139" spans="2:109" x14ac:dyDescent="0.25">
      <c r="B139" s="8" t="str">
        <f>' Populations'!$B$18</f>
        <v>55-64</v>
      </c>
      <c r="C139" s="134"/>
      <c r="D139" s="135"/>
      <c r="E139" s="27"/>
      <c r="F139" s="22"/>
      <c r="G139" s="22"/>
      <c r="H139" s="22"/>
      <c r="I139" s="22"/>
      <c r="J139" s="47"/>
      <c r="K139" s="47"/>
      <c r="L139" s="47"/>
      <c r="M139" s="30"/>
      <c r="N139" s="30"/>
      <c r="O139" s="30"/>
      <c r="P139" s="30"/>
      <c r="Q139" s="30"/>
      <c r="R139" s="30"/>
      <c r="S139" s="30"/>
      <c r="T139" s="30"/>
      <c r="U139" s="30"/>
      <c r="V139" s="30"/>
      <c r="W139" s="30"/>
      <c r="X139" s="30"/>
      <c r="Y139" s="30"/>
      <c r="Z139" s="215"/>
      <c r="AA139" s="215"/>
      <c r="AB139" s="215"/>
      <c r="AC139" s="215"/>
      <c r="AD139" s="215"/>
      <c r="AE139" s="215"/>
      <c r="AF139" s="215"/>
      <c r="AG139" s="30"/>
      <c r="AH139" s="62">
        <f>' Populations'!C144</f>
        <v>0</v>
      </c>
      <c r="AI139" s="62">
        <f>IF(AH139=0,0,($C$13/$AH$13)*100000)</f>
        <v>0</v>
      </c>
      <c r="AJ139" s="62">
        <f>' Populations'!E144</f>
        <v>0</v>
      </c>
      <c r="AK139" s="62">
        <f>IF(AJ139=0,0,($D$13/$AJ$13)*100000)</f>
        <v>0</v>
      </c>
      <c r="AL139" s="62">
        <f>' Populations'!G144</f>
        <v>0</v>
      </c>
      <c r="AM139" s="62">
        <f>IF(AL139=0,0,($E$13/$AL$13)*100000)</f>
        <v>0</v>
      </c>
      <c r="AN139" s="62">
        <f>' Populations'!I144</f>
        <v>0</v>
      </c>
      <c r="AO139" s="62">
        <f>IF(AN139=0,0,($F$13/$AN$13)*100000)</f>
        <v>0</v>
      </c>
      <c r="AP139" s="62">
        <f>' Populations'!K144</f>
        <v>0</v>
      </c>
      <c r="AQ139" s="62">
        <f>IF(AP139=0,0,($G$13/$AP$13)*100000)</f>
        <v>0</v>
      </c>
      <c r="AR139" s="62">
        <f>' Populations'!M144</f>
        <v>0</v>
      </c>
      <c r="AS139" s="62">
        <f>IF(AR139=0,0,($G$13/$AR$13)*100000)</f>
        <v>0</v>
      </c>
      <c r="AT139" s="62">
        <f>' Populations'!O144</f>
        <v>0</v>
      </c>
      <c r="AU139" s="62">
        <f>IF(AT139=0,0,($I$13/$AT$13)*100000)</f>
        <v>0</v>
      </c>
      <c r="AV139" s="62">
        <f>' Populations'!Q144</f>
        <v>0</v>
      </c>
      <c r="AW139" s="62">
        <f>IF(AV139=0,0,($J$13/$AV$13)*100000)</f>
        <v>0</v>
      </c>
      <c r="AX139" s="62">
        <f>' Populations'!S144</f>
        <v>0</v>
      </c>
      <c r="AY139" s="62">
        <f>IF(AX139=0,0,($K$13/$AX$13)*100000)</f>
        <v>0</v>
      </c>
      <c r="AZ139" s="62">
        <f>' Populations'!U144</f>
        <v>0</v>
      </c>
      <c r="BA139" s="62">
        <f>IF(AZ139=0,0,($L$13/$AZ$13)*100000)</f>
        <v>0</v>
      </c>
      <c r="BB139" s="65"/>
      <c r="BC139" s="106"/>
      <c r="BD139" s="106"/>
      <c r="BE139" s="106"/>
      <c r="BF139" s="106"/>
      <c r="BG139" s="106"/>
      <c r="BH139" s="106"/>
      <c r="BI139" s="106"/>
      <c r="BJ139" s="106"/>
      <c r="BK139" s="106"/>
      <c r="BL139" s="106"/>
      <c r="BM139" s="106"/>
      <c r="BN139" s="106"/>
      <c r="BO139" s="106"/>
      <c r="BP139" s="106"/>
      <c r="BQ139" s="106"/>
      <c r="BR139" s="106"/>
      <c r="BS139" s="106"/>
      <c r="BT139" s="106"/>
      <c r="BU139" s="106"/>
      <c r="BV139" s="106"/>
      <c r="BW139" s="106"/>
      <c r="BX139" s="106"/>
      <c r="BY139" s="106"/>
      <c r="BZ139" s="106"/>
      <c r="CA139" s="106"/>
      <c r="CB139" s="106"/>
      <c r="CC139" s="106"/>
      <c r="CD139" s="106"/>
      <c r="CE139" s="106"/>
      <c r="CF139" s="106"/>
      <c r="CG139" s="106"/>
      <c r="CH139" s="106"/>
      <c r="CI139" s="106"/>
      <c r="CJ139" s="106"/>
      <c r="CK139" s="106"/>
      <c r="CL139" s="106"/>
      <c r="CM139" s="106"/>
      <c r="CN139" s="106"/>
      <c r="CO139" s="106"/>
      <c r="CP139" s="106"/>
      <c r="CQ139" s="30"/>
      <c r="CR139" s="203"/>
      <c r="CS139" s="205">
        <v>8.7247000000000005E-2</v>
      </c>
      <c r="CT139" s="11"/>
      <c r="CU139" s="8" t="str">
        <f>' Populations'!$B$18</f>
        <v>55-64</v>
      </c>
      <c r="CV139" s="70">
        <f t="shared" si="127"/>
        <v>0</v>
      </c>
      <c r="CW139" s="71">
        <f t="shared" si="128"/>
        <v>0</v>
      </c>
      <c r="CX139" s="71">
        <f t="shared" si="129"/>
        <v>0</v>
      </c>
      <c r="CY139" s="32">
        <f t="shared" si="130"/>
        <v>0</v>
      </c>
      <c r="CZ139" s="32">
        <f t="shared" si="131"/>
        <v>0</v>
      </c>
      <c r="DA139" s="32">
        <f t="shared" si="132"/>
        <v>0</v>
      </c>
      <c r="DB139" s="32">
        <f t="shared" si="133"/>
        <v>0</v>
      </c>
      <c r="DC139" s="32">
        <f t="shared" si="134"/>
        <v>0</v>
      </c>
      <c r="DD139" s="32">
        <f t="shared" si="135"/>
        <v>0</v>
      </c>
      <c r="DE139" s="218">
        <f t="shared" si="136"/>
        <v>0</v>
      </c>
    </row>
    <row r="140" spans="2:109" x14ac:dyDescent="0.25">
      <c r="B140" s="8" t="str">
        <f>' Populations'!$B$19</f>
        <v>65-74</v>
      </c>
      <c r="C140" s="134"/>
      <c r="D140" s="135"/>
      <c r="E140" s="27"/>
      <c r="F140" s="22"/>
      <c r="G140" s="22"/>
      <c r="H140" s="22"/>
      <c r="I140" s="22"/>
      <c r="J140" s="47"/>
      <c r="K140" s="47"/>
      <c r="L140" s="47"/>
      <c r="M140" s="30"/>
      <c r="N140" s="30"/>
      <c r="O140" s="30"/>
      <c r="P140" s="30"/>
      <c r="Q140" s="30"/>
      <c r="R140" s="30"/>
      <c r="S140" s="30"/>
      <c r="T140" s="30"/>
      <c r="U140" s="30"/>
      <c r="V140" s="30"/>
      <c r="W140" s="30"/>
      <c r="X140" s="30"/>
      <c r="Y140" s="30"/>
      <c r="Z140" s="215"/>
      <c r="AA140" s="215"/>
      <c r="AB140" s="215"/>
      <c r="AC140" s="215"/>
      <c r="AD140" s="215"/>
      <c r="AE140" s="215"/>
      <c r="AF140" s="215"/>
      <c r="AG140" s="30"/>
      <c r="AH140" s="62">
        <f>' Populations'!C145</f>
        <v>0</v>
      </c>
      <c r="AI140" s="62">
        <f>IF(AH140=0,0,($C$14/$AH$14)*100000)</f>
        <v>0</v>
      </c>
      <c r="AJ140" s="62">
        <f>' Populations'!E145</f>
        <v>0</v>
      </c>
      <c r="AK140" s="62">
        <f>IF(AJ140=0,0,($D$14/$AJ$14)*100000)</f>
        <v>0</v>
      </c>
      <c r="AL140" s="62">
        <f>' Populations'!G145</f>
        <v>0</v>
      </c>
      <c r="AM140" s="62">
        <f>IF(AL140=0,0,($E$14/$AL$14)*100000)</f>
        <v>0</v>
      </c>
      <c r="AN140" s="62">
        <f>' Populations'!I145</f>
        <v>0</v>
      </c>
      <c r="AO140" s="62">
        <f>IF(AN140=0,0,($F$14/$AN$14)*100000)</f>
        <v>0</v>
      </c>
      <c r="AP140" s="62">
        <f>' Populations'!K145</f>
        <v>0</v>
      </c>
      <c r="AQ140" s="62">
        <f>IF(AP140=0,0,($G$14/$AP$14)*100000)</f>
        <v>0</v>
      </c>
      <c r="AR140" s="62">
        <f>' Populations'!M145</f>
        <v>0</v>
      </c>
      <c r="AS140" s="62">
        <f>IF(AR140=0,0,($G$14/$AR$14)*100000)</f>
        <v>0</v>
      </c>
      <c r="AT140" s="62">
        <f>' Populations'!O145</f>
        <v>0</v>
      </c>
      <c r="AU140" s="62">
        <f>IF(AT140=0,0,($I$14/$AT$14)*100000)</f>
        <v>0</v>
      </c>
      <c r="AV140" s="62">
        <f>' Populations'!Q145</f>
        <v>0</v>
      </c>
      <c r="AW140" s="62">
        <f>IF(AV140=0,0,($J$14/$AV$14)*100000)</f>
        <v>0</v>
      </c>
      <c r="AX140" s="62">
        <f>' Populations'!S145</f>
        <v>0</v>
      </c>
      <c r="AY140" s="62">
        <f>IF(AX140=0,0,($K$14/$AX$14)*100000)</f>
        <v>0</v>
      </c>
      <c r="AZ140" s="62">
        <f>' Populations'!U145</f>
        <v>0</v>
      </c>
      <c r="BA140" s="62">
        <f>IF(AZ140=0,0,($L$14/$AZ$14)*100000)</f>
        <v>0</v>
      </c>
      <c r="BB140" s="65"/>
      <c r="BC140" s="106"/>
      <c r="BD140" s="106"/>
      <c r="BE140" s="106"/>
      <c r="BF140" s="106"/>
      <c r="BG140" s="106"/>
      <c r="BH140" s="106"/>
      <c r="BI140" s="106"/>
      <c r="BJ140" s="106"/>
      <c r="BK140" s="106"/>
      <c r="BL140" s="106"/>
      <c r="BM140" s="106"/>
      <c r="BN140" s="106"/>
      <c r="BO140" s="106"/>
      <c r="BP140" s="106"/>
      <c r="BQ140" s="106"/>
      <c r="BR140" s="106"/>
      <c r="BS140" s="106"/>
      <c r="BT140" s="106"/>
      <c r="BU140" s="106"/>
      <c r="BV140" s="106"/>
      <c r="BW140" s="106"/>
      <c r="BX140" s="106"/>
      <c r="BY140" s="106"/>
      <c r="BZ140" s="106"/>
      <c r="CA140" s="106"/>
      <c r="CB140" s="106"/>
      <c r="CC140" s="106"/>
      <c r="CD140" s="106"/>
      <c r="CE140" s="106"/>
      <c r="CF140" s="106"/>
      <c r="CG140" s="106"/>
      <c r="CH140" s="106"/>
      <c r="CI140" s="106"/>
      <c r="CJ140" s="106"/>
      <c r="CK140" s="106"/>
      <c r="CL140" s="106"/>
      <c r="CM140" s="106"/>
      <c r="CN140" s="106"/>
      <c r="CO140" s="106"/>
      <c r="CP140" s="106"/>
      <c r="CQ140" s="30"/>
      <c r="CR140" s="203"/>
      <c r="CS140" s="205">
        <v>6.6036999999999998E-2</v>
      </c>
      <c r="CT140" s="11"/>
      <c r="CU140" s="8" t="str">
        <f>' Populations'!$B$19</f>
        <v>65-74</v>
      </c>
      <c r="CV140" s="70">
        <f t="shared" si="127"/>
        <v>0</v>
      </c>
      <c r="CW140" s="71">
        <f t="shared" si="128"/>
        <v>0</v>
      </c>
      <c r="CX140" s="71">
        <f t="shared" si="129"/>
        <v>0</v>
      </c>
      <c r="CY140" s="32">
        <f t="shared" si="130"/>
        <v>0</v>
      </c>
      <c r="CZ140" s="32">
        <f t="shared" si="131"/>
        <v>0</v>
      </c>
      <c r="DA140" s="32">
        <f t="shared" si="132"/>
        <v>0</v>
      </c>
      <c r="DB140" s="32">
        <f t="shared" si="133"/>
        <v>0</v>
      </c>
      <c r="DC140" s="32">
        <f t="shared" si="134"/>
        <v>0</v>
      </c>
      <c r="DD140" s="32">
        <f t="shared" si="135"/>
        <v>0</v>
      </c>
      <c r="DE140" s="218">
        <f t="shared" si="136"/>
        <v>0</v>
      </c>
    </row>
    <row r="141" spans="2:109" x14ac:dyDescent="0.25">
      <c r="B141" s="8" t="str">
        <f>' Populations'!$B$20</f>
        <v>75-84</v>
      </c>
      <c r="C141" s="134"/>
      <c r="D141" s="135"/>
      <c r="E141" s="27"/>
      <c r="F141" s="22"/>
      <c r="G141" s="22"/>
      <c r="H141" s="22"/>
      <c r="I141" s="22"/>
      <c r="J141" s="47"/>
      <c r="K141" s="47"/>
      <c r="L141" s="47"/>
      <c r="M141" s="30"/>
      <c r="N141" s="30"/>
      <c r="O141" s="30"/>
      <c r="P141" s="30"/>
      <c r="Q141" s="30"/>
      <c r="R141" s="30"/>
      <c r="S141" s="30"/>
      <c r="T141" s="30"/>
      <c r="U141" s="30"/>
      <c r="V141" s="30"/>
      <c r="W141" s="30"/>
      <c r="X141" s="30"/>
      <c r="Y141" s="30"/>
      <c r="Z141" s="215"/>
      <c r="AA141" s="215"/>
      <c r="AB141" s="215"/>
      <c r="AC141" s="215"/>
      <c r="AD141" s="215"/>
      <c r="AE141" s="215"/>
      <c r="AF141" s="215"/>
      <c r="AG141" s="30"/>
      <c r="AH141" s="62">
        <f>' Populations'!C146</f>
        <v>0</v>
      </c>
      <c r="AI141" s="62">
        <f>IF(AH141=0,0,($C$15/$AH$15)*100000)</f>
        <v>0</v>
      </c>
      <c r="AJ141" s="62">
        <f>' Populations'!E146</f>
        <v>0</v>
      </c>
      <c r="AK141" s="62">
        <f>IF(AJ141=0,0,($D$15/$AJ$15)*100000)</f>
        <v>0</v>
      </c>
      <c r="AL141" s="62">
        <f>' Populations'!G146</f>
        <v>0</v>
      </c>
      <c r="AM141" s="62">
        <f>IF(AL141=0,0,($E$15/$AL$15)*100000)</f>
        <v>0</v>
      </c>
      <c r="AN141" s="62">
        <f>' Populations'!I146</f>
        <v>0</v>
      </c>
      <c r="AO141" s="62">
        <f>IF(AN141=0,0,($F$15/$AN$15)*100000)</f>
        <v>0</v>
      </c>
      <c r="AP141" s="62">
        <f>' Populations'!K146</f>
        <v>0</v>
      </c>
      <c r="AQ141" s="62">
        <f>IF(AP141=0,0,($G$15/$AP$15)*100000)</f>
        <v>0</v>
      </c>
      <c r="AR141" s="62">
        <f>' Populations'!M146</f>
        <v>0</v>
      </c>
      <c r="AS141" s="62">
        <f>IF(AR141=0,0,($G$15/$AR$15)*100000)</f>
        <v>0</v>
      </c>
      <c r="AT141" s="62">
        <f>' Populations'!O146</f>
        <v>0</v>
      </c>
      <c r="AU141" s="62">
        <f>IF(AT141=0,0,($I$15/$AT$15)*100000)</f>
        <v>0</v>
      </c>
      <c r="AV141" s="62">
        <f>' Populations'!Q146</f>
        <v>0</v>
      </c>
      <c r="AW141" s="62">
        <f>IF(AV141=0,0,($J$15/$AV$15)*100000)</f>
        <v>0</v>
      </c>
      <c r="AX141" s="62">
        <f>' Populations'!S146</f>
        <v>0</v>
      </c>
      <c r="AY141" s="62">
        <f>IF(AX141=0,0,($K$15/$AX$15)*100000)</f>
        <v>0</v>
      </c>
      <c r="AZ141" s="62">
        <f>' Populations'!U146</f>
        <v>0</v>
      </c>
      <c r="BA141" s="62">
        <f>IF(AZ141=0,0,($L$15/$AZ$15)*100000)</f>
        <v>0</v>
      </c>
      <c r="BB141" s="65"/>
      <c r="BC141" s="106"/>
      <c r="BD141" s="106"/>
      <c r="BE141" s="106"/>
      <c r="BF141" s="106"/>
      <c r="BG141" s="106"/>
      <c r="BH141" s="106"/>
      <c r="BI141" s="106"/>
      <c r="BJ141" s="106"/>
      <c r="BK141" s="106"/>
      <c r="BL141" s="106"/>
      <c r="BM141" s="106"/>
      <c r="BN141" s="106"/>
      <c r="BO141" s="106"/>
      <c r="BP141" s="106"/>
      <c r="BQ141" s="106"/>
      <c r="BR141" s="106"/>
      <c r="BS141" s="106"/>
      <c r="BT141" s="106"/>
      <c r="BU141" s="106"/>
      <c r="BV141" s="106"/>
      <c r="BW141" s="106"/>
      <c r="BX141" s="106"/>
      <c r="BY141" s="106"/>
      <c r="BZ141" s="106"/>
      <c r="CA141" s="106"/>
      <c r="CB141" s="106"/>
      <c r="CC141" s="106"/>
      <c r="CD141" s="106"/>
      <c r="CE141" s="106"/>
      <c r="CF141" s="106"/>
      <c r="CG141" s="106"/>
      <c r="CH141" s="106"/>
      <c r="CI141" s="106"/>
      <c r="CJ141" s="106"/>
      <c r="CK141" s="106"/>
      <c r="CL141" s="106"/>
      <c r="CM141" s="106"/>
      <c r="CN141" s="106"/>
      <c r="CO141" s="106"/>
      <c r="CP141" s="106"/>
      <c r="CQ141" s="30"/>
      <c r="CR141" s="203"/>
      <c r="CS141" s="205">
        <v>4.4840999999999999E-2</v>
      </c>
      <c r="CT141" s="11"/>
      <c r="CU141" s="8" t="str">
        <f>' Populations'!$B$20</f>
        <v>75-84</v>
      </c>
      <c r="CV141" s="70">
        <f t="shared" si="127"/>
        <v>0</v>
      </c>
      <c r="CW141" s="71">
        <f t="shared" si="128"/>
        <v>0</v>
      </c>
      <c r="CX141" s="71">
        <f t="shared" si="129"/>
        <v>0</v>
      </c>
      <c r="CY141" s="32">
        <f t="shared" si="130"/>
        <v>0</v>
      </c>
      <c r="CZ141" s="32">
        <f t="shared" si="131"/>
        <v>0</v>
      </c>
      <c r="DA141" s="32">
        <f t="shared" si="132"/>
        <v>0</v>
      </c>
      <c r="DB141" s="32">
        <f t="shared" si="133"/>
        <v>0</v>
      </c>
      <c r="DC141" s="32">
        <f t="shared" si="134"/>
        <v>0</v>
      </c>
      <c r="DD141" s="32">
        <f t="shared" si="135"/>
        <v>0</v>
      </c>
      <c r="DE141" s="218">
        <f t="shared" si="136"/>
        <v>0</v>
      </c>
    </row>
    <row r="142" spans="2:109" x14ac:dyDescent="0.25">
      <c r="B142" s="8" t="str">
        <f>' Populations'!$B$21</f>
        <v>85+</v>
      </c>
      <c r="C142" s="134"/>
      <c r="D142" s="135"/>
      <c r="E142" s="26"/>
      <c r="F142" s="20"/>
      <c r="G142" s="20"/>
      <c r="H142" s="20"/>
      <c r="I142" s="20"/>
      <c r="J142" s="46"/>
      <c r="K142" s="46"/>
      <c r="L142" s="47"/>
      <c r="M142" s="30"/>
      <c r="N142" s="30"/>
      <c r="O142" s="30"/>
      <c r="P142" s="30"/>
      <c r="Q142" s="30"/>
      <c r="R142" s="30"/>
      <c r="S142" s="30"/>
      <c r="T142" s="30"/>
      <c r="U142" s="30"/>
      <c r="V142" s="30"/>
      <c r="W142" s="30"/>
      <c r="X142" s="30"/>
      <c r="Y142" s="30"/>
      <c r="Z142" s="215"/>
      <c r="AA142" s="215"/>
      <c r="AB142" s="215"/>
      <c r="AC142" s="215"/>
      <c r="AD142" s="215"/>
      <c r="AE142" s="215"/>
      <c r="AF142" s="215"/>
      <c r="AG142" s="30"/>
      <c r="AH142" s="62">
        <f>' Populations'!C147</f>
        <v>0</v>
      </c>
      <c r="AI142" s="62">
        <f>IF(AH142=0,0,($C$16/$AH$16)*100000)</f>
        <v>0</v>
      </c>
      <c r="AJ142" s="62">
        <f>' Populations'!E147</f>
        <v>0</v>
      </c>
      <c r="AK142" s="62">
        <f>IF(AJ142=0,0,($D$16/$AJ$16)*100000)</f>
        <v>0</v>
      </c>
      <c r="AL142" s="62">
        <f>' Populations'!G147</f>
        <v>0</v>
      </c>
      <c r="AM142" s="62">
        <f>IF(AL142=0,0,($E$16/$AL$16)*100000)</f>
        <v>0</v>
      </c>
      <c r="AN142" s="62">
        <f>' Populations'!I147</f>
        <v>0</v>
      </c>
      <c r="AO142" s="62">
        <f>IF(AN142=0,0,($F$16/$AN$16)*100000)</f>
        <v>0</v>
      </c>
      <c r="AP142" s="62">
        <f>' Populations'!K147</f>
        <v>0</v>
      </c>
      <c r="AQ142" s="62">
        <f>IF(AP142=0,0,($G$16/$AP$16)*100000)</f>
        <v>0</v>
      </c>
      <c r="AR142" s="62">
        <f>' Populations'!M147</f>
        <v>0</v>
      </c>
      <c r="AS142" s="62">
        <f>IF(AR142=0,0,($G$16/$AR$16)*100000)</f>
        <v>0</v>
      </c>
      <c r="AT142" s="62">
        <f>' Populations'!O147</f>
        <v>0</v>
      </c>
      <c r="AU142" s="62">
        <f>IF(AT142=0,0,($I$16/$AT$16)*100000)</f>
        <v>0</v>
      </c>
      <c r="AV142" s="62">
        <f>' Populations'!Q147</f>
        <v>0</v>
      </c>
      <c r="AW142" s="62">
        <f>IF(AV142=0,0,($J$16/$AV$16)*100000)</f>
        <v>0</v>
      </c>
      <c r="AX142" s="62">
        <f>' Populations'!S147</f>
        <v>0</v>
      </c>
      <c r="AY142" s="62">
        <f>IF(AX142=0,0,($K$16/$AX$16)*100000)</f>
        <v>0</v>
      </c>
      <c r="AZ142" s="62">
        <f>' Populations'!U147</f>
        <v>0</v>
      </c>
      <c r="BA142" s="62">
        <f>IF(AZ142=0,0,($L$16/$AZ$16)*100000)</f>
        <v>0</v>
      </c>
      <c r="BB142" s="65"/>
      <c r="BC142" s="106"/>
      <c r="BD142" s="106"/>
      <c r="BE142" s="106"/>
      <c r="BF142" s="106"/>
      <c r="BG142" s="106"/>
      <c r="BH142" s="106"/>
      <c r="BI142" s="106"/>
      <c r="BJ142" s="106"/>
      <c r="BK142" s="106"/>
      <c r="BL142" s="106"/>
      <c r="BM142" s="106"/>
      <c r="BN142" s="106"/>
      <c r="BO142" s="106"/>
      <c r="BP142" s="106"/>
      <c r="BQ142" s="106"/>
      <c r="BR142" s="106"/>
      <c r="BS142" s="106"/>
      <c r="BT142" s="106"/>
      <c r="BU142" s="106"/>
      <c r="BV142" s="106"/>
      <c r="BW142" s="106"/>
      <c r="BX142" s="106"/>
      <c r="BY142" s="106"/>
      <c r="BZ142" s="106"/>
      <c r="CA142" s="106"/>
      <c r="CB142" s="106"/>
      <c r="CC142" s="106"/>
      <c r="CD142" s="106"/>
      <c r="CE142" s="106"/>
      <c r="CF142" s="106"/>
      <c r="CG142" s="106"/>
      <c r="CH142" s="106"/>
      <c r="CI142" s="106"/>
      <c r="CJ142" s="106"/>
      <c r="CK142" s="106"/>
      <c r="CL142" s="106"/>
      <c r="CM142" s="106"/>
      <c r="CN142" s="106"/>
      <c r="CO142" s="106"/>
      <c r="CP142" s="106"/>
      <c r="CQ142" s="30"/>
      <c r="CR142" s="203"/>
      <c r="CS142" s="205">
        <v>1.5507999999999999E-2</v>
      </c>
      <c r="CT142" s="11"/>
      <c r="CU142" s="8" t="str">
        <f>' Populations'!$B$21</f>
        <v>85+</v>
      </c>
      <c r="CV142" s="70">
        <f t="shared" si="127"/>
        <v>0</v>
      </c>
      <c r="CW142" s="71">
        <f t="shared" si="128"/>
        <v>0</v>
      </c>
      <c r="CX142" s="71">
        <f t="shared" si="129"/>
        <v>0</v>
      </c>
      <c r="CY142" s="32">
        <f t="shared" si="130"/>
        <v>0</v>
      </c>
      <c r="CZ142" s="32">
        <f t="shared" si="131"/>
        <v>0</v>
      </c>
      <c r="DA142" s="32">
        <f t="shared" si="132"/>
        <v>0</v>
      </c>
      <c r="DB142" s="32">
        <f t="shared" si="133"/>
        <v>0</v>
      </c>
      <c r="DC142" s="32">
        <f t="shared" si="134"/>
        <v>0</v>
      </c>
      <c r="DD142" s="32">
        <f t="shared" si="135"/>
        <v>0</v>
      </c>
      <c r="DE142" s="218">
        <f t="shared" si="136"/>
        <v>0</v>
      </c>
    </row>
    <row r="143" spans="2:109" x14ac:dyDescent="0.25">
      <c r="B143" s="16" t="s">
        <v>78</v>
      </c>
      <c r="C143" s="210">
        <f t="shared" ref="C143:L143" si="137">SUM(C130:C142)</f>
        <v>0</v>
      </c>
      <c r="D143" s="209">
        <f t="shared" si="137"/>
        <v>0</v>
      </c>
      <c r="E143" s="209">
        <f t="shared" si="137"/>
        <v>0</v>
      </c>
      <c r="F143" s="208">
        <f t="shared" si="137"/>
        <v>0</v>
      </c>
      <c r="G143" s="208">
        <f t="shared" si="137"/>
        <v>0</v>
      </c>
      <c r="H143" s="208">
        <f t="shared" si="137"/>
        <v>0</v>
      </c>
      <c r="I143" s="208">
        <f t="shared" si="137"/>
        <v>0</v>
      </c>
      <c r="J143" s="208">
        <f t="shared" si="137"/>
        <v>0</v>
      </c>
      <c r="K143" s="208">
        <f t="shared" si="137"/>
        <v>0</v>
      </c>
      <c r="L143" s="214">
        <f t="shared" si="137"/>
        <v>0</v>
      </c>
      <c r="M143" s="216"/>
      <c r="N143" s="106"/>
      <c r="O143" s="106"/>
      <c r="P143" s="106"/>
      <c r="Q143" s="106"/>
      <c r="R143" s="106"/>
      <c r="S143" s="106"/>
      <c r="T143" s="106"/>
      <c r="U143" s="106"/>
      <c r="V143" s="106"/>
      <c r="W143" s="106"/>
      <c r="X143" s="106"/>
      <c r="Y143" s="106"/>
      <c r="Z143" s="106"/>
      <c r="AA143" s="106"/>
      <c r="AB143" s="106"/>
      <c r="AC143" s="106"/>
      <c r="AD143" s="106"/>
      <c r="AE143" s="106"/>
      <c r="AF143" s="106"/>
      <c r="AG143" s="28"/>
      <c r="AH143" s="73">
        <f t="shared" ref="AH143:BA143" si="138">SUM(AH130:AH142)</f>
        <v>0</v>
      </c>
      <c r="AI143" s="74">
        <f t="shared" si="138"/>
        <v>0</v>
      </c>
      <c r="AJ143" s="74">
        <f t="shared" si="138"/>
        <v>0</v>
      </c>
      <c r="AK143" s="74">
        <f t="shared" si="138"/>
        <v>0</v>
      </c>
      <c r="AL143" s="74">
        <f t="shared" si="138"/>
        <v>0</v>
      </c>
      <c r="AM143" s="74">
        <f t="shared" si="138"/>
        <v>0</v>
      </c>
      <c r="AN143" s="74">
        <f t="shared" si="138"/>
        <v>0</v>
      </c>
      <c r="AO143" s="74">
        <f t="shared" si="138"/>
        <v>0</v>
      </c>
      <c r="AP143" s="74">
        <f t="shared" si="138"/>
        <v>0</v>
      </c>
      <c r="AQ143" s="74">
        <f t="shared" si="138"/>
        <v>0</v>
      </c>
      <c r="AR143" s="74">
        <f t="shared" si="138"/>
        <v>0</v>
      </c>
      <c r="AS143" s="74">
        <f t="shared" si="138"/>
        <v>0</v>
      </c>
      <c r="AT143" s="74">
        <f t="shared" si="138"/>
        <v>0</v>
      </c>
      <c r="AU143" s="74">
        <f t="shared" si="138"/>
        <v>0</v>
      </c>
      <c r="AV143" s="74">
        <f t="shared" si="138"/>
        <v>0</v>
      </c>
      <c r="AW143" s="74">
        <f t="shared" si="138"/>
        <v>0</v>
      </c>
      <c r="AX143" s="74">
        <f t="shared" si="138"/>
        <v>0</v>
      </c>
      <c r="AY143" s="74">
        <f t="shared" si="138"/>
        <v>0</v>
      </c>
      <c r="AZ143" s="74">
        <f t="shared" si="138"/>
        <v>0</v>
      </c>
      <c r="BA143" s="74">
        <f t="shared" si="138"/>
        <v>0</v>
      </c>
      <c r="BB143" s="75"/>
      <c r="BC143" s="106"/>
      <c r="BD143" s="217"/>
      <c r="BE143" s="106"/>
      <c r="BF143" s="217"/>
      <c r="BG143" s="106"/>
      <c r="BH143" s="217"/>
      <c r="BI143" s="106"/>
      <c r="BJ143" s="217"/>
      <c r="BK143" s="106"/>
      <c r="BL143" s="217"/>
      <c r="BM143" s="106"/>
      <c r="BN143" s="217"/>
      <c r="BO143" s="106"/>
      <c r="BP143" s="217"/>
      <c r="BQ143" s="106"/>
      <c r="BR143" s="217"/>
      <c r="BS143" s="106"/>
      <c r="BT143" s="217"/>
      <c r="BU143" s="106"/>
      <c r="BV143" s="217"/>
      <c r="BW143" s="106"/>
      <c r="BX143" s="217"/>
      <c r="BY143" s="106"/>
      <c r="BZ143" s="217"/>
      <c r="CA143" s="106"/>
      <c r="CB143" s="217"/>
      <c r="CC143" s="106"/>
      <c r="CD143" s="217"/>
      <c r="CE143" s="106"/>
      <c r="CF143" s="106"/>
      <c r="CG143" s="106"/>
      <c r="CH143" s="106"/>
      <c r="CI143" s="106"/>
      <c r="CJ143" s="106"/>
      <c r="CK143" s="106"/>
      <c r="CL143" s="106"/>
      <c r="CM143" s="106"/>
      <c r="CN143" s="106"/>
      <c r="CO143" s="106"/>
      <c r="CP143" s="106"/>
      <c r="CQ143" s="28"/>
      <c r="CR143" s="65"/>
      <c r="CS143" s="206"/>
      <c r="CU143" s="38" t="s">
        <v>78</v>
      </c>
      <c r="CV143" s="45">
        <f>SUM(CV130:CV142)</f>
        <v>0</v>
      </c>
      <c r="CW143" s="39">
        <f t="shared" ref="CW143:DE143" si="139">SUM(CW130:CW142)</f>
        <v>0</v>
      </c>
      <c r="CX143" s="40">
        <f t="shared" si="139"/>
        <v>0</v>
      </c>
      <c r="CY143" s="84">
        <f t="shared" si="139"/>
        <v>0</v>
      </c>
      <c r="CZ143" s="41">
        <f t="shared" si="139"/>
        <v>0</v>
      </c>
      <c r="DA143" s="41">
        <f t="shared" si="139"/>
        <v>0</v>
      </c>
      <c r="DB143" s="41">
        <f t="shared" si="139"/>
        <v>0</v>
      </c>
      <c r="DC143" s="41">
        <f t="shared" si="139"/>
        <v>0</v>
      </c>
      <c r="DD143" s="41">
        <f t="shared" si="139"/>
        <v>0</v>
      </c>
      <c r="DE143" s="219">
        <f t="shared" si="139"/>
        <v>0</v>
      </c>
    </row>
    <row r="145" spans="1:109" ht="13" thickBot="1" x14ac:dyDescent="0.3"/>
    <row r="146" spans="1:109" ht="13.5" thickBot="1" x14ac:dyDescent="0.35">
      <c r="A146" s="211" t="s">
        <v>89</v>
      </c>
      <c r="B146" s="223"/>
      <c r="C146" s="224">
        <f>' Populations'!A154</f>
        <v>0</v>
      </c>
      <c r="D146" s="14" t="s">
        <v>67</v>
      </c>
      <c r="E146" s="14"/>
      <c r="F146" s="18" t="s">
        <v>68</v>
      </c>
      <c r="G146" s="17"/>
      <c r="H146" s="17"/>
      <c r="I146" s="17"/>
      <c r="J146" s="17"/>
      <c r="K146" s="17"/>
      <c r="L146" s="17"/>
      <c r="M146" s="43"/>
      <c r="N146" s="43"/>
      <c r="O146" s="43"/>
      <c r="P146" s="43"/>
      <c r="Q146" s="43"/>
      <c r="R146" s="43"/>
      <c r="S146" s="43"/>
      <c r="T146" s="43"/>
      <c r="U146" s="43"/>
      <c r="V146" s="43"/>
      <c r="W146" s="43"/>
      <c r="X146" s="43"/>
      <c r="Y146" s="43"/>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S146" s="28"/>
      <c r="CU146" s="42"/>
      <c r="CV146" s="33" t="s">
        <v>87</v>
      </c>
      <c r="CW146" s="43"/>
      <c r="CX146" s="43"/>
      <c r="CY146" s="43"/>
      <c r="CZ146" s="28"/>
      <c r="DA146" s="28"/>
      <c r="DB146" s="28"/>
      <c r="DC146" s="28"/>
      <c r="DD146" s="28"/>
      <c r="DE146" s="28"/>
    </row>
    <row r="147" spans="1:109" ht="39" x14ac:dyDescent="0.3">
      <c r="B147" s="15" t="s">
        <v>14</v>
      </c>
      <c r="C147" s="12" t="s">
        <v>71</v>
      </c>
      <c r="D147" s="24" t="s">
        <v>72</v>
      </c>
      <c r="E147" s="24" t="s">
        <v>73</v>
      </c>
      <c r="F147" s="19" t="str">
        <f>' Populations'!$I$8</f>
        <v>White-Not Hispanic</v>
      </c>
      <c r="G147" s="19" t="str">
        <f>' Populations'!$K$8</f>
        <v>Hispanic</v>
      </c>
      <c r="H147" s="19" t="str">
        <f>' Populations'!$M$8</f>
        <v>Black-Not Hispanic</v>
      </c>
      <c r="I147" s="19" t="str">
        <f>' Populations'!$O$8</f>
        <v>Asian</v>
      </c>
      <c r="J147" s="19" t="str">
        <f>' Populations'!$Q$8</f>
        <v>American Indian/Alaska Native</v>
      </c>
      <c r="K147" s="19" t="str">
        <f>' Populations'!$S$8</f>
        <v>Other</v>
      </c>
      <c r="L147" s="212" t="str">
        <f>' Populations'!$U$8</f>
        <v>Other</v>
      </c>
      <c r="M147" s="29"/>
      <c r="N147" s="29"/>
      <c r="O147" s="29"/>
      <c r="P147" s="29"/>
      <c r="Q147" s="29"/>
      <c r="R147" s="29"/>
      <c r="S147" s="29"/>
      <c r="T147" s="29"/>
      <c r="U147" s="29"/>
      <c r="V147" s="29"/>
      <c r="W147" s="29"/>
      <c r="X147" s="29"/>
      <c r="Y147" s="29"/>
      <c r="Z147" s="29"/>
      <c r="AA147" s="29"/>
      <c r="AB147" s="29"/>
      <c r="AC147" s="29"/>
      <c r="AD147" s="29"/>
      <c r="AE147" s="29"/>
      <c r="AF147" s="29"/>
      <c r="AH147" s="34" t="s">
        <v>74</v>
      </c>
      <c r="AI147" s="34" t="s">
        <v>75</v>
      </c>
      <c r="AJ147" s="34" t="s">
        <v>76</v>
      </c>
      <c r="AK147" s="34" t="s">
        <v>75</v>
      </c>
      <c r="AL147" s="34" t="s">
        <v>77</v>
      </c>
      <c r="AM147" s="34" t="s">
        <v>75</v>
      </c>
      <c r="AN147" s="34" t="str">
        <f>' Populations'!$I$8</f>
        <v>White-Not Hispanic</v>
      </c>
      <c r="AO147" s="34" t="s">
        <v>75</v>
      </c>
      <c r="AP147" s="34" t="str">
        <f>' Populations'!$K$8</f>
        <v>Hispanic</v>
      </c>
      <c r="AQ147" s="34" t="s">
        <v>75</v>
      </c>
      <c r="AR147" s="34" t="str">
        <f>' Populations'!$M$8</f>
        <v>Black-Not Hispanic</v>
      </c>
      <c r="AS147" s="34" t="s">
        <v>75</v>
      </c>
      <c r="AT147" s="34" t="str">
        <f>' Populations'!$O$8</f>
        <v>Asian</v>
      </c>
      <c r="AU147" s="34" t="s">
        <v>75</v>
      </c>
      <c r="AV147" s="34" t="str">
        <f>' Populations'!$Q$8</f>
        <v>American Indian/Alaska Native</v>
      </c>
      <c r="AW147" s="34" t="s">
        <v>75</v>
      </c>
      <c r="AX147" s="34" t="str">
        <f>' Populations'!$S$8</f>
        <v>Other</v>
      </c>
      <c r="AY147" s="34" t="s">
        <v>75</v>
      </c>
      <c r="AZ147" s="34" t="str">
        <f>' Populations'!$U$8</f>
        <v>Other</v>
      </c>
      <c r="BA147" s="34" t="s">
        <v>75</v>
      </c>
      <c r="BB147" s="64"/>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29"/>
      <c r="CC147" s="29"/>
      <c r="CD147" s="29"/>
      <c r="CE147" s="29"/>
      <c r="CF147" s="29"/>
      <c r="CG147" s="29"/>
      <c r="CH147" s="29"/>
      <c r="CI147" s="29"/>
      <c r="CJ147" s="29"/>
      <c r="CK147" s="29"/>
      <c r="CL147" s="29"/>
      <c r="CM147" s="29"/>
      <c r="CN147" s="29"/>
      <c r="CO147" s="29"/>
      <c r="CP147" s="29"/>
      <c r="CQ147" s="29"/>
      <c r="CR147" s="202"/>
      <c r="CS147" s="204" t="s">
        <v>88</v>
      </c>
      <c r="CU147" s="34" t="s">
        <v>14</v>
      </c>
      <c r="CV147" s="35" t="s">
        <v>15</v>
      </c>
      <c r="CW147" s="36" t="s">
        <v>16</v>
      </c>
      <c r="CX147" s="36" t="s">
        <v>17</v>
      </c>
      <c r="CY147" s="19" t="str">
        <f>' Populations'!$I$8</f>
        <v>White-Not Hispanic</v>
      </c>
      <c r="CZ147" s="19" t="str">
        <f>' Populations'!$K$8</f>
        <v>Hispanic</v>
      </c>
      <c r="DA147" s="19" t="str">
        <f>' Populations'!$M$8</f>
        <v>Black-Not Hispanic</v>
      </c>
      <c r="DB147" s="19" t="str">
        <f>' Populations'!$O$8</f>
        <v>Asian</v>
      </c>
      <c r="DC147" s="19" t="str">
        <f>' Populations'!$Q$8</f>
        <v>American Indian/Alaska Native</v>
      </c>
      <c r="DD147" s="19" t="str">
        <f>' Populations'!$S$8</f>
        <v>Other</v>
      </c>
      <c r="DE147" s="212" t="str">
        <f>' Populations'!$U$8</f>
        <v>Other</v>
      </c>
    </row>
    <row r="148" spans="1:109" x14ac:dyDescent="0.25">
      <c r="B148" s="8" t="str">
        <f>' Populations'!$B$9</f>
        <v>&lt;1</v>
      </c>
      <c r="C148" s="44"/>
      <c r="D148" s="25"/>
      <c r="E148" s="26"/>
      <c r="F148" s="20"/>
      <c r="G148" s="20"/>
      <c r="H148" s="20"/>
      <c r="I148" s="20"/>
      <c r="J148" s="46"/>
      <c r="K148" s="46"/>
      <c r="L148" s="213"/>
      <c r="M148" s="30"/>
      <c r="N148" s="30"/>
      <c r="O148" s="30"/>
      <c r="P148" s="30"/>
      <c r="Q148" s="30"/>
      <c r="R148" s="30"/>
      <c r="S148" s="30"/>
      <c r="T148" s="30"/>
      <c r="U148" s="30"/>
      <c r="V148" s="30"/>
      <c r="W148" s="30"/>
      <c r="X148" s="30"/>
      <c r="Y148" s="30"/>
      <c r="Z148" s="215"/>
      <c r="AA148" s="215"/>
      <c r="AB148" s="215"/>
      <c r="AC148" s="215"/>
      <c r="AD148" s="215"/>
      <c r="AE148" s="215"/>
      <c r="AF148" s="215"/>
      <c r="AG148" s="30"/>
      <c r="AH148" s="62">
        <f>' Populations'!C153</f>
        <v>0</v>
      </c>
      <c r="AI148" s="62">
        <f>IF(AH148=0,0,($C$4/$AH$4)*100000)</f>
        <v>0</v>
      </c>
      <c r="AJ148" s="62">
        <f>' Populations'!E153</f>
        <v>0</v>
      </c>
      <c r="AK148" s="62">
        <f>IF(AJ148=0,0,($D$4/$AJ$4)*100000)</f>
        <v>0</v>
      </c>
      <c r="AL148" s="62">
        <f>' Populations'!G153</f>
        <v>0</v>
      </c>
      <c r="AM148" s="62">
        <f>IF(AL148=0,0,($E$4/$AL$4)*100000)</f>
        <v>0</v>
      </c>
      <c r="AN148" s="62">
        <f>' Populations'!I153</f>
        <v>0</v>
      </c>
      <c r="AO148" s="62">
        <f>IF(AN148=0,0,($F$4/$AN$4)*100000)</f>
        <v>0</v>
      </c>
      <c r="AP148" s="62">
        <f>' Populations'!K153</f>
        <v>0</v>
      </c>
      <c r="AQ148" s="62">
        <f>IF(AP148=0,0,($G$4/$AP$4)*100000)</f>
        <v>0</v>
      </c>
      <c r="AR148" s="62">
        <f>' Populations'!M153</f>
        <v>0</v>
      </c>
      <c r="AS148" s="62">
        <f>IF(AR148=0,0,($H$4/$AR$4)*100000)</f>
        <v>0</v>
      </c>
      <c r="AT148" s="62">
        <f>' Populations'!O153</f>
        <v>0</v>
      </c>
      <c r="AU148" s="62">
        <f>IF(AT148=0,0,($I$4/$AT$4)*100000)</f>
        <v>0</v>
      </c>
      <c r="AV148" s="62">
        <f>' Populations'!Q153</f>
        <v>0</v>
      </c>
      <c r="AW148" s="62">
        <f>IF(AV148=0,0,($J$4/$AV$4)*100000)</f>
        <v>0</v>
      </c>
      <c r="AX148" s="62">
        <f>' Populations'!S153</f>
        <v>0</v>
      </c>
      <c r="AY148" s="62">
        <f>IF(AX148=0,0,($K$4/$AX$4)*100000)</f>
        <v>0</v>
      </c>
      <c r="AZ148" s="62">
        <f>' Populations'!U153</f>
        <v>0</v>
      </c>
      <c r="BA148" s="62">
        <f>IF(AZ148=0,0,($L$4/$AZ$4)*100000)</f>
        <v>0</v>
      </c>
      <c r="BB148" s="65"/>
      <c r="BC148" s="106"/>
      <c r="BD148" s="106"/>
      <c r="BE148" s="106"/>
      <c r="BF148" s="106"/>
      <c r="BG148" s="106"/>
      <c r="BH148" s="106"/>
      <c r="BI148" s="106"/>
      <c r="BJ148" s="106"/>
      <c r="BK148" s="106"/>
      <c r="BL148" s="106"/>
      <c r="BM148" s="106"/>
      <c r="BN148" s="106"/>
      <c r="BO148" s="106"/>
      <c r="BP148" s="106"/>
      <c r="BQ148" s="106"/>
      <c r="BR148" s="106"/>
      <c r="BS148" s="106"/>
      <c r="BT148" s="106"/>
      <c r="BU148" s="106"/>
      <c r="BV148" s="106"/>
      <c r="BW148" s="106"/>
      <c r="BX148" s="106"/>
      <c r="BY148" s="106"/>
      <c r="BZ148" s="106"/>
      <c r="CA148" s="106"/>
      <c r="CB148" s="106"/>
      <c r="CC148" s="106"/>
      <c r="CD148" s="106"/>
      <c r="CE148" s="106"/>
      <c r="CF148" s="106"/>
      <c r="CG148" s="106"/>
      <c r="CH148" s="106"/>
      <c r="CI148" s="106"/>
      <c r="CJ148" s="106"/>
      <c r="CK148" s="106"/>
      <c r="CL148" s="106"/>
      <c r="CM148" s="106"/>
      <c r="CN148" s="106"/>
      <c r="CO148" s="106"/>
      <c r="CP148" s="106"/>
      <c r="CQ148" s="30"/>
      <c r="CR148" s="203"/>
      <c r="CS148" s="205">
        <v>1.3818E-2</v>
      </c>
      <c r="CT148" s="11"/>
      <c r="CU148" s="8" t="str">
        <f>' Populations'!$B$9</f>
        <v>&lt;1</v>
      </c>
      <c r="CV148" s="70">
        <f t="shared" ref="CV148:CV160" si="140">AI148*CS148</f>
        <v>0</v>
      </c>
      <c r="CW148" s="71">
        <f t="shared" ref="CW148:CW160" si="141">AK148*CS148</f>
        <v>0</v>
      </c>
      <c r="CX148" s="71">
        <f t="shared" ref="CX148:CX160" si="142">AM148*CS148</f>
        <v>0</v>
      </c>
      <c r="CY148" s="32">
        <f t="shared" ref="CY148:CY160" si="143">AO148*CS148</f>
        <v>0</v>
      </c>
      <c r="CZ148" s="32">
        <f t="shared" ref="CZ148:CZ160" si="144">AQ148*CS148</f>
        <v>0</v>
      </c>
      <c r="DA148" s="32">
        <f t="shared" ref="DA148:DA160" si="145">AS148*CS148</f>
        <v>0</v>
      </c>
      <c r="DB148" s="32">
        <f t="shared" ref="DB148:DB160" si="146">AU148*CS148</f>
        <v>0</v>
      </c>
      <c r="DC148" s="32">
        <f t="shared" ref="DC148:DC160" si="147">AW148*CS148</f>
        <v>0</v>
      </c>
      <c r="DD148" s="32">
        <f t="shared" ref="DD148:DD160" si="148">AY148*CS148</f>
        <v>0</v>
      </c>
      <c r="DE148" s="218">
        <f t="shared" ref="DE148:DE160" si="149">BA148*CS148</f>
        <v>0</v>
      </c>
    </row>
    <row r="149" spans="1:109" x14ac:dyDescent="0.25">
      <c r="B149" s="9" t="str">
        <f>' Populations'!$B$10</f>
        <v>1-4</v>
      </c>
      <c r="C149" s="134"/>
      <c r="D149" s="135"/>
      <c r="E149" s="27"/>
      <c r="F149" s="22"/>
      <c r="G149" s="22"/>
      <c r="H149" s="22"/>
      <c r="I149" s="22"/>
      <c r="J149" s="47"/>
      <c r="K149" s="47"/>
      <c r="L149" s="47"/>
      <c r="M149" s="30"/>
      <c r="N149" s="30"/>
      <c r="O149" s="30"/>
      <c r="P149" s="30"/>
      <c r="Q149" s="30"/>
      <c r="R149" s="30"/>
      <c r="S149" s="30"/>
      <c r="T149" s="30"/>
      <c r="U149" s="30"/>
      <c r="V149" s="30"/>
      <c r="W149" s="30"/>
      <c r="X149" s="30"/>
      <c r="Y149" s="30"/>
      <c r="Z149" s="215"/>
      <c r="AA149" s="215"/>
      <c r="AB149" s="215"/>
      <c r="AC149" s="215"/>
      <c r="AD149" s="215"/>
      <c r="AE149" s="215"/>
      <c r="AF149" s="215"/>
      <c r="AG149" s="30"/>
      <c r="AH149" s="62">
        <f>' Populations'!C154</f>
        <v>0</v>
      </c>
      <c r="AI149" s="62">
        <f>IF(AH149=0,0,($C$5/$AH$5)*100000)</f>
        <v>0</v>
      </c>
      <c r="AJ149" s="62">
        <f>' Populations'!E154</f>
        <v>0</v>
      </c>
      <c r="AK149" s="62">
        <f>IF(AJ149=0,0,($D$5/$AJ$5)*100000)</f>
        <v>0</v>
      </c>
      <c r="AL149" s="62">
        <f>' Populations'!G154</f>
        <v>0</v>
      </c>
      <c r="AM149" s="62">
        <f>IF(AL149=0,0,($E$5/$AL$5)*100000)</f>
        <v>0</v>
      </c>
      <c r="AN149" s="62">
        <f>' Populations'!I154</f>
        <v>0</v>
      </c>
      <c r="AO149" s="62">
        <f>IF(AN149=0,0,($F$5/$AN$5)*100000)</f>
        <v>0</v>
      </c>
      <c r="AP149" s="62">
        <f>' Populations'!K154</f>
        <v>0</v>
      </c>
      <c r="AQ149" s="62">
        <f>IF(AP149=0,0,($G$5/$AP$5)*100000)</f>
        <v>0</v>
      </c>
      <c r="AR149" s="62">
        <f>' Populations'!M154</f>
        <v>0</v>
      </c>
      <c r="AS149" s="62">
        <f>IF(AR149=0,0,($G$5/$AR$5)*100000)</f>
        <v>0</v>
      </c>
      <c r="AT149" s="62">
        <f>' Populations'!O154</f>
        <v>0</v>
      </c>
      <c r="AU149" s="62">
        <f>IF(AT149=0,0,($I$5/$AT$5)*100000)</f>
        <v>0</v>
      </c>
      <c r="AV149" s="62">
        <f>' Populations'!Q154</f>
        <v>0</v>
      </c>
      <c r="AW149" s="62">
        <f>IF(AV149=0,0,($J$5/$AV$5)*100000)</f>
        <v>0</v>
      </c>
      <c r="AX149" s="62">
        <f>' Populations'!S154</f>
        <v>0</v>
      </c>
      <c r="AY149" s="62">
        <f>IF(AX149=0,0,($K$5/$AX$5)*100000)</f>
        <v>0</v>
      </c>
      <c r="AZ149" s="62">
        <f>' Populations'!U154</f>
        <v>0</v>
      </c>
      <c r="BA149" s="62">
        <f>IF(AZ149=0,0,($L$5/$AZ$5)*100000)</f>
        <v>0</v>
      </c>
      <c r="BB149" s="65"/>
      <c r="BC149" s="106"/>
      <c r="BD149" s="106"/>
      <c r="BE149" s="106"/>
      <c r="BF149" s="106"/>
      <c r="BG149" s="106"/>
      <c r="BH149" s="106"/>
      <c r="BI149" s="106"/>
      <c r="BJ149" s="106"/>
      <c r="BK149" s="106"/>
      <c r="BL149" s="106"/>
      <c r="BM149" s="106"/>
      <c r="BN149" s="106"/>
      <c r="BO149" s="106"/>
      <c r="BP149" s="106"/>
      <c r="BQ149" s="106"/>
      <c r="BR149" s="106"/>
      <c r="BS149" s="106"/>
      <c r="BT149" s="106"/>
      <c r="BU149" s="106"/>
      <c r="BV149" s="106"/>
      <c r="BW149" s="106"/>
      <c r="BX149" s="106"/>
      <c r="BY149" s="106"/>
      <c r="BZ149" s="106"/>
      <c r="CA149" s="106"/>
      <c r="CB149" s="106"/>
      <c r="CC149" s="106"/>
      <c r="CD149" s="106"/>
      <c r="CE149" s="106"/>
      <c r="CF149" s="106"/>
      <c r="CG149" s="106"/>
      <c r="CH149" s="106"/>
      <c r="CI149" s="106"/>
      <c r="CJ149" s="106"/>
      <c r="CK149" s="106"/>
      <c r="CL149" s="106"/>
      <c r="CM149" s="106"/>
      <c r="CN149" s="106"/>
      <c r="CO149" s="106"/>
      <c r="CP149" s="106"/>
      <c r="CQ149" s="30"/>
      <c r="CR149" s="203"/>
      <c r="CS149" s="205">
        <v>5.5316999999999998E-2</v>
      </c>
      <c r="CT149" s="11"/>
      <c r="CU149" s="9" t="str">
        <f>' Populations'!$B$10</f>
        <v>1-4</v>
      </c>
      <c r="CV149" s="70">
        <f t="shared" si="140"/>
        <v>0</v>
      </c>
      <c r="CW149" s="71">
        <f t="shared" si="141"/>
        <v>0</v>
      </c>
      <c r="CX149" s="71">
        <f t="shared" si="142"/>
        <v>0</v>
      </c>
      <c r="CY149" s="32">
        <f t="shared" si="143"/>
        <v>0</v>
      </c>
      <c r="CZ149" s="32">
        <f t="shared" si="144"/>
        <v>0</v>
      </c>
      <c r="DA149" s="32">
        <f t="shared" si="145"/>
        <v>0</v>
      </c>
      <c r="DB149" s="32">
        <f t="shared" si="146"/>
        <v>0</v>
      </c>
      <c r="DC149" s="32">
        <f t="shared" si="147"/>
        <v>0</v>
      </c>
      <c r="DD149" s="32">
        <f t="shared" si="148"/>
        <v>0</v>
      </c>
      <c r="DE149" s="218">
        <f t="shared" si="149"/>
        <v>0</v>
      </c>
    </row>
    <row r="150" spans="1:109" x14ac:dyDescent="0.25">
      <c r="B150" s="8" t="str">
        <f>' Populations'!$B$11</f>
        <v>5-9</v>
      </c>
      <c r="C150" s="134"/>
      <c r="D150" s="135"/>
      <c r="E150" s="27"/>
      <c r="F150" s="22"/>
      <c r="G150" s="22"/>
      <c r="H150" s="22"/>
      <c r="I150" s="22"/>
      <c r="J150" s="47"/>
      <c r="K150" s="47"/>
      <c r="L150" s="47"/>
      <c r="M150" s="30"/>
      <c r="N150" s="30"/>
      <c r="O150" s="30"/>
      <c r="P150" s="30"/>
      <c r="Q150" s="30"/>
      <c r="R150" s="30"/>
      <c r="S150" s="30"/>
      <c r="T150" s="30"/>
      <c r="U150" s="30"/>
      <c r="V150" s="30"/>
      <c r="W150" s="30"/>
      <c r="X150" s="30"/>
      <c r="Y150" s="30"/>
      <c r="Z150" s="215"/>
      <c r="AA150" s="215"/>
      <c r="AB150" s="215"/>
      <c r="AC150" s="215"/>
      <c r="AD150" s="215"/>
      <c r="AE150" s="215"/>
      <c r="AF150" s="215"/>
      <c r="AG150" s="30"/>
      <c r="AH150" s="62">
        <f>' Populations'!C155</f>
        <v>0</v>
      </c>
      <c r="AI150" s="62">
        <f>IF(AH150=0,0,($C$6/$AH$6)*100000)</f>
        <v>0</v>
      </c>
      <c r="AJ150" s="62">
        <f>' Populations'!E155</f>
        <v>0</v>
      </c>
      <c r="AK150" s="62">
        <f>IF(AJ150=0,0,($D$6/$AJ$6)*100000)</f>
        <v>0</v>
      </c>
      <c r="AL150" s="62">
        <f>' Populations'!G155</f>
        <v>0</v>
      </c>
      <c r="AM150" s="62">
        <f>IF(AL150=0,0,($E$6/$AL$6)*100000)</f>
        <v>0</v>
      </c>
      <c r="AN150" s="62">
        <f>' Populations'!I155</f>
        <v>0</v>
      </c>
      <c r="AO150" s="62">
        <f>IF(AN150=0,0,($F$6/$AN$6)*100000)</f>
        <v>0</v>
      </c>
      <c r="AP150" s="62">
        <f>' Populations'!K155</f>
        <v>0</v>
      </c>
      <c r="AQ150" s="62">
        <f>IF(AP150=0,0,($G$6/$AP$6)*100000)</f>
        <v>0</v>
      </c>
      <c r="AR150" s="62">
        <f>' Populations'!M155</f>
        <v>0</v>
      </c>
      <c r="AS150" s="62">
        <f>IF(AR150=0,0,($G$6/$AR$6)*100000)</f>
        <v>0</v>
      </c>
      <c r="AT150" s="62">
        <f>' Populations'!O155</f>
        <v>0</v>
      </c>
      <c r="AU150" s="62">
        <f>IF(AT150=0,0,($I$6/$AT$6)*100000)</f>
        <v>0</v>
      </c>
      <c r="AV150" s="62">
        <f>' Populations'!Q155</f>
        <v>0</v>
      </c>
      <c r="AW150" s="62">
        <f>IF(AV150=0,0,($J$6/$AV$6)*100000)</f>
        <v>0</v>
      </c>
      <c r="AX150" s="62">
        <f>' Populations'!S155</f>
        <v>0</v>
      </c>
      <c r="AY150" s="62">
        <f>IF(AX150=0,0,($K$6/$AX$6)*100000)</f>
        <v>0</v>
      </c>
      <c r="AZ150" s="62">
        <f>' Populations'!U155</f>
        <v>0</v>
      </c>
      <c r="BA150" s="62">
        <f>IF(AZ150=0,0,($L$6/$AZ$6)*100000)</f>
        <v>0</v>
      </c>
      <c r="BB150" s="65"/>
      <c r="BC150" s="106"/>
      <c r="BD150" s="106"/>
      <c r="BE150" s="106"/>
      <c r="BF150" s="106"/>
      <c r="BG150" s="106"/>
      <c r="BH150" s="106"/>
      <c r="BI150" s="106"/>
      <c r="BJ150" s="106"/>
      <c r="BK150" s="106"/>
      <c r="BL150" s="106"/>
      <c r="BM150" s="106"/>
      <c r="BN150" s="106"/>
      <c r="BO150" s="106"/>
      <c r="BP150" s="106"/>
      <c r="BQ150" s="106"/>
      <c r="BR150" s="106"/>
      <c r="BS150" s="106"/>
      <c r="BT150" s="106"/>
      <c r="BU150" s="106"/>
      <c r="BV150" s="106"/>
      <c r="BW150" s="106"/>
      <c r="BX150" s="106"/>
      <c r="BY150" s="106"/>
      <c r="BZ150" s="106"/>
      <c r="CA150" s="106"/>
      <c r="CB150" s="106"/>
      <c r="CC150" s="106"/>
      <c r="CD150" s="106"/>
      <c r="CE150" s="106"/>
      <c r="CF150" s="106"/>
      <c r="CG150" s="106"/>
      <c r="CH150" s="106"/>
      <c r="CI150" s="106"/>
      <c r="CJ150" s="106"/>
      <c r="CK150" s="106"/>
      <c r="CL150" s="106"/>
      <c r="CM150" s="106"/>
      <c r="CN150" s="106"/>
      <c r="CO150" s="106"/>
      <c r="CP150" s="106"/>
      <c r="CQ150" s="30"/>
      <c r="CR150" s="203"/>
      <c r="CS150" s="205">
        <v>7.2533E-2</v>
      </c>
      <c r="CT150" s="11"/>
      <c r="CU150" s="8" t="str">
        <f>' Populations'!$B$11</f>
        <v>5-9</v>
      </c>
      <c r="CV150" s="70">
        <f t="shared" si="140"/>
        <v>0</v>
      </c>
      <c r="CW150" s="71">
        <f t="shared" si="141"/>
        <v>0</v>
      </c>
      <c r="CX150" s="71">
        <f t="shared" si="142"/>
        <v>0</v>
      </c>
      <c r="CY150" s="32">
        <f t="shared" si="143"/>
        <v>0</v>
      </c>
      <c r="CZ150" s="32">
        <f t="shared" si="144"/>
        <v>0</v>
      </c>
      <c r="DA150" s="32">
        <f t="shared" si="145"/>
        <v>0</v>
      </c>
      <c r="DB150" s="32">
        <f t="shared" si="146"/>
        <v>0</v>
      </c>
      <c r="DC150" s="32">
        <f t="shared" si="147"/>
        <v>0</v>
      </c>
      <c r="DD150" s="32">
        <f t="shared" si="148"/>
        <v>0</v>
      </c>
      <c r="DE150" s="218">
        <f t="shared" si="149"/>
        <v>0</v>
      </c>
    </row>
    <row r="151" spans="1:109" x14ac:dyDescent="0.25">
      <c r="B151" s="8" t="str">
        <f>' Populations'!$B$12</f>
        <v>10-14</v>
      </c>
      <c r="C151" s="134"/>
      <c r="D151" s="135"/>
      <c r="E151" s="27"/>
      <c r="F151" s="22"/>
      <c r="G151" s="22"/>
      <c r="H151" s="22"/>
      <c r="I151" s="22"/>
      <c r="J151" s="47"/>
      <c r="K151" s="47"/>
      <c r="L151" s="47"/>
      <c r="M151" s="30"/>
      <c r="N151" s="30"/>
      <c r="O151" s="30"/>
      <c r="P151" s="30"/>
      <c r="Q151" s="30"/>
      <c r="R151" s="30"/>
      <c r="S151" s="30"/>
      <c r="T151" s="30"/>
      <c r="U151" s="30"/>
      <c r="V151" s="30"/>
      <c r="W151" s="30"/>
      <c r="X151" s="30"/>
      <c r="Y151" s="30"/>
      <c r="Z151" s="215"/>
      <c r="AA151" s="215"/>
      <c r="AB151" s="215"/>
      <c r="AC151" s="215"/>
      <c r="AD151" s="215"/>
      <c r="AE151" s="215"/>
      <c r="AF151" s="215"/>
      <c r="AG151" s="30"/>
      <c r="AH151" s="62">
        <f>' Populations'!C156</f>
        <v>0</v>
      </c>
      <c r="AI151" s="62">
        <f>IF(AH151=0,0,($C$7/$AH$7)*100000)</f>
        <v>0</v>
      </c>
      <c r="AJ151" s="62">
        <f>' Populations'!E156</f>
        <v>0</v>
      </c>
      <c r="AK151" s="62">
        <f>IF(AJ151=0,0,($D$7/$AJ$7)*100000)</f>
        <v>0</v>
      </c>
      <c r="AL151" s="62">
        <f>' Populations'!G156</f>
        <v>0</v>
      </c>
      <c r="AM151" s="62">
        <f>IF(AL151=0,0,($E$7/$AL$7)*100000)</f>
        <v>0</v>
      </c>
      <c r="AN151" s="62">
        <f>' Populations'!I156</f>
        <v>0</v>
      </c>
      <c r="AO151" s="62">
        <f>IF(AN151=0,0,($F$7/$AN$7)*100000)</f>
        <v>0</v>
      </c>
      <c r="AP151" s="62">
        <f>' Populations'!K156</f>
        <v>0</v>
      </c>
      <c r="AQ151" s="62">
        <f>IF(AP151=0,0,($G$7/$AP$7)*100000)</f>
        <v>0</v>
      </c>
      <c r="AR151" s="62">
        <f>' Populations'!M156</f>
        <v>0</v>
      </c>
      <c r="AS151" s="62">
        <f>IF(AR151=0,0,($G$7/$AR$7)*100000)</f>
        <v>0</v>
      </c>
      <c r="AT151" s="62">
        <f>' Populations'!O156</f>
        <v>0</v>
      </c>
      <c r="AU151" s="62">
        <f>IF(AT151=0,0,($I$7/$AT$7)*100000)</f>
        <v>0</v>
      </c>
      <c r="AV151" s="62">
        <f>' Populations'!Q156</f>
        <v>0</v>
      </c>
      <c r="AW151" s="62">
        <f>IF(AV151=0,0,($J$7/$AV$7)*100000)</f>
        <v>0</v>
      </c>
      <c r="AX151" s="62">
        <f>' Populations'!S156</f>
        <v>0</v>
      </c>
      <c r="AY151" s="62">
        <f>IF(AX151=0,0,($K$7/$AX$7)*100000)</f>
        <v>0</v>
      </c>
      <c r="AZ151" s="62">
        <f>' Populations'!U156</f>
        <v>0</v>
      </c>
      <c r="BA151" s="62">
        <f>IF(AZ151=0,0,($L$7/$AZ$7)*100000)</f>
        <v>0</v>
      </c>
      <c r="BB151" s="65"/>
      <c r="BC151" s="106"/>
      <c r="BD151" s="106"/>
      <c r="BE151" s="106"/>
      <c r="BF151" s="106"/>
      <c r="BG151" s="106"/>
      <c r="BH151" s="106"/>
      <c r="BI151" s="106"/>
      <c r="BJ151" s="106"/>
      <c r="BK151" s="106"/>
      <c r="BL151" s="106"/>
      <c r="BM151" s="106"/>
      <c r="BN151" s="106"/>
      <c r="BO151" s="106"/>
      <c r="BP151" s="106"/>
      <c r="BQ151" s="106"/>
      <c r="BR151" s="106"/>
      <c r="BS151" s="106"/>
      <c r="BT151" s="106"/>
      <c r="BU151" s="106"/>
      <c r="BV151" s="106"/>
      <c r="BW151" s="106"/>
      <c r="BX151" s="106"/>
      <c r="BY151" s="106"/>
      <c r="BZ151" s="106"/>
      <c r="CA151" s="106"/>
      <c r="CB151" s="106"/>
      <c r="CC151" s="106"/>
      <c r="CD151" s="106"/>
      <c r="CE151" s="106"/>
      <c r="CF151" s="106"/>
      <c r="CG151" s="106"/>
      <c r="CH151" s="106"/>
      <c r="CI151" s="106"/>
      <c r="CJ151" s="106"/>
      <c r="CK151" s="106"/>
      <c r="CL151" s="106"/>
      <c r="CM151" s="106"/>
      <c r="CN151" s="106"/>
      <c r="CO151" s="106"/>
      <c r="CP151" s="106"/>
      <c r="CQ151" s="30"/>
      <c r="CR151" s="203"/>
      <c r="CS151" s="205">
        <v>7.3032E-2</v>
      </c>
      <c r="CT151" s="11"/>
      <c r="CU151" s="8" t="str">
        <f>' Populations'!$B$12</f>
        <v>10-14</v>
      </c>
      <c r="CV151" s="70">
        <f t="shared" si="140"/>
        <v>0</v>
      </c>
      <c r="CW151" s="71">
        <f t="shared" si="141"/>
        <v>0</v>
      </c>
      <c r="CX151" s="71">
        <f t="shared" si="142"/>
        <v>0</v>
      </c>
      <c r="CY151" s="32">
        <f t="shared" si="143"/>
        <v>0</v>
      </c>
      <c r="CZ151" s="32">
        <f t="shared" si="144"/>
        <v>0</v>
      </c>
      <c r="DA151" s="32">
        <f t="shared" si="145"/>
        <v>0</v>
      </c>
      <c r="DB151" s="32">
        <f t="shared" si="146"/>
        <v>0</v>
      </c>
      <c r="DC151" s="32">
        <f t="shared" si="147"/>
        <v>0</v>
      </c>
      <c r="DD151" s="32">
        <f t="shared" si="148"/>
        <v>0</v>
      </c>
      <c r="DE151" s="218">
        <f t="shared" si="149"/>
        <v>0</v>
      </c>
    </row>
    <row r="152" spans="1:109" x14ac:dyDescent="0.25">
      <c r="B152" s="8" t="str">
        <f>' Populations'!$B$13</f>
        <v>15-19</v>
      </c>
      <c r="C152" s="134"/>
      <c r="D152" s="135"/>
      <c r="E152" s="27"/>
      <c r="F152" s="22"/>
      <c r="G152" s="22"/>
      <c r="H152" s="22"/>
      <c r="I152" s="22"/>
      <c r="J152" s="47"/>
      <c r="K152" s="47"/>
      <c r="L152" s="47"/>
      <c r="M152" s="30"/>
      <c r="N152" s="30"/>
      <c r="O152" s="30"/>
      <c r="P152" s="30"/>
      <c r="Q152" s="30"/>
      <c r="R152" s="30"/>
      <c r="S152" s="30"/>
      <c r="T152" s="30"/>
      <c r="U152" s="30"/>
      <c r="V152" s="30"/>
      <c r="W152" s="30"/>
      <c r="X152" s="30"/>
      <c r="Y152" s="30"/>
      <c r="Z152" s="215"/>
      <c r="AA152" s="215"/>
      <c r="AB152" s="215"/>
      <c r="AC152" s="215"/>
      <c r="AD152" s="215"/>
      <c r="AE152" s="215"/>
      <c r="AF152" s="215"/>
      <c r="AG152" s="30"/>
      <c r="AH152" s="62">
        <f>' Populations'!C157</f>
        <v>0</v>
      </c>
      <c r="AI152" s="62">
        <f>IF(AH152=0,0,($C$8/$AH$8)*100000)</f>
        <v>0</v>
      </c>
      <c r="AJ152" s="62">
        <f>' Populations'!E157</f>
        <v>0</v>
      </c>
      <c r="AK152" s="62">
        <f>IF(AJ152=0,0,($D$8/$AJ$8)*100000)</f>
        <v>0</v>
      </c>
      <c r="AL152" s="62">
        <f>' Populations'!G157</f>
        <v>0</v>
      </c>
      <c r="AM152" s="62">
        <f>IF(AL152=0,0,($E$8/$AL$8)*100000)</f>
        <v>0</v>
      </c>
      <c r="AN152" s="62">
        <f>' Populations'!I157</f>
        <v>0</v>
      </c>
      <c r="AO152" s="62">
        <f>IF(AN152=0,0,($F$8/$AN$8)*100000)</f>
        <v>0</v>
      </c>
      <c r="AP152" s="62">
        <f>' Populations'!K157</f>
        <v>0</v>
      </c>
      <c r="AQ152" s="62">
        <f>IF(AP152=0,0,($G$8/$AP$8)*100000)</f>
        <v>0</v>
      </c>
      <c r="AR152" s="62">
        <f>' Populations'!M157</f>
        <v>0</v>
      </c>
      <c r="AS152" s="62">
        <f>IF(AR152=0,0,($G$8/$AR$8)*100000)</f>
        <v>0</v>
      </c>
      <c r="AT152" s="62">
        <f>' Populations'!O157</f>
        <v>0</v>
      </c>
      <c r="AU152" s="62">
        <f>IF(AT152=0,0,($I$8/$AT$8)*100000)</f>
        <v>0</v>
      </c>
      <c r="AV152" s="62">
        <f>' Populations'!Q157</f>
        <v>0</v>
      </c>
      <c r="AW152" s="62">
        <f>IF(AV152=0,0,($J$8/$AV$8)*100000)</f>
        <v>0</v>
      </c>
      <c r="AX152" s="62">
        <f>' Populations'!S157</f>
        <v>0</v>
      </c>
      <c r="AY152" s="62">
        <f>IF(AX152=0,0,($K$8/$AX$8)*100000)</f>
        <v>0</v>
      </c>
      <c r="AZ152" s="62">
        <f>' Populations'!U157</f>
        <v>0</v>
      </c>
      <c r="BA152" s="62">
        <f>IF(AZ152=0,0,($L$8/$AZ$8)*100000)</f>
        <v>0</v>
      </c>
      <c r="BB152" s="65"/>
      <c r="BC152" s="106"/>
      <c r="BD152" s="106"/>
      <c r="BE152" s="106"/>
      <c r="BF152" s="106"/>
      <c r="BG152" s="106"/>
      <c r="BH152" s="106"/>
      <c r="BI152" s="106"/>
      <c r="BJ152" s="106"/>
      <c r="BK152" s="106"/>
      <c r="BL152" s="106"/>
      <c r="BM152" s="106"/>
      <c r="BN152" s="106"/>
      <c r="BO152" s="106"/>
      <c r="BP152" s="106"/>
      <c r="BQ152" s="106"/>
      <c r="BR152" s="106"/>
      <c r="BS152" s="106"/>
      <c r="BT152" s="106"/>
      <c r="BU152" s="106"/>
      <c r="BV152" s="106"/>
      <c r="BW152" s="106"/>
      <c r="BX152" s="106"/>
      <c r="BY152" s="106"/>
      <c r="BZ152" s="106"/>
      <c r="CA152" s="106"/>
      <c r="CB152" s="106"/>
      <c r="CC152" s="106"/>
      <c r="CD152" s="106"/>
      <c r="CE152" s="106"/>
      <c r="CF152" s="106"/>
      <c r="CG152" s="106"/>
      <c r="CH152" s="106"/>
      <c r="CI152" s="106"/>
      <c r="CJ152" s="106"/>
      <c r="CK152" s="106"/>
      <c r="CL152" s="106"/>
      <c r="CM152" s="106"/>
      <c r="CN152" s="106"/>
      <c r="CO152" s="106"/>
      <c r="CP152" s="106"/>
      <c r="CQ152" s="30"/>
      <c r="CR152" s="203"/>
      <c r="CS152" s="205">
        <v>7.2168999999999997E-2</v>
      </c>
      <c r="CT152" s="11"/>
      <c r="CU152" s="8" t="str">
        <f>' Populations'!$B$13</f>
        <v>15-19</v>
      </c>
      <c r="CV152" s="70">
        <f t="shared" si="140"/>
        <v>0</v>
      </c>
      <c r="CW152" s="71">
        <f t="shared" si="141"/>
        <v>0</v>
      </c>
      <c r="CX152" s="71">
        <f t="shared" si="142"/>
        <v>0</v>
      </c>
      <c r="CY152" s="32">
        <f t="shared" si="143"/>
        <v>0</v>
      </c>
      <c r="CZ152" s="32">
        <f t="shared" si="144"/>
        <v>0</v>
      </c>
      <c r="DA152" s="32">
        <f t="shared" si="145"/>
        <v>0</v>
      </c>
      <c r="DB152" s="32">
        <f t="shared" si="146"/>
        <v>0</v>
      </c>
      <c r="DC152" s="32">
        <f t="shared" si="147"/>
        <v>0</v>
      </c>
      <c r="DD152" s="32">
        <f t="shared" si="148"/>
        <v>0</v>
      </c>
      <c r="DE152" s="218">
        <f t="shared" si="149"/>
        <v>0</v>
      </c>
    </row>
    <row r="153" spans="1:109" x14ac:dyDescent="0.25">
      <c r="B153" s="8" t="str">
        <f>' Populations'!$B$14</f>
        <v>20-24</v>
      </c>
      <c r="C153" s="134"/>
      <c r="D153" s="135"/>
      <c r="E153" s="27"/>
      <c r="F153" s="22"/>
      <c r="G153" s="22"/>
      <c r="H153" s="22"/>
      <c r="I153" s="22"/>
      <c r="J153" s="47"/>
      <c r="K153" s="47"/>
      <c r="L153" s="47"/>
      <c r="M153" s="30"/>
      <c r="N153" s="30"/>
      <c r="O153" s="30"/>
      <c r="P153" s="30"/>
      <c r="Q153" s="30"/>
      <c r="R153" s="30"/>
      <c r="S153" s="30"/>
      <c r="T153" s="30"/>
      <c r="U153" s="30"/>
      <c r="V153" s="30"/>
      <c r="W153" s="30"/>
      <c r="X153" s="30"/>
      <c r="Y153" s="30"/>
      <c r="Z153" s="215"/>
      <c r="AA153" s="215"/>
      <c r="AB153" s="215"/>
      <c r="AC153" s="215"/>
      <c r="AD153" s="215"/>
      <c r="AE153" s="215"/>
      <c r="AF153" s="215"/>
      <c r="AG153" s="30"/>
      <c r="AH153" s="62">
        <f>' Populations'!C158</f>
        <v>0</v>
      </c>
      <c r="AI153" s="62">
        <f>IF(AH153=0,0,($C$9/$AH$9)*100000)</f>
        <v>0</v>
      </c>
      <c r="AJ153" s="62">
        <f>' Populations'!E158</f>
        <v>0</v>
      </c>
      <c r="AK153" s="62">
        <f>IF(AJ153=0,0,($D$9/$AJ$9)*100000)</f>
        <v>0</v>
      </c>
      <c r="AL153" s="62">
        <f>' Populations'!G158</f>
        <v>0</v>
      </c>
      <c r="AM153" s="62">
        <f>IF(AL153=0,0,($E$9/$AL$9)*100000)</f>
        <v>0</v>
      </c>
      <c r="AN153" s="62">
        <f>' Populations'!I158</f>
        <v>0</v>
      </c>
      <c r="AO153" s="62">
        <f>IF(AN153=0,0,($F$9/$AN$9)*100000)</f>
        <v>0</v>
      </c>
      <c r="AP153" s="62">
        <f>' Populations'!K158</f>
        <v>0</v>
      </c>
      <c r="AQ153" s="62">
        <f>IF(AP153=0,0,($G$9/$AP$9)*100000)</f>
        <v>0</v>
      </c>
      <c r="AR153" s="62">
        <f>' Populations'!M158</f>
        <v>0</v>
      </c>
      <c r="AS153" s="62">
        <f>IF(AR153=0,0,($G$9/$AR$9)*100000)</f>
        <v>0</v>
      </c>
      <c r="AT153" s="62">
        <f>' Populations'!O158</f>
        <v>0</v>
      </c>
      <c r="AU153" s="62">
        <f>IF(AT153=0,0,($I$9/$AT$9)*100000)</f>
        <v>0</v>
      </c>
      <c r="AV153" s="62">
        <f>' Populations'!Q158</f>
        <v>0</v>
      </c>
      <c r="AW153" s="62">
        <f>IF(AV153=0,0,($J$9/$AV$9)*100000)</f>
        <v>0</v>
      </c>
      <c r="AX153" s="62">
        <f>' Populations'!S158</f>
        <v>0</v>
      </c>
      <c r="AY153" s="62">
        <f>IF(AX153=0,0,($K$9/$AX$9)*100000)</f>
        <v>0</v>
      </c>
      <c r="AZ153" s="62">
        <f>' Populations'!U158</f>
        <v>0</v>
      </c>
      <c r="BA153" s="62">
        <f>IF(AZ153=0,0,($L$9/$AZ$9)*100000)</f>
        <v>0</v>
      </c>
      <c r="BB153" s="65"/>
      <c r="BC153" s="106"/>
      <c r="BD153" s="106"/>
      <c r="BE153" s="106"/>
      <c r="BF153" s="106"/>
      <c r="BG153" s="106"/>
      <c r="BH153" s="106"/>
      <c r="BI153" s="106"/>
      <c r="BJ153" s="106"/>
      <c r="BK153" s="106"/>
      <c r="BL153" s="106"/>
      <c r="BM153" s="106"/>
      <c r="BN153" s="106"/>
      <c r="BO153" s="106"/>
      <c r="BP153" s="106"/>
      <c r="BQ153" s="106"/>
      <c r="BR153" s="106"/>
      <c r="BS153" s="106"/>
      <c r="BT153" s="106"/>
      <c r="BU153" s="106"/>
      <c r="BV153" s="106"/>
      <c r="BW153" s="106"/>
      <c r="BX153" s="106"/>
      <c r="BY153" s="106"/>
      <c r="BZ153" s="106"/>
      <c r="CA153" s="106"/>
      <c r="CB153" s="106"/>
      <c r="CC153" s="106"/>
      <c r="CD153" s="106"/>
      <c r="CE153" s="106"/>
      <c r="CF153" s="106"/>
      <c r="CG153" s="106"/>
      <c r="CH153" s="106"/>
      <c r="CI153" s="106"/>
      <c r="CJ153" s="106"/>
      <c r="CK153" s="106"/>
      <c r="CL153" s="106"/>
      <c r="CM153" s="106"/>
      <c r="CN153" s="106"/>
      <c r="CO153" s="106"/>
      <c r="CP153" s="106"/>
      <c r="CQ153" s="30"/>
      <c r="CR153" s="203"/>
      <c r="CS153" s="205">
        <v>6.6477999999999995E-2</v>
      </c>
      <c r="CT153" s="11"/>
      <c r="CU153" s="8" t="str">
        <f>' Populations'!$B$14</f>
        <v>20-24</v>
      </c>
      <c r="CV153" s="70">
        <f t="shared" si="140"/>
        <v>0</v>
      </c>
      <c r="CW153" s="71">
        <f t="shared" si="141"/>
        <v>0</v>
      </c>
      <c r="CX153" s="71">
        <f t="shared" si="142"/>
        <v>0</v>
      </c>
      <c r="CY153" s="32">
        <f t="shared" si="143"/>
        <v>0</v>
      </c>
      <c r="CZ153" s="32">
        <f t="shared" si="144"/>
        <v>0</v>
      </c>
      <c r="DA153" s="32">
        <f t="shared" si="145"/>
        <v>0</v>
      </c>
      <c r="DB153" s="32">
        <f t="shared" si="146"/>
        <v>0</v>
      </c>
      <c r="DC153" s="32">
        <f t="shared" si="147"/>
        <v>0</v>
      </c>
      <c r="DD153" s="32">
        <f t="shared" si="148"/>
        <v>0</v>
      </c>
      <c r="DE153" s="218">
        <f t="shared" si="149"/>
        <v>0</v>
      </c>
    </row>
    <row r="154" spans="1:109" x14ac:dyDescent="0.25">
      <c r="B154" s="8" t="str">
        <f>' Populations'!$B$15</f>
        <v>25-34</v>
      </c>
      <c r="C154" s="134"/>
      <c r="D154" s="135"/>
      <c r="E154" s="27"/>
      <c r="F154" s="22"/>
      <c r="G154" s="22"/>
      <c r="H154" s="22"/>
      <c r="I154" s="22"/>
      <c r="J154" s="47"/>
      <c r="K154" s="47"/>
      <c r="L154" s="47"/>
      <c r="M154" s="30"/>
      <c r="N154" s="30"/>
      <c r="O154" s="30"/>
      <c r="P154" s="30"/>
      <c r="Q154" s="30"/>
      <c r="R154" s="30"/>
      <c r="S154" s="30"/>
      <c r="T154" s="30"/>
      <c r="U154" s="30"/>
      <c r="V154" s="30"/>
      <c r="W154" s="30"/>
      <c r="X154" s="30"/>
      <c r="Y154" s="30"/>
      <c r="Z154" s="215"/>
      <c r="AA154" s="215"/>
      <c r="AB154" s="215"/>
      <c r="AC154" s="215"/>
      <c r="AD154" s="215"/>
      <c r="AE154" s="215"/>
      <c r="AF154" s="215"/>
      <c r="AG154" s="30"/>
      <c r="AH154" s="62">
        <f>' Populations'!C159</f>
        <v>0</v>
      </c>
      <c r="AI154" s="62">
        <f>IF(AH154=0,0,($C$10/$AH$10)*100000)</f>
        <v>0</v>
      </c>
      <c r="AJ154" s="62">
        <f>' Populations'!E159</f>
        <v>0</v>
      </c>
      <c r="AK154" s="62">
        <f>IF(AJ154=0,0,($D$10/$AJ$10)*100000)</f>
        <v>0</v>
      </c>
      <c r="AL154" s="62">
        <f>' Populations'!G159</f>
        <v>0</v>
      </c>
      <c r="AM154" s="62">
        <f>IF(AL154=0,0,($E$10/$AL$10)*100000)</f>
        <v>0</v>
      </c>
      <c r="AN154" s="62">
        <f>' Populations'!I159</f>
        <v>0</v>
      </c>
      <c r="AO154" s="62">
        <f>IF(AN154=0,0,($F$10/$AN$10)*100000)</f>
        <v>0</v>
      </c>
      <c r="AP154" s="62">
        <f>' Populations'!K159</f>
        <v>0</v>
      </c>
      <c r="AQ154" s="62">
        <f>IF(AP154=0,0,($G$10/$AP$10)*100000)</f>
        <v>0</v>
      </c>
      <c r="AR154" s="62">
        <f>' Populations'!M159</f>
        <v>0</v>
      </c>
      <c r="AS154" s="62">
        <f>IF(AR154=0,0,($G$10/$AR$10)*100000)</f>
        <v>0</v>
      </c>
      <c r="AT154" s="62">
        <f>' Populations'!O159</f>
        <v>0</v>
      </c>
      <c r="AU154" s="62">
        <f>IF(AT154=0,0,($I$10/$AT$10)*100000)</f>
        <v>0</v>
      </c>
      <c r="AV154" s="62">
        <f>' Populations'!Q159</f>
        <v>0</v>
      </c>
      <c r="AW154" s="62">
        <f>IF(AV154=0,0,($J$10/$AV$10)*100000)</f>
        <v>0</v>
      </c>
      <c r="AX154" s="62">
        <f>' Populations'!S159</f>
        <v>0</v>
      </c>
      <c r="AY154" s="62">
        <f>IF(AX154=0,0,($K$10/$AX$10)*100000)</f>
        <v>0</v>
      </c>
      <c r="AZ154" s="62">
        <f>' Populations'!U159</f>
        <v>0</v>
      </c>
      <c r="BA154" s="62">
        <f>IF(AZ154=0,0,($L$10/$AZ$10)*100000)</f>
        <v>0</v>
      </c>
      <c r="BB154" s="65"/>
      <c r="BC154" s="106"/>
      <c r="BD154" s="106"/>
      <c r="BE154" s="106"/>
      <c r="BF154" s="106"/>
      <c r="BG154" s="106"/>
      <c r="BH154" s="106"/>
      <c r="BI154" s="106"/>
      <c r="BJ154" s="106"/>
      <c r="BK154" s="106"/>
      <c r="BL154" s="106"/>
      <c r="BM154" s="106"/>
      <c r="BN154" s="106"/>
      <c r="BO154" s="106"/>
      <c r="BP154" s="106"/>
      <c r="BQ154" s="106"/>
      <c r="BR154" s="106"/>
      <c r="BS154" s="106"/>
      <c r="BT154" s="106"/>
      <c r="BU154" s="106"/>
      <c r="BV154" s="106"/>
      <c r="BW154" s="106"/>
      <c r="BX154" s="106"/>
      <c r="BY154" s="106"/>
      <c r="BZ154" s="106"/>
      <c r="CA154" s="106"/>
      <c r="CB154" s="106"/>
      <c r="CC154" s="106"/>
      <c r="CD154" s="106"/>
      <c r="CE154" s="106"/>
      <c r="CF154" s="106"/>
      <c r="CG154" s="106"/>
      <c r="CH154" s="106"/>
      <c r="CI154" s="106"/>
      <c r="CJ154" s="106"/>
      <c r="CK154" s="106"/>
      <c r="CL154" s="106"/>
      <c r="CM154" s="106"/>
      <c r="CN154" s="106"/>
      <c r="CO154" s="106"/>
      <c r="CP154" s="106"/>
      <c r="CQ154" s="30"/>
      <c r="CR154" s="203"/>
      <c r="CS154" s="205">
        <v>0.135573</v>
      </c>
      <c r="CT154" s="11"/>
      <c r="CU154" s="8" t="str">
        <f>' Populations'!$B$15</f>
        <v>25-34</v>
      </c>
      <c r="CV154" s="70">
        <f t="shared" si="140"/>
        <v>0</v>
      </c>
      <c r="CW154" s="71">
        <f t="shared" si="141"/>
        <v>0</v>
      </c>
      <c r="CX154" s="71">
        <f t="shared" si="142"/>
        <v>0</v>
      </c>
      <c r="CY154" s="32">
        <f t="shared" si="143"/>
        <v>0</v>
      </c>
      <c r="CZ154" s="32">
        <f t="shared" si="144"/>
        <v>0</v>
      </c>
      <c r="DA154" s="32">
        <f t="shared" si="145"/>
        <v>0</v>
      </c>
      <c r="DB154" s="32">
        <f t="shared" si="146"/>
        <v>0</v>
      </c>
      <c r="DC154" s="32">
        <f t="shared" si="147"/>
        <v>0</v>
      </c>
      <c r="DD154" s="32">
        <f t="shared" si="148"/>
        <v>0</v>
      </c>
      <c r="DE154" s="218">
        <f t="shared" si="149"/>
        <v>0</v>
      </c>
    </row>
    <row r="155" spans="1:109" x14ac:dyDescent="0.25">
      <c r="B155" s="8" t="str">
        <f>' Populations'!$B$16</f>
        <v>35-44</v>
      </c>
      <c r="C155" s="134"/>
      <c r="D155" s="135"/>
      <c r="E155" s="27"/>
      <c r="F155" s="22"/>
      <c r="G155" s="22"/>
      <c r="H155" s="22"/>
      <c r="I155" s="22"/>
      <c r="J155" s="47"/>
      <c r="K155" s="47"/>
      <c r="L155" s="47"/>
      <c r="M155" s="30"/>
      <c r="N155" s="30"/>
      <c r="O155" s="30"/>
      <c r="P155" s="30"/>
      <c r="Q155" s="30"/>
      <c r="R155" s="30"/>
      <c r="S155" s="30"/>
      <c r="T155" s="30"/>
      <c r="U155" s="30"/>
      <c r="V155" s="30"/>
      <c r="W155" s="30"/>
      <c r="X155" s="30"/>
      <c r="Y155" s="30"/>
      <c r="Z155" s="215"/>
      <c r="AA155" s="215"/>
      <c r="AB155" s="215"/>
      <c r="AC155" s="215"/>
      <c r="AD155" s="215"/>
      <c r="AE155" s="215"/>
      <c r="AF155" s="215"/>
      <c r="AG155" s="30"/>
      <c r="AH155" s="62">
        <f>' Populations'!C160</f>
        <v>0</v>
      </c>
      <c r="AI155" s="62">
        <f>IF(AH155=0,0,($C$11/$AH$11)*100000)</f>
        <v>0</v>
      </c>
      <c r="AJ155" s="62">
        <f>' Populations'!E160</f>
        <v>0</v>
      </c>
      <c r="AK155" s="62">
        <f>IF(AJ155=0,0,($D$11/$AJ$11)*100000)</f>
        <v>0</v>
      </c>
      <c r="AL155" s="62">
        <f>' Populations'!G160</f>
        <v>0</v>
      </c>
      <c r="AM155" s="62">
        <f>IF(AL155=0,0,($E$11/$AL$11)*100000)</f>
        <v>0</v>
      </c>
      <c r="AN155" s="62">
        <f>' Populations'!I160</f>
        <v>0</v>
      </c>
      <c r="AO155" s="62">
        <f>IF(AN155=0,0,($F$11/$AN$11)*100000)</f>
        <v>0</v>
      </c>
      <c r="AP155" s="62">
        <f>' Populations'!K160</f>
        <v>0</v>
      </c>
      <c r="AQ155" s="62">
        <f>IF(AP155=0,0,($G$11/$AP$11)*100000)</f>
        <v>0</v>
      </c>
      <c r="AR155" s="62">
        <f>' Populations'!M160</f>
        <v>0</v>
      </c>
      <c r="AS155" s="62">
        <f>IF(AR155=0,0,($G$11/$AR$11)*100000)</f>
        <v>0</v>
      </c>
      <c r="AT155" s="62">
        <f>' Populations'!O160</f>
        <v>0</v>
      </c>
      <c r="AU155" s="62">
        <f>IF(AT155=0,0,($I$11/$AT$11)*100000)</f>
        <v>0</v>
      </c>
      <c r="AV155" s="62">
        <f>' Populations'!Q160</f>
        <v>0</v>
      </c>
      <c r="AW155" s="62">
        <f>IF(AV155=0,0,($J$11/$AV$11)*100000)</f>
        <v>0</v>
      </c>
      <c r="AX155" s="62">
        <f>' Populations'!S160</f>
        <v>0</v>
      </c>
      <c r="AY155" s="62">
        <f>IF(AX155=0,0,($K$11/$AX$11)*100000)</f>
        <v>0</v>
      </c>
      <c r="AZ155" s="62">
        <f>' Populations'!U160</f>
        <v>0</v>
      </c>
      <c r="BA155" s="62">
        <f>IF(AZ155=0,0,($L$11/$AZ$11)*100000)</f>
        <v>0</v>
      </c>
      <c r="BB155" s="65"/>
      <c r="BC155" s="106"/>
      <c r="BD155" s="106"/>
      <c r="BE155" s="106"/>
      <c r="BF155" s="106"/>
      <c r="BG155" s="106"/>
      <c r="BH155" s="106"/>
      <c r="BI155" s="106"/>
      <c r="BJ155" s="106"/>
      <c r="BK155" s="106"/>
      <c r="BL155" s="106"/>
      <c r="BM155" s="106"/>
      <c r="BN155" s="106"/>
      <c r="BO155" s="106"/>
      <c r="BP155" s="106"/>
      <c r="BQ155" s="106"/>
      <c r="BR155" s="106"/>
      <c r="BS155" s="106"/>
      <c r="BT155" s="106"/>
      <c r="BU155" s="106"/>
      <c r="BV155" s="106"/>
      <c r="BW155" s="106"/>
      <c r="BX155" s="106"/>
      <c r="BY155" s="106"/>
      <c r="BZ155" s="106"/>
      <c r="CA155" s="106"/>
      <c r="CB155" s="106"/>
      <c r="CC155" s="106"/>
      <c r="CD155" s="106"/>
      <c r="CE155" s="106"/>
      <c r="CF155" s="106"/>
      <c r="CG155" s="106"/>
      <c r="CH155" s="106"/>
      <c r="CI155" s="106"/>
      <c r="CJ155" s="106"/>
      <c r="CK155" s="106"/>
      <c r="CL155" s="106"/>
      <c r="CM155" s="106"/>
      <c r="CN155" s="106"/>
      <c r="CO155" s="106"/>
      <c r="CP155" s="106"/>
      <c r="CQ155" s="30"/>
      <c r="CR155" s="203"/>
      <c r="CS155" s="205">
        <v>0.16261300000000001</v>
      </c>
      <c r="CT155" s="11"/>
      <c r="CU155" s="8" t="str">
        <f>' Populations'!$B$16</f>
        <v>35-44</v>
      </c>
      <c r="CV155" s="70">
        <f t="shared" si="140"/>
        <v>0</v>
      </c>
      <c r="CW155" s="71">
        <f t="shared" si="141"/>
        <v>0</v>
      </c>
      <c r="CX155" s="71">
        <f t="shared" si="142"/>
        <v>0</v>
      </c>
      <c r="CY155" s="32">
        <f t="shared" si="143"/>
        <v>0</v>
      </c>
      <c r="CZ155" s="32">
        <f t="shared" si="144"/>
        <v>0</v>
      </c>
      <c r="DA155" s="32">
        <f t="shared" si="145"/>
        <v>0</v>
      </c>
      <c r="DB155" s="32">
        <f t="shared" si="146"/>
        <v>0</v>
      </c>
      <c r="DC155" s="32">
        <f t="shared" si="147"/>
        <v>0</v>
      </c>
      <c r="DD155" s="32">
        <f t="shared" si="148"/>
        <v>0</v>
      </c>
      <c r="DE155" s="218">
        <f t="shared" si="149"/>
        <v>0</v>
      </c>
    </row>
    <row r="156" spans="1:109" x14ac:dyDescent="0.25">
      <c r="B156" s="8" t="str">
        <f>' Populations'!$B$17</f>
        <v>45-54</v>
      </c>
      <c r="C156" s="134"/>
      <c r="D156" s="135"/>
      <c r="E156" s="27"/>
      <c r="F156" s="22"/>
      <c r="G156" s="22"/>
      <c r="H156" s="22"/>
      <c r="I156" s="22"/>
      <c r="J156" s="47"/>
      <c r="K156" s="47"/>
      <c r="L156" s="47"/>
      <c r="M156" s="30"/>
      <c r="N156" s="30"/>
      <c r="O156" s="30"/>
      <c r="P156" s="30"/>
      <c r="Q156" s="30"/>
      <c r="R156" s="30"/>
      <c r="S156" s="30"/>
      <c r="T156" s="30"/>
      <c r="U156" s="30"/>
      <c r="V156" s="30"/>
      <c r="W156" s="30"/>
      <c r="X156" s="30"/>
      <c r="Y156" s="30"/>
      <c r="Z156" s="215"/>
      <c r="AA156" s="215"/>
      <c r="AB156" s="215"/>
      <c r="AC156" s="215"/>
      <c r="AD156" s="215"/>
      <c r="AE156" s="215"/>
      <c r="AF156" s="215"/>
      <c r="AG156" s="30"/>
      <c r="AH156" s="62">
        <f>' Populations'!C161</f>
        <v>0</v>
      </c>
      <c r="AI156" s="62">
        <f>IF(AH156=0,0,($C$12/$AH$12)*100000)</f>
        <v>0</v>
      </c>
      <c r="AJ156" s="62">
        <f>' Populations'!E161</f>
        <v>0</v>
      </c>
      <c r="AK156" s="62">
        <f>IF(AJ156=0,0,($D$12/$AJ$12)*100000)</f>
        <v>0</v>
      </c>
      <c r="AL156" s="62">
        <f>' Populations'!G161</f>
        <v>0</v>
      </c>
      <c r="AM156" s="62">
        <f>IF(AL156=0,0,($E$12/$AL$12)*100000)</f>
        <v>0</v>
      </c>
      <c r="AN156" s="62">
        <f>' Populations'!I161</f>
        <v>0</v>
      </c>
      <c r="AO156" s="62">
        <f>IF(AN156=0,0,($F$12/$AN$12)*100000)</f>
        <v>0</v>
      </c>
      <c r="AP156" s="62">
        <f>' Populations'!K161</f>
        <v>0</v>
      </c>
      <c r="AQ156" s="62">
        <f>IF(AP156=0,0,($G$12/$AP$12)*100000)</f>
        <v>0</v>
      </c>
      <c r="AR156" s="62">
        <f>' Populations'!M161</f>
        <v>0</v>
      </c>
      <c r="AS156" s="62">
        <f>IF(AR156=0,0,($G$12/$AR$12)*100000)</f>
        <v>0</v>
      </c>
      <c r="AT156" s="62">
        <f>' Populations'!O161</f>
        <v>0</v>
      </c>
      <c r="AU156" s="62">
        <f>IF(AT156=0,0,($I$12/$AT$12)*100000)</f>
        <v>0</v>
      </c>
      <c r="AV156" s="62">
        <f>' Populations'!Q161</f>
        <v>0</v>
      </c>
      <c r="AW156" s="62">
        <f>IF(AV156=0,0,($J$12/$AV$12)*100000)</f>
        <v>0</v>
      </c>
      <c r="AX156" s="62">
        <f>' Populations'!S161</f>
        <v>0</v>
      </c>
      <c r="AY156" s="62">
        <f>IF(AX156=0,0,($K$12/$AX$12)*100000)</f>
        <v>0</v>
      </c>
      <c r="AZ156" s="62">
        <f>' Populations'!U161</f>
        <v>0</v>
      </c>
      <c r="BA156" s="62">
        <f>IF(AZ156=0,0,($L$12/$AZ$12)*100000)</f>
        <v>0</v>
      </c>
      <c r="BB156" s="65"/>
      <c r="BC156" s="106"/>
      <c r="BD156" s="106"/>
      <c r="BE156" s="106"/>
      <c r="BF156" s="106"/>
      <c r="BG156" s="106"/>
      <c r="BH156" s="106"/>
      <c r="BI156" s="106"/>
      <c r="BJ156" s="106"/>
      <c r="BK156" s="106"/>
      <c r="BL156" s="106"/>
      <c r="BM156" s="106"/>
      <c r="BN156" s="106"/>
      <c r="BO156" s="106"/>
      <c r="BP156" s="106"/>
      <c r="BQ156" s="106"/>
      <c r="BR156" s="106"/>
      <c r="BS156" s="106"/>
      <c r="BT156" s="106"/>
      <c r="BU156" s="106"/>
      <c r="BV156" s="106"/>
      <c r="BW156" s="106"/>
      <c r="BX156" s="106"/>
      <c r="BY156" s="106"/>
      <c r="BZ156" s="106"/>
      <c r="CA156" s="106"/>
      <c r="CB156" s="106"/>
      <c r="CC156" s="106"/>
      <c r="CD156" s="106"/>
      <c r="CE156" s="106"/>
      <c r="CF156" s="106"/>
      <c r="CG156" s="106"/>
      <c r="CH156" s="106"/>
      <c r="CI156" s="106"/>
      <c r="CJ156" s="106"/>
      <c r="CK156" s="106"/>
      <c r="CL156" s="106"/>
      <c r="CM156" s="106"/>
      <c r="CN156" s="106"/>
      <c r="CO156" s="106"/>
      <c r="CP156" s="106"/>
      <c r="CQ156" s="30"/>
      <c r="CR156" s="203"/>
      <c r="CS156" s="205">
        <v>0.13483400000000001</v>
      </c>
      <c r="CT156" s="11"/>
      <c r="CU156" s="8" t="str">
        <f>' Populations'!$B$17</f>
        <v>45-54</v>
      </c>
      <c r="CV156" s="70">
        <f t="shared" si="140"/>
        <v>0</v>
      </c>
      <c r="CW156" s="71">
        <f t="shared" si="141"/>
        <v>0</v>
      </c>
      <c r="CX156" s="71">
        <f t="shared" si="142"/>
        <v>0</v>
      </c>
      <c r="CY156" s="32">
        <f t="shared" si="143"/>
        <v>0</v>
      </c>
      <c r="CZ156" s="32">
        <f t="shared" si="144"/>
        <v>0</v>
      </c>
      <c r="DA156" s="32">
        <f t="shared" si="145"/>
        <v>0</v>
      </c>
      <c r="DB156" s="32">
        <f t="shared" si="146"/>
        <v>0</v>
      </c>
      <c r="DC156" s="32">
        <f t="shared" si="147"/>
        <v>0</v>
      </c>
      <c r="DD156" s="32">
        <f t="shared" si="148"/>
        <v>0</v>
      </c>
      <c r="DE156" s="218">
        <f t="shared" si="149"/>
        <v>0</v>
      </c>
    </row>
    <row r="157" spans="1:109" x14ac:dyDescent="0.25">
      <c r="B157" s="8" t="str">
        <f>' Populations'!$B$18</f>
        <v>55-64</v>
      </c>
      <c r="C157" s="134"/>
      <c r="D157" s="135"/>
      <c r="E157" s="27"/>
      <c r="F157" s="22"/>
      <c r="G157" s="22"/>
      <c r="H157" s="22"/>
      <c r="I157" s="22"/>
      <c r="J157" s="47"/>
      <c r="K157" s="47"/>
      <c r="L157" s="47"/>
      <c r="M157" s="30"/>
      <c r="N157" s="30"/>
      <c r="O157" s="30"/>
      <c r="P157" s="30"/>
      <c r="Q157" s="30"/>
      <c r="R157" s="30"/>
      <c r="S157" s="30"/>
      <c r="T157" s="30"/>
      <c r="U157" s="30"/>
      <c r="V157" s="30"/>
      <c r="W157" s="30"/>
      <c r="X157" s="30"/>
      <c r="Y157" s="30"/>
      <c r="Z157" s="215"/>
      <c r="AA157" s="215"/>
      <c r="AB157" s="215"/>
      <c r="AC157" s="215"/>
      <c r="AD157" s="215"/>
      <c r="AE157" s="215"/>
      <c r="AF157" s="215"/>
      <c r="AG157" s="30"/>
      <c r="AH157" s="62">
        <f>' Populations'!C162</f>
        <v>0</v>
      </c>
      <c r="AI157" s="62">
        <f>IF(AH157=0,0,($C$13/$AH$13)*100000)</f>
        <v>0</v>
      </c>
      <c r="AJ157" s="62">
        <f>' Populations'!E162</f>
        <v>0</v>
      </c>
      <c r="AK157" s="62">
        <f>IF(AJ157=0,0,($D$13/$AJ$13)*100000)</f>
        <v>0</v>
      </c>
      <c r="AL157" s="62">
        <f>' Populations'!G162</f>
        <v>0</v>
      </c>
      <c r="AM157" s="62">
        <f>IF(AL157=0,0,($E$13/$AL$13)*100000)</f>
        <v>0</v>
      </c>
      <c r="AN157" s="62">
        <f>' Populations'!I162</f>
        <v>0</v>
      </c>
      <c r="AO157" s="62">
        <f>IF(AN157=0,0,($F$13/$AN$13)*100000)</f>
        <v>0</v>
      </c>
      <c r="AP157" s="62">
        <f>' Populations'!K162</f>
        <v>0</v>
      </c>
      <c r="AQ157" s="62">
        <f>IF(AP157=0,0,($G$13/$AP$13)*100000)</f>
        <v>0</v>
      </c>
      <c r="AR157" s="62">
        <f>' Populations'!M162</f>
        <v>0</v>
      </c>
      <c r="AS157" s="62">
        <f>IF(AR157=0,0,($G$13/$AR$13)*100000)</f>
        <v>0</v>
      </c>
      <c r="AT157" s="62">
        <f>' Populations'!O162</f>
        <v>0</v>
      </c>
      <c r="AU157" s="62">
        <f>IF(AT157=0,0,($I$13/$AT$13)*100000)</f>
        <v>0</v>
      </c>
      <c r="AV157" s="62">
        <f>' Populations'!Q162</f>
        <v>0</v>
      </c>
      <c r="AW157" s="62">
        <f>IF(AV157=0,0,($J$13/$AV$13)*100000)</f>
        <v>0</v>
      </c>
      <c r="AX157" s="62">
        <f>' Populations'!S162</f>
        <v>0</v>
      </c>
      <c r="AY157" s="62">
        <f>IF(AX157=0,0,($K$13/$AX$13)*100000)</f>
        <v>0</v>
      </c>
      <c r="AZ157" s="62">
        <f>' Populations'!U162</f>
        <v>0</v>
      </c>
      <c r="BA157" s="62">
        <f>IF(AZ157=0,0,($L$13/$AZ$13)*100000)</f>
        <v>0</v>
      </c>
      <c r="BB157" s="65"/>
      <c r="BC157" s="106"/>
      <c r="BD157" s="106"/>
      <c r="BE157" s="106"/>
      <c r="BF157" s="106"/>
      <c r="BG157" s="106"/>
      <c r="BH157" s="106"/>
      <c r="BI157" s="106"/>
      <c r="BJ157" s="106"/>
      <c r="BK157" s="106"/>
      <c r="BL157" s="106"/>
      <c r="BM157" s="106"/>
      <c r="BN157" s="106"/>
      <c r="BO157" s="106"/>
      <c r="BP157" s="106"/>
      <c r="BQ157" s="106"/>
      <c r="BR157" s="106"/>
      <c r="BS157" s="106"/>
      <c r="BT157" s="106"/>
      <c r="BU157" s="106"/>
      <c r="BV157" s="106"/>
      <c r="BW157" s="106"/>
      <c r="BX157" s="106"/>
      <c r="BY157" s="106"/>
      <c r="BZ157" s="106"/>
      <c r="CA157" s="106"/>
      <c r="CB157" s="106"/>
      <c r="CC157" s="106"/>
      <c r="CD157" s="106"/>
      <c r="CE157" s="106"/>
      <c r="CF157" s="106"/>
      <c r="CG157" s="106"/>
      <c r="CH157" s="106"/>
      <c r="CI157" s="106"/>
      <c r="CJ157" s="106"/>
      <c r="CK157" s="106"/>
      <c r="CL157" s="106"/>
      <c r="CM157" s="106"/>
      <c r="CN157" s="106"/>
      <c r="CO157" s="106"/>
      <c r="CP157" s="106"/>
      <c r="CQ157" s="30"/>
      <c r="CR157" s="203"/>
      <c r="CS157" s="205">
        <v>8.7247000000000005E-2</v>
      </c>
      <c r="CT157" s="11"/>
      <c r="CU157" s="8" t="str">
        <f>' Populations'!$B$18</f>
        <v>55-64</v>
      </c>
      <c r="CV157" s="70">
        <f t="shared" si="140"/>
        <v>0</v>
      </c>
      <c r="CW157" s="71">
        <f t="shared" si="141"/>
        <v>0</v>
      </c>
      <c r="CX157" s="71">
        <f t="shared" si="142"/>
        <v>0</v>
      </c>
      <c r="CY157" s="32">
        <f t="shared" si="143"/>
        <v>0</v>
      </c>
      <c r="CZ157" s="32">
        <f t="shared" si="144"/>
        <v>0</v>
      </c>
      <c r="DA157" s="32">
        <f t="shared" si="145"/>
        <v>0</v>
      </c>
      <c r="DB157" s="32">
        <f t="shared" si="146"/>
        <v>0</v>
      </c>
      <c r="DC157" s="32">
        <f t="shared" si="147"/>
        <v>0</v>
      </c>
      <c r="DD157" s="32">
        <f t="shared" si="148"/>
        <v>0</v>
      </c>
      <c r="DE157" s="218">
        <f t="shared" si="149"/>
        <v>0</v>
      </c>
    </row>
    <row r="158" spans="1:109" x14ac:dyDescent="0.25">
      <c r="B158" s="8" t="str">
        <f>' Populations'!$B$19</f>
        <v>65-74</v>
      </c>
      <c r="C158" s="134"/>
      <c r="D158" s="135"/>
      <c r="E158" s="27"/>
      <c r="F158" s="22"/>
      <c r="G158" s="22"/>
      <c r="H158" s="22"/>
      <c r="I158" s="22"/>
      <c r="J158" s="47"/>
      <c r="K158" s="47"/>
      <c r="L158" s="47"/>
      <c r="M158" s="30"/>
      <c r="N158" s="30"/>
      <c r="O158" s="30"/>
      <c r="P158" s="30"/>
      <c r="Q158" s="30"/>
      <c r="R158" s="30"/>
      <c r="S158" s="30"/>
      <c r="T158" s="30"/>
      <c r="U158" s="30"/>
      <c r="V158" s="30"/>
      <c r="W158" s="30"/>
      <c r="X158" s="30"/>
      <c r="Y158" s="30"/>
      <c r="Z158" s="215"/>
      <c r="AA158" s="215"/>
      <c r="AB158" s="215"/>
      <c r="AC158" s="215"/>
      <c r="AD158" s="215"/>
      <c r="AE158" s="215"/>
      <c r="AF158" s="215"/>
      <c r="AG158" s="30"/>
      <c r="AH158" s="62">
        <f>' Populations'!C163</f>
        <v>0</v>
      </c>
      <c r="AI158" s="62">
        <f>IF(AH158=0,0,($C$14/$AH$14)*100000)</f>
        <v>0</v>
      </c>
      <c r="AJ158" s="62">
        <f>' Populations'!E163</f>
        <v>0</v>
      </c>
      <c r="AK158" s="62">
        <f>IF(AJ158=0,0,($D$14/$AJ$14)*100000)</f>
        <v>0</v>
      </c>
      <c r="AL158" s="62">
        <f>' Populations'!G163</f>
        <v>0</v>
      </c>
      <c r="AM158" s="62">
        <f>IF(AL158=0,0,($E$14/$AL$14)*100000)</f>
        <v>0</v>
      </c>
      <c r="AN158" s="62">
        <f>' Populations'!I163</f>
        <v>0</v>
      </c>
      <c r="AO158" s="62">
        <f>IF(AN158=0,0,($F$14/$AN$14)*100000)</f>
        <v>0</v>
      </c>
      <c r="AP158" s="62">
        <f>' Populations'!K163</f>
        <v>0</v>
      </c>
      <c r="AQ158" s="62">
        <f>IF(AP158=0,0,($G$14/$AP$14)*100000)</f>
        <v>0</v>
      </c>
      <c r="AR158" s="62">
        <f>' Populations'!M163</f>
        <v>0</v>
      </c>
      <c r="AS158" s="62">
        <f>IF(AR158=0,0,($G$14/$AR$14)*100000)</f>
        <v>0</v>
      </c>
      <c r="AT158" s="62">
        <f>' Populations'!O163</f>
        <v>0</v>
      </c>
      <c r="AU158" s="62">
        <f>IF(AT158=0,0,($I$14/$AT$14)*100000)</f>
        <v>0</v>
      </c>
      <c r="AV158" s="62">
        <f>' Populations'!Q163</f>
        <v>0</v>
      </c>
      <c r="AW158" s="62">
        <f>IF(AV158=0,0,($J$14/$AV$14)*100000)</f>
        <v>0</v>
      </c>
      <c r="AX158" s="62">
        <f>' Populations'!S163</f>
        <v>0</v>
      </c>
      <c r="AY158" s="62">
        <f>IF(AX158=0,0,($K$14/$AX$14)*100000)</f>
        <v>0</v>
      </c>
      <c r="AZ158" s="62">
        <f>' Populations'!U163</f>
        <v>0</v>
      </c>
      <c r="BA158" s="62">
        <f>IF(AZ158=0,0,($L$14/$AZ$14)*100000)</f>
        <v>0</v>
      </c>
      <c r="BB158" s="65"/>
      <c r="BC158" s="106"/>
      <c r="BD158" s="106"/>
      <c r="BE158" s="106"/>
      <c r="BF158" s="106"/>
      <c r="BG158" s="106"/>
      <c r="BH158" s="106"/>
      <c r="BI158" s="106"/>
      <c r="BJ158" s="106"/>
      <c r="BK158" s="106"/>
      <c r="BL158" s="106"/>
      <c r="BM158" s="106"/>
      <c r="BN158" s="106"/>
      <c r="BO158" s="106"/>
      <c r="BP158" s="106"/>
      <c r="BQ158" s="106"/>
      <c r="BR158" s="106"/>
      <c r="BS158" s="106"/>
      <c r="BT158" s="106"/>
      <c r="BU158" s="106"/>
      <c r="BV158" s="106"/>
      <c r="BW158" s="106"/>
      <c r="BX158" s="106"/>
      <c r="BY158" s="106"/>
      <c r="BZ158" s="106"/>
      <c r="CA158" s="106"/>
      <c r="CB158" s="106"/>
      <c r="CC158" s="106"/>
      <c r="CD158" s="106"/>
      <c r="CE158" s="106"/>
      <c r="CF158" s="106"/>
      <c r="CG158" s="106"/>
      <c r="CH158" s="106"/>
      <c r="CI158" s="106"/>
      <c r="CJ158" s="106"/>
      <c r="CK158" s="106"/>
      <c r="CL158" s="106"/>
      <c r="CM158" s="106"/>
      <c r="CN158" s="106"/>
      <c r="CO158" s="106"/>
      <c r="CP158" s="106"/>
      <c r="CQ158" s="30"/>
      <c r="CR158" s="203"/>
      <c r="CS158" s="205">
        <v>6.6036999999999998E-2</v>
      </c>
      <c r="CT158" s="11"/>
      <c r="CU158" s="8" t="str">
        <f>' Populations'!$B$19</f>
        <v>65-74</v>
      </c>
      <c r="CV158" s="70">
        <f t="shared" si="140"/>
        <v>0</v>
      </c>
      <c r="CW158" s="71">
        <f t="shared" si="141"/>
        <v>0</v>
      </c>
      <c r="CX158" s="71">
        <f t="shared" si="142"/>
        <v>0</v>
      </c>
      <c r="CY158" s="32">
        <f t="shared" si="143"/>
        <v>0</v>
      </c>
      <c r="CZ158" s="32">
        <f t="shared" si="144"/>
        <v>0</v>
      </c>
      <c r="DA158" s="32">
        <f t="shared" si="145"/>
        <v>0</v>
      </c>
      <c r="DB158" s="32">
        <f t="shared" si="146"/>
        <v>0</v>
      </c>
      <c r="DC158" s="32">
        <f t="shared" si="147"/>
        <v>0</v>
      </c>
      <c r="DD158" s="32">
        <f t="shared" si="148"/>
        <v>0</v>
      </c>
      <c r="DE158" s="218">
        <f t="shared" si="149"/>
        <v>0</v>
      </c>
    </row>
    <row r="159" spans="1:109" x14ac:dyDescent="0.25">
      <c r="B159" s="8" t="str">
        <f>' Populations'!$B$20</f>
        <v>75-84</v>
      </c>
      <c r="C159" s="134"/>
      <c r="D159" s="135"/>
      <c r="E159" s="27"/>
      <c r="F159" s="22"/>
      <c r="G159" s="22"/>
      <c r="H159" s="22"/>
      <c r="I159" s="22"/>
      <c r="J159" s="47"/>
      <c r="K159" s="47"/>
      <c r="L159" s="47"/>
      <c r="M159" s="30"/>
      <c r="N159" s="30"/>
      <c r="O159" s="30"/>
      <c r="P159" s="30"/>
      <c r="Q159" s="30"/>
      <c r="R159" s="30"/>
      <c r="S159" s="30"/>
      <c r="T159" s="30"/>
      <c r="U159" s="30"/>
      <c r="V159" s="30"/>
      <c r="W159" s="30"/>
      <c r="X159" s="30"/>
      <c r="Y159" s="30"/>
      <c r="Z159" s="215"/>
      <c r="AA159" s="215"/>
      <c r="AB159" s="215"/>
      <c r="AC159" s="215"/>
      <c r="AD159" s="215"/>
      <c r="AE159" s="215"/>
      <c r="AF159" s="215"/>
      <c r="AG159" s="30"/>
      <c r="AH159" s="62">
        <f>' Populations'!C164</f>
        <v>0</v>
      </c>
      <c r="AI159" s="62">
        <f>IF(AH159=0,0,($C$15/$AH$15)*100000)</f>
        <v>0</v>
      </c>
      <c r="AJ159" s="62">
        <f>' Populations'!E164</f>
        <v>0</v>
      </c>
      <c r="AK159" s="62">
        <f>IF(AJ159=0,0,($D$15/$AJ$15)*100000)</f>
        <v>0</v>
      </c>
      <c r="AL159" s="62">
        <f>' Populations'!G164</f>
        <v>0</v>
      </c>
      <c r="AM159" s="62">
        <f>IF(AL159=0,0,($E$15/$AL$15)*100000)</f>
        <v>0</v>
      </c>
      <c r="AN159" s="62">
        <f>' Populations'!I164</f>
        <v>0</v>
      </c>
      <c r="AO159" s="62">
        <f>IF(AN159=0,0,($F$15/$AN$15)*100000)</f>
        <v>0</v>
      </c>
      <c r="AP159" s="62">
        <f>' Populations'!K164</f>
        <v>0</v>
      </c>
      <c r="AQ159" s="62">
        <f>IF(AP159=0,0,($G$15/$AP$15)*100000)</f>
        <v>0</v>
      </c>
      <c r="AR159" s="62">
        <f>' Populations'!M164</f>
        <v>0</v>
      </c>
      <c r="AS159" s="62">
        <f>IF(AR159=0,0,($G$15/$AR$15)*100000)</f>
        <v>0</v>
      </c>
      <c r="AT159" s="62">
        <f>' Populations'!O164</f>
        <v>0</v>
      </c>
      <c r="AU159" s="62">
        <f>IF(AT159=0,0,($I$15/$AT$15)*100000)</f>
        <v>0</v>
      </c>
      <c r="AV159" s="62">
        <f>' Populations'!Q164</f>
        <v>0</v>
      </c>
      <c r="AW159" s="62">
        <f>IF(AV159=0,0,($J$15/$AV$15)*100000)</f>
        <v>0</v>
      </c>
      <c r="AX159" s="62">
        <f>' Populations'!S164</f>
        <v>0</v>
      </c>
      <c r="AY159" s="62">
        <f>IF(AX159=0,0,($K$15/$AX$15)*100000)</f>
        <v>0</v>
      </c>
      <c r="AZ159" s="62">
        <f>' Populations'!U164</f>
        <v>0</v>
      </c>
      <c r="BA159" s="62">
        <f>IF(AZ159=0,0,($L$15/$AZ$15)*100000)</f>
        <v>0</v>
      </c>
      <c r="BB159" s="65"/>
      <c r="BC159" s="106"/>
      <c r="BD159" s="106"/>
      <c r="BE159" s="106"/>
      <c r="BF159" s="106"/>
      <c r="BG159" s="106"/>
      <c r="BH159" s="106"/>
      <c r="BI159" s="106"/>
      <c r="BJ159" s="106"/>
      <c r="BK159" s="106"/>
      <c r="BL159" s="106"/>
      <c r="BM159" s="106"/>
      <c r="BN159" s="106"/>
      <c r="BO159" s="106"/>
      <c r="BP159" s="106"/>
      <c r="BQ159" s="106"/>
      <c r="BR159" s="106"/>
      <c r="BS159" s="106"/>
      <c r="BT159" s="106"/>
      <c r="BU159" s="106"/>
      <c r="BV159" s="106"/>
      <c r="BW159" s="106"/>
      <c r="BX159" s="106"/>
      <c r="BY159" s="106"/>
      <c r="BZ159" s="106"/>
      <c r="CA159" s="106"/>
      <c r="CB159" s="106"/>
      <c r="CC159" s="106"/>
      <c r="CD159" s="106"/>
      <c r="CE159" s="106"/>
      <c r="CF159" s="106"/>
      <c r="CG159" s="106"/>
      <c r="CH159" s="106"/>
      <c r="CI159" s="106"/>
      <c r="CJ159" s="106"/>
      <c r="CK159" s="106"/>
      <c r="CL159" s="106"/>
      <c r="CM159" s="106"/>
      <c r="CN159" s="106"/>
      <c r="CO159" s="106"/>
      <c r="CP159" s="106"/>
      <c r="CQ159" s="30"/>
      <c r="CR159" s="203"/>
      <c r="CS159" s="205">
        <v>4.4840999999999999E-2</v>
      </c>
      <c r="CT159" s="11"/>
      <c r="CU159" s="8" t="str">
        <f>' Populations'!$B$20</f>
        <v>75-84</v>
      </c>
      <c r="CV159" s="70">
        <f t="shared" si="140"/>
        <v>0</v>
      </c>
      <c r="CW159" s="71">
        <f t="shared" si="141"/>
        <v>0</v>
      </c>
      <c r="CX159" s="71">
        <f t="shared" si="142"/>
        <v>0</v>
      </c>
      <c r="CY159" s="32">
        <f t="shared" si="143"/>
        <v>0</v>
      </c>
      <c r="CZ159" s="32">
        <f t="shared" si="144"/>
        <v>0</v>
      </c>
      <c r="DA159" s="32">
        <f t="shared" si="145"/>
        <v>0</v>
      </c>
      <c r="DB159" s="32">
        <f t="shared" si="146"/>
        <v>0</v>
      </c>
      <c r="DC159" s="32">
        <f t="shared" si="147"/>
        <v>0</v>
      </c>
      <c r="DD159" s="32">
        <f t="shared" si="148"/>
        <v>0</v>
      </c>
      <c r="DE159" s="218">
        <f t="shared" si="149"/>
        <v>0</v>
      </c>
    </row>
    <row r="160" spans="1:109" x14ac:dyDescent="0.25">
      <c r="B160" s="8" t="str">
        <f>' Populations'!$B$21</f>
        <v>85+</v>
      </c>
      <c r="C160" s="134"/>
      <c r="D160" s="135"/>
      <c r="E160" s="26"/>
      <c r="F160" s="20"/>
      <c r="G160" s="20"/>
      <c r="H160" s="20"/>
      <c r="I160" s="20"/>
      <c r="J160" s="46"/>
      <c r="K160" s="46"/>
      <c r="L160" s="47"/>
      <c r="M160" s="30"/>
      <c r="N160" s="30"/>
      <c r="O160" s="30"/>
      <c r="P160" s="30"/>
      <c r="Q160" s="30"/>
      <c r="R160" s="30"/>
      <c r="S160" s="30"/>
      <c r="T160" s="30"/>
      <c r="U160" s="30"/>
      <c r="V160" s="30"/>
      <c r="W160" s="30"/>
      <c r="X160" s="30"/>
      <c r="Y160" s="30"/>
      <c r="Z160" s="215"/>
      <c r="AA160" s="215"/>
      <c r="AB160" s="215"/>
      <c r="AC160" s="215"/>
      <c r="AD160" s="215"/>
      <c r="AE160" s="215"/>
      <c r="AF160" s="215"/>
      <c r="AG160" s="30"/>
      <c r="AH160" s="62">
        <f>' Populations'!C165</f>
        <v>0</v>
      </c>
      <c r="AI160" s="62">
        <f>IF(AH160=0,0,($C$16/$AH$16)*100000)</f>
        <v>0</v>
      </c>
      <c r="AJ160" s="62">
        <f>' Populations'!E165</f>
        <v>0</v>
      </c>
      <c r="AK160" s="62">
        <f>IF(AJ160=0,0,($D$16/$AJ$16)*100000)</f>
        <v>0</v>
      </c>
      <c r="AL160" s="62">
        <f>' Populations'!G165</f>
        <v>0</v>
      </c>
      <c r="AM160" s="62">
        <f>IF(AL160=0,0,($E$16/$AL$16)*100000)</f>
        <v>0</v>
      </c>
      <c r="AN160" s="62">
        <f>' Populations'!I165</f>
        <v>0</v>
      </c>
      <c r="AO160" s="62">
        <f>IF(AN160=0,0,($F$16/$AN$16)*100000)</f>
        <v>0</v>
      </c>
      <c r="AP160" s="62">
        <f>' Populations'!K165</f>
        <v>0</v>
      </c>
      <c r="AQ160" s="62">
        <f>IF(AP160=0,0,($G$16/$AP$16)*100000)</f>
        <v>0</v>
      </c>
      <c r="AR160" s="62">
        <f>' Populations'!M165</f>
        <v>0</v>
      </c>
      <c r="AS160" s="62">
        <f>IF(AR160=0,0,($G$16/$AR$16)*100000)</f>
        <v>0</v>
      </c>
      <c r="AT160" s="62">
        <f>' Populations'!O165</f>
        <v>0</v>
      </c>
      <c r="AU160" s="62">
        <f>IF(AT160=0,0,($I$16/$AT$16)*100000)</f>
        <v>0</v>
      </c>
      <c r="AV160" s="62">
        <f>' Populations'!Q165</f>
        <v>0</v>
      </c>
      <c r="AW160" s="62">
        <f>IF(AV160=0,0,($J$16/$AV$16)*100000)</f>
        <v>0</v>
      </c>
      <c r="AX160" s="62">
        <f>' Populations'!S165</f>
        <v>0</v>
      </c>
      <c r="AY160" s="62">
        <f>IF(AX160=0,0,($K$16/$AX$16)*100000)</f>
        <v>0</v>
      </c>
      <c r="AZ160" s="62">
        <f>' Populations'!U165</f>
        <v>0</v>
      </c>
      <c r="BA160" s="62">
        <f>IF(AZ160=0,0,($L$16/$AZ$16)*100000)</f>
        <v>0</v>
      </c>
      <c r="BB160" s="65"/>
      <c r="BC160" s="106"/>
      <c r="BD160" s="106"/>
      <c r="BE160" s="106"/>
      <c r="BF160" s="106"/>
      <c r="BG160" s="106"/>
      <c r="BH160" s="106"/>
      <c r="BI160" s="106"/>
      <c r="BJ160" s="106"/>
      <c r="BK160" s="106"/>
      <c r="BL160" s="106"/>
      <c r="BM160" s="106"/>
      <c r="BN160" s="106"/>
      <c r="BO160" s="106"/>
      <c r="BP160" s="106"/>
      <c r="BQ160" s="106"/>
      <c r="BR160" s="106"/>
      <c r="BS160" s="106"/>
      <c r="BT160" s="106"/>
      <c r="BU160" s="106"/>
      <c r="BV160" s="106"/>
      <c r="BW160" s="106"/>
      <c r="BX160" s="106"/>
      <c r="BY160" s="106"/>
      <c r="BZ160" s="106"/>
      <c r="CA160" s="106"/>
      <c r="CB160" s="106"/>
      <c r="CC160" s="106"/>
      <c r="CD160" s="106"/>
      <c r="CE160" s="106"/>
      <c r="CF160" s="106"/>
      <c r="CG160" s="106"/>
      <c r="CH160" s="106"/>
      <c r="CI160" s="106"/>
      <c r="CJ160" s="106"/>
      <c r="CK160" s="106"/>
      <c r="CL160" s="106"/>
      <c r="CM160" s="106"/>
      <c r="CN160" s="106"/>
      <c r="CO160" s="106"/>
      <c r="CP160" s="106"/>
      <c r="CQ160" s="30"/>
      <c r="CR160" s="203"/>
      <c r="CS160" s="205">
        <v>1.5507999999999999E-2</v>
      </c>
      <c r="CT160" s="11"/>
      <c r="CU160" s="8" t="str">
        <f>' Populations'!$B$21</f>
        <v>85+</v>
      </c>
      <c r="CV160" s="70">
        <f t="shared" si="140"/>
        <v>0</v>
      </c>
      <c r="CW160" s="71">
        <f t="shared" si="141"/>
        <v>0</v>
      </c>
      <c r="CX160" s="71">
        <f t="shared" si="142"/>
        <v>0</v>
      </c>
      <c r="CY160" s="32">
        <f t="shared" si="143"/>
        <v>0</v>
      </c>
      <c r="CZ160" s="32">
        <f t="shared" si="144"/>
        <v>0</v>
      </c>
      <c r="DA160" s="32">
        <f t="shared" si="145"/>
        <v>0</v>
      </c>
      <c r="DB160" s="32">
        <f t="shared" si="146"/>
        <v>0</v>
      </c>
      <c r="DC160" s="32">
        <f t="shared" si="147"/>
        <v>0</v>
      </c>
      <c r="DD160" s="32">
        <f t="shared" si="148"/>
        <v>0</v>
      </c>
      <c r="DE160" s="218">
        <f t="shared" si="149"/>
        <v>0</v>
      </c>
    </row>
    <row r="161" spans="1:109" x14ac:dyDescent="0.25">
      <c r="B161" s="16" t="s">
        <v>78</v>
      </c>
      <c r="C161" s="210">
        <f t="shared" ref="C161:L161" si="150">SUM(C148:C160)</f>
        <v>0</v>
      </c>
      <c r="D161" s="209">
        <f t="shared" si="150"/>
        <v>0</v>
      </c>
      <c r="E161" s="209">
        <f t="shared" si="150"/>
        <v>0</v>
      </c>
      <c r="F161" s="208">
        <f t="shared" si="150"/>
        <v>0</v>
      </c>
      <c r="G161" s="208">
        <f t="shared" si="150"/>
        <v>0</v>
      </c>
      <c r="H161" s="208">
        <f t="shared" si="150"/>
        <v>0</v>
      </c>
      <c r="I161" s="208">
        <f t="shared" si="150"/>
        <v>0</v>
      </c>
      <c r="J161" s="208">
        <f t="shared" si="150"/>
        <v>0</v>
      </c>
      <c r="K161" s="208">
        <f t="shared" si="150"/>
        <v>0</v>
      </c>
      <c r="L161" s="214">
        <f t="shared" si="150"/>
        <v>0</v>
      </c>
      <c r="M161" s="216"/>
      <c r="N161" s="106"/>
      <c r="O161" s="106"/>
      <c r="P161" s="106"/>
      <c r="Q161" s="106"/>
      <c r="R161" s="106"/>
      <c r="S161" s="106"/>
      <c r="T161" s="106"/>
      <c r="U161" s="106"/>
      <c r="V161" s="106"/>
      <c r="W161" s="106"/>
      <c r="X161" s="106"/>
      <c r="Y161" s="106"/>
      <c r="Z161" s="106"/>
      <c r="AA161" s="106"/>
      <c r="AB161" s="106"/>
      <c r="AC161" s="106"/>
      <c r="AD161" s="106"/>
      <c r="AE161" s="106"/>
      <c r="AF161" s="106"/>
      <c r="AG161" s="28"/>
      <c r="AH161" s="73">
        <f t="shared" ref="AH161:BA161" si="151">SUM(AH148:AH160)</f>
        <v>0</v>
      </c>
      <c r="AI161" s="74">
        <f t="shared" si="151"/>
        <v>0</v>
      </c>
      <c r="AJ161" s="74">
        <f t="shared" si="151"/>
        <v>0</v>
      </c>
      <c r="AK161" s="74">
        <f t="shared" si="151"/>
        <v>0</v>
      </c>
      <c r="AL161" s="74">
        <f t="shared" si="151"/>
        <v>0</v>
      </c>
      <c r="AM161" s="74">
        <f t="shared" si="151"/>
        <v>0</v>
      </c>
      <c r="AN161" s="74">
        <f t="shared" si="151"/>
        <v>0</v>
      </c>
      <c r="AO161" s="74">
        <f t="shared" si="151"/>
        <v>0</v>
      </c>
      <c r="AP161" s="74">
        <f t="shared" si="151"/>
        <v>0</v>
      </c>
      <c r="AQ161" s="74">
        <f t="shared" si="151"/>
        <v>0</v>
      </c>
      <c r="AR161" s="74">
        <f t="shared" si="151"/>
        <v>0</v>
      </c>
      <c r="AS161" s="74">
        <f t="shared" si="151"/>
        <v>0</v>
      </c>
      <c r="AT161" s="74">
        <f t="shared" si="151"/>
        <v>0</v>
      </c>
      <c r="AU161" s="74">
        <f t="shared" si="151"/>
        <v>0</v>
      </c>
      <c r="AV161" s="74">
        <f t="shared" si="151"/>
        <v>0</v>
      </c>
      <c r="AW161" s="74">
        <f t="shared" si="151"/>
        <v>0</v>
      </c>
      <c r="AX161" s="74">
        <f t="shared" si="151"/>
        <v>0</v>
      </c>
      <c r="AY161" s="74">
        <f t="shared" si="151"/>
        <v>0</v>
      </c>
      <c r="AZ161" s="74">
        <f t="shared" si="151"/>
        <v>0</v>
      </c>
      <c r="BA161" s="74">
        <f t="shared" si="151"/>
        <v>0</v>
      </c>
      <c r="BB161" s="75"/>
      <c r="BC161" s="106"/>
      <c r="BD161" s="217"/>
      <c r="BE161" s="106"/>
      <c r="BF161" s="217"/>
      <c r="BG161" s="106"/>
      <c r="BH161" s="217"/>
      <c r="BI161" s="106"/>
      <c r="BJ161" s="217"/>
      <c r="BK161" s="106"/>
      <c r="BL161" s="217"/>
      <c r="BM161" s="106"/>
      <c r="BN161" s="217"/>
      <c r="BO161" s="106"/>
      <c r="BP161" s="217"/>
      <c r="BQ161" s="106"/>
      <c r="BR161" s="217"/>
      <c r="BS161" s="106"/>
      <c r="BT161" s="217"/>
      <c r="BU161" s="106"/>
      <c r="BV161" s="217"/>
      <c r="BW161" s="106"/>
      <c r="BX161" s="217"/>
      <c r="BY161" s="106"/>
      <c r="BZ161" s="217"/>
      <c r="CA161" s="106"/>
      <c r="CB161" s="217"/>
      <c r="CC161" s="106"/>
      <c r="CD161" s="217"/>
      <c r="CE161" s="106"/>
      <c r="CF161" s="106"/>
      <c r="CG161" s="106"/>
      <c r="CH161" s="106"/>
      <c r="CI161" s="106"/>
      <c r="CJ161" s="106"/>
      <c r="CK161" s="106"/>
      <c r="CL161" s="106"/>
      <c r="CM161" s="106"/>
      <c r="CN161" s="106"/>
      <c r="CO161" s="106"/>
      <c r="CP161" s="106"/>
      <c r="CQ161" s="28"/>
      <c r="CR161" s="65"/>
      <c r="CS161" s="206"/>
      <c r="CU161" s="38" t="s">
        <v>78</v>
      </c>
      <c r="CV161" s="45">
        <f>SUM(CV148:CV160)</f>
        <v>0</v>
      </c>
      <c r="CW161" s="39">
        <f t="shared" ref="CW161:DE161" si="152">SUM(CW148:CW160)</f>
        <v>0</v>
      </c>
      <c r="CX161" s="40">
        <f t="shared" si="152"/>
        <v>0</v>
      </c>
      <c r="CY161" s="84">
        <f t="shared" si="152"/>
        <v>0</v>
      </c>
      <c r="CZ161" s="41">
        <f t="shared" si="152"/>
        <v>0</v>
      </c>
      <c r="DA161" s="41">
        <f t="shared" si="152"/>
        <v>0</v>
      </c>
      <c r="DB161" s="41">
        <f t="shared" si="152"/>
        <v>0</v>
      </c>
      <c r="DC161" s="41">
        <f t="shared" si="152"/>
        <v>0</v>
      </c>
      <c r="DD161" s="41">
        <f t="shared" si="152"/>
        <v>0</v>
      </c>
      <c r="DE161" s="219">
        <f t="shared" si="152"/>
        <v>0</v>
      </c>
    </row>
    <row r="163" spans="1:109" ht="13" thickBot="1" x14ac:dyDescent="0.3"/>
    <row r="164" spans="1:109" ht="13.5" thickBot="1" x14ac:dyDescent="0.35">
      <c r="A164" s="211" t="s">
        <v>89</v>
      </c>
      <c r="B164" s="223"/>
      <c r="C164" s="224">
        <f>' Populations'!A172</f>
        <v>0</v>
      </c>
      <c r="D164" s="14" t="s">
        <v>67</v>
      </c>
      <c r="E164" s="14"/>
      <c r="F164" s="18" t="s">
        <v>68</v>
      </c>
      <c r="G164" s="17"/>
      <c r="H164" s="17"/>
      <c r="I164" s="17"/>
      <c r="J164" s="17"/>
      <c r="K164" s="17"/>
      <c r="L164" s="17"/>
      <c r="M164" s="43"/>
      <c r="N164" s="43"/>
      <c r="O164" s="43"/>
      <c r="P164" s="43"/>
      <c r="Q164" s="43"/>
      <c r="R164" s="43"/>
      <c r="S164" s="43"/>
      <c r="T164" s="43"/>
      <c r="U164" s="43"/>
      <c r="V164" s="43"/>
      <c r="W164" s="43"/>
      <c r="X164" s="43"/>
      <c r="Y164" s="43"/>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S164" s="28"/>
      <c r="CU164" s="42"/>
      <c r="CV164" s="33" t="s">
        <v>87</v>
      </c>
      <c r="CW164" s="43"/>
      <c r="CX164" s="43"/>
      <c r="CY164" s="43"/>
      <c r="CZ164" s="28"/>
      <c r="DA164" s="28"/>
      <c r="DB164" s="28"/>
      <c r="DC164" s="28"/>
      <c r="DD164" s="28"/>
      <c r="DE164" s="28"/>
    </row>
    <row r="165" spans="1:109" ht="39" x14ac:dyDescent="0.3">
      <c r="B165" s="15" t="s">
        <v>14</v>
      </c>
      <c r="C165" s="12" t="s">
        <v>71</v>
      </c>
      <c r="D165" s="24" t="s">
        <v>72</v>
      </c>
      <c r="E165" s="24" t="s">
        <v>73</v>
      </c>
      <c r="F165" s="19" t="str">
        <f>' Populations'!$I$8</f>
        <v>White-Not Hispanic</v>
      </c>
      <c r="G165" s="19" t="str">
        <f>' Populations'!$K$8</f>
        <v>Hispanic</v>
      </c>
      <c r="H165" s="19" t="str">
        <f>' Populations'!$M$8</f>
        <v>Black-Not Hispanic</v>
      </c>
      <c r="I165" s="19" t="str">
        <f>' Populations'!$O$8</f>
        <v>Asian</v>
      </c>
      <c r="J165" s="19" t="str">
        <f>' Populations'!$Q$8</f>
        <v>American Indian/Alaska Native</v>
      </c>
      <c r="K165" s="19" t="str">
        <f>' Populations'!$S$8</f>
        <v>Other</v>
      </c>
      <c r="L165" s="212" t="str">
        <f>' Populations'!$U$8</f>
        <v>Other</v>
      </c>
      <c r="M165" s="29"/>
      <c r="N165" s="29"/>
      <c r="O165" s="29"/>
      <c r="P165" s="29"/>
      <c r="Q165" s="29"/>
      <c r="R165" s="29"/>
      <c r="S165" s="29"/>
      <c r="T165" s="29"/>
      <c r="U165" s="29"/>
      <c r="V165" s="29"/>
      <c r="W165" s="29"/>
      <c r="X165" s="29"/>
      <c r="Y165" s="29"/>
      <c r="Z165" s="29"/>
      <c r="AA165" s="29"/>
      <c r="AB165" s="29"/>
      <c r="AC165" s="29"/>
      <c r="AD165" s="29"/>
      <c r="AE165" s="29"/>
      <c r="AF165" s="29"/>
      <c r="AH165" s="34" t="s">
        <v>74</v>
      </c>
      <c r="AI165" s="34" t="s">
        <v>75</v>
      </c>
      <c r="AJ165" s="34" t="s">
        <v>76</v>
      </c>
      <c r="AK165" s="34" t="s">
        <v>75</v>
      </c>
      <c r="AL165" s="34" t="s">
        <v>77</v>
      </c>
      <c r="AM165" s="34" t="s">
        <v>75</v>
      </c>
      <c r="AN165" s="34" t="str">
        <f>' Populations'!$I$8</f>
        <v>White-Not Hispanic</v>
      </c>
      <c r="AO165" s="34" t="s">
        <v>75</v>
      </c>
      <c r="AP165" s="34" t="str">
        <f>' Populations'!$K$8</f>
        <v>Hispanic</v>
      </c>
      <c r="AQ165" s="34" t="s">
        <v>75</v>
      </c>
      <c r="AR165" s="34" t="str">
        <f>' Populations'!$M$8</f>
        <v>Black-Not Hispanic</v>
      </c>
      <c r="AS165" s="34" t="s">
        <v>75</v>
      </c>
      <c r="AT165" s="34" t="str">
        <f>' Populations'!$O$8</f>
        <v>Asian</v>
      </c>
      <c r="AU165" s="34" t="s">
        <v>75</v>
      </c>
      <c r="AV165" s="34" t="str">
        <f>' Populations'!$Q$8</f>
        <v>American Indian/Alaska Native</v>
      </c>
      <c r="AW165" s="34" t="s">
        <v>75</v>
      </c>
      <c r="AX165" s="34" t="str">
        <f>' Populations'!$S$8</f>
        <v>Other</v>
      </c>
      <c r="AY165" s="34" t="s">
        <v>75</v>
      </c>
      <c r="AZ165" s="34" t="str">
        <f>' Populations'!$U$8</f>
        <v>Other</v>
      </c>
      <c r="BA165" s="34" t="s">
        <v>75</v>
      </c>
      <c r="BB165" s="64"/>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29"/>
      <c r="CC165" s="29"/>
      <c r="CD165" s="29"/>
      <c r="CE165" s="29"/>
      <c r="CF165" s="29"/>
      <c r="CG165" s="29"/>
      <c r="CH165" s="29"/>
      <c r="CI165" s="29"/>
      <c r="CJ165" s="29"/>
      <c r="CK165" s="29"/>
      <c r="CL165" s="29"/>
      <c r="CM165" s="29"/>
      <c r="CN165" s="29"/>
      <c r="CO165" s="29"/>
      <c r="CP165" s="29"/>
      <c r="CQ165" s="29"/>
      <c r="CR165" s="202"/>
      <c r="CS165" s="204" t="s">
        <v>88</v>
      </c>
      <c r="CU165" s="34" t="s">
        <v>14</v>
      </c>
      <c r="CV165" s="35" t="s">
        <v>15</v>
      </c>
      <c r="CW165" s="36" t="s">
        <v>16</v>
      </c>
      <c r="CX165" s="36" t="s">
        <v>17</v>
      </c>
      <c r="CY165" s="19" t="str">
        <f>' Populations'!$I$8</f>
        <v>White-Not Hispanic</v>
      </c>
      <c r="CZ165" s="19" t="str">
        <f>' Populations'!$K$8</f>
        <v>Hispanic</v>
      </c>
      <c r="DA165" s="19" t="str">
        <f>' Populations'!$M$8</f>
        <v>Black-Not Hispanic</v>
      </c>
      <c r="DB165" s="19" t="str">
        <f>' Populations'!$O$8</f>
        <v>Asian</v>
      </c>
      <c r="DC165" s="19" t="str">
        <f>' Populations'!$Q$8</f>
        <v>American Indian/Alaska Native</v>
      </c>
      <c r="DD165" s="19" t="str">
        <f>' Populations'!$S$8</f>
        <v>Other</v>
      </c>
      <c r="DE165" s="212" t="str">
        <f>' Populations'!$U$8</f>
        <v>Other</v>
      </c>
    </row>
    <row r="166" spans="1:109" x14ac:dyDescent="0.25">
      <c r="B166" s="8" t="str">
        <f>' Populations'!$B$9</f>
        <v>&lt;1</v>
      </c>
      <c r="C166" s="44"/>
      <c r="D166" s="25"/>
      <c r="E166" s="26"/>
      <c r="F166" s="20"/>
      <c r="G166" s="20"/>
      <c r="H166" s="20"/>
      <c r="I166" s="20"/>
      <c r="J166" s="46"/>
      <c r="K166" s="46"/>
      <c r="L166" s="213"/>
      <c r="M166" s="30"/>
      <c r="N166" s="30"/>
      <c r="O166" s="30"/>
      <c r="P166" s="30"/>
      <c r="Q166" s="30"/>
      <c r="R166" s="30"/>
      <c r="S166" s="30"/>
      <c r="T166" s="30"/>
      <c r="U166" s="30"/>
      <c r="V166" s="30"/>
      <c r="W166" s="30"/>
      <c r="X166" s="30"/>
      <c r="Y166" s="30"/>
      <c r="Z166" s="215"/>
      <c r="AA166" s="215"/>
      <c r="AB166" s="215"/>
      <c r="AC166" s="215"/>
      <c r="AD166" s="215"/>
      <c r="AE166" s="215"/>
      <c r="AF166" s="215"/>
      <c r="AG166" s="30"/>
      <c r="AH166" s="62">
        <f>' Populations'!C171</f>
        <v>0</v>
      </c>
      <c r="AI166" s="62">
        <f>IF(AH166=0,0,($C$4/$AH$4)*100000)</f>
        <v>0</v>
      </c>
      <c r="AJ166" s="62">
        <f>' Populations'!E171</f>
        <v>0</v>
      </c>
      <c r="AK166" s="62">
        <f>IF(AJ166=0,0,($D$4/$AJ$4)*100000)</f>
        <v>0</v>
      </c>
      <c r="AL166" s="62">
        <f>' Populations'!G171</f>
        <v>0</v>
      </c>
      <c r="AM166" s="62">
        <f>IF(AL166=0,0,($E$4/$AL$4)*100000)</f>
        <v>0</v>
      </c>
      <c r="AN166" s="62">
        <f>' Populations'!I171</f>
        <v>0</v>
      </c>
      <c r="AO166" s="62">
        <f>IF(AN166=0,0,($F$4/$AN$4)*100000)</f>
        <v>0</v>
      </c>
      <c r="AP166" s="62">
        <f>' Populations'!K171</f>
        <v>0</v>
      </c>
      <c r="AQ166" s="62">
        <f>IF(AP166=0,0,($G$4/$AP$4)*100000)</f>
        <v>0</v>
      </c>
      <c r="AR166" s="62">
        <f>' Populations'!M171</f>
        <v>0</v>
      </c>
      <c r="AS166" s="62">
        <f>IF(AR166=0,0,($H$4/$AR$4)*100000)</f>
        <v>0</v>
      </c>
      <c r="AT166" s="62">
        <f>' Populations'!O171</f>
        <v>0</v>
      </c>
      <c r="AU166" s="62">
        <f>IF(AT166=0,0,($I$4/$AT$4)*100000)</f>
        <v>0</v>
      </c>
      <c r="AV166" s="62">
        <f>' Populations'!Q171</f>
        <v>0</v>
      </c>
      <c r="AW166" s="62">
        <f>IF(AV166=0,0,($J$4/$AV$4)*100000)</f>
        <v>0</v>
      </c>
      <c r="AX166" s="62">
        <f>' Populations'!S171</f>
        <v>0</v>
      </c>
      <c r="AY166" s="62">
        <f>IF(AX166=0,0,($K$4/$AX$4)*100000)</f>
        <v>0</v>
      </c>
      <c r="AZ166" s="62">
        <f>' Populations'!U171</f>
        <v>0</v>
      </c>
      <c r="BA166" s="62">
        <f>IF(AZ166=0,0,($L$4/$AZ$4)*100000)</f>
        <v>0</v>
      </c>
      <c r="BB166" s="65"/>
      <c r="BC166" s="106"/>
      <c r="BD166" s="106"/>
      <c r="BE166" s="106"/>
      <c r="BF166" s="106"/>
      <c r="BG166" s="106"/>
      <c r="BH166" s="106"/>
      <c r="BI166" s="106"/>
      <c r="BJ166" s="106"/>
      <c r="BK166" s="106"/>
      <c r="BL166" s="106"/>
      <c r="BM166" s="106"/>
      <c r="BN166" s="106"/>
      <c r="BO166" s="106"/>
      <c r="BP166" s="106"/>
      <c r="BQ166" s="106"/>
      <c r="BR166" s="106"/>
      <c r="BS166" s="106"/>
      <c r="BT166" s="106"/>
      <c r="BU166" s="106"/>
      <c r="BV166" s="106"/>
      <c r="BW166" s="106"/>
      <c r="BX166" s="106"/>
      <c r="BY166" s="106"/>
      <c r="BZ166" s="106"/>
      <c r="CA166" s="106"/>
      <c r="CB166" s="106"/>
      <c r="CC166" s="106"/>
      <c r="CD166" s="106"/>
      <c r="CE166" s="106"/>
      <c r="CF166" s="106"/>
      <c r="CG166" s="106"/>
      <c r="CH166" s="106"/>
      <c r="CI166" s="106"/>
      <c r="CJ166" s="106"/>
      <c r="CK166" s="106"/>
      <c r="CL166" s="106"/>
      <c r="CM166" s="106"/>
      <c r="CN166" s="106"/>
      <c r="CO166" s="106"/>
      <c r="CP166" s="106"/>
      <c r="CQ166" s="30"/>
      <c r="CR166" s="203"/>
      <c r="CS166" s="205">
        <v>1.3818E-2</v>
      </c>
      <c r="CT166" s="11"/>
      <c r="CU166" s="8" t="str">
        <f>' Populations'!$B$9</f>
        <v>&lt;1</v>
      </c>
      <c r="CV166" s="70">
        <f t="shared" ref="CV166:CV178" si="153">AI166*CS166</f>
        <v>0</v>
      </c>
      <c r="CW166" s="71">
        <f t="shared" ref="CW166:CW178" si="154">AK166*CS166</f>
        <v>0</v>
      </c>
      <c r="CX166" s="71">
        <f t="shared" ref="CX166:CX178" si="155">AM166*CS166</f>
        <v>0</v>
      </c>
      <c r="CY166" s="32">
        <f t="shared" ref="CY166:CY178" si="156">AO166*CS166</f>
        <v>0</v>
      </c>
      <c r="CZ166" s="32">
        <f t="shared" ref="CZ166:CZ178" si="157">AQ166*CS166</f>
        <v>0</v>
      </c>
      <c r="DA166" s="32">
        <f t="shared" ref="DA166:DA178" si="158">AS166*CS166</f>
        <v>0</v>
      </c>
      <c r="DB166" s="32">
        <f t="shared" ref="DB166:DB178" si="159">AU166*CS166</f>
        <v>0</v>
      </c>
      <c r="DC166" s="32">
        <f t="shared" ref="DC166:DC178" si="160">AW166*CS166</f>
        <v>0</v>
      </c>
      <c r="DD166" s="32">
        <f t="shared" ref="DD166:DD178" si="161">AY166*CS166</f>
        <v>0</v>
      </c>
      <c r="DE166" s="218">
        <f t="shared" ref="DE166:DE178" si="162">BA166*CS166</f>
        <v>0</v>
      </c>
    </row>
    <row r="167" spans="1:109" x14ac:dyDescent="0.25">
      <c r="B167" s="9" t="str">
        <f>' Populations'!$B$10</f>
        <v>1-4</v>
      </c>
      <c r="C167" s="134"/>
      <c r="D167" s="135"/>
      <c r="E167" s="27"/>
      <c r="F167" s="22"/>
      <c r="G167" s="22"/>
      <c r="H167" s="22"/>
      <c r="I167" s="22"/>
      <c r="J167" s="47"/>
      <c r="K167" s="47"/>
      <c r="L167" s="47"/>
      <c r="M167" s="30"/>
      <c r="N167" s="30"/>
      <c r="O167" s="30"/>
      <c r="P167" s="30"/>
      <c r="Q167" s="30"/>
      <c r="R167" s="30"/>
      <c r="S167" s="30"/>
      <c r="T167" s="30"/>
      <c r="U167" s="30"/>
      <c r="V167" s="30"/>
      <c r="W167" s="30"/>
      <c r="X167" s="30"/>
      <c r="Y167" s="30"/>
      <c r="Z167" s="215"/>
      <c r="AA167" s="215"/>
      <c r="AB167" s="215"/>
      <c r="AC167" s="215"/>
      <c r="AD167" s="215"/>
      <c r="AE167" s="215"/>
      <c r="AF167" s="215"/>
      <c r="AG167" s="30"/>
      <c r="AH167" s="62">
        <f>' Populations'!C172</f>
        <v>0</v>
      </c>
      <c r="AI167" s="62">
        <f>IF(AH167=0,0,($C$5/$AH$5)*100000)</f>
        <v>0</v>
      </c>
      <c r="AJ167" s="62">
        <f>' Populations'!E172</f>
        <v>0</v>
      </c>
      <c r="AK167" s="62">
        <f>IF(AJ167=0,0,($D$5/$AJ$5)*100000)</f>
        <v>0</v>
      </c>
      <c r="AL167" s="62">
        <f>' Populations'!G172</f>
        <v>0</v>
      </c>
      <c r="AM167" s="62">
        <f>IF(AL167=0,0,($E$5/$AL$5)*100000)</f>
        <v>0</v>
      </c>
      <c r="AN167" s="62">
        <f>' Populations'!I172</f>
        <v>0</v>
      </c>
      <c r="AO167" s="62">
        <f>IF(AN167=0,0,($F$5/$AN$5)*100000)</f>
        <v>0</v>
      </c>
      <c r="AP167" s="62">
        <f>' Populations'!K172</f>
        <v>0</v>
      </c>
      <c r="AQ167" s="62">
        <f>IF(AP167=0,0,($G$5/$AP$5)*100000)</f>
        <v>0</v>
      </c>
      <c r="AR167" s="62">
        <f>' Populations'!M172</f>
        <v>0</v>
      </c>
      <c r="AS167" s="62">
        <f>IF(AR167=0,0,($G$5/$AR$5)*100000)</f>
        <v>0</v>
      </c>
      <c r="AT167" s="62">
        <f>' Populations'!O172</f>
        <v>0</v>
      </c>
      <c r="AU167" s="62">
        <f>IF(AT167=0,0,($I$5/$AT$5)*100000)</f>
        <v>0</v>
      </c>
      <c r="AV167" s="62">
        <f>' Populations'!Q172</f>
        <v>0</v>
      </c>
      <c r="AW167" s="62">
        <f>IF(AV167=0,0,($J$5/$AV$5)*100000)</f>
        <v>0</v>
      </c>
      <c r="AX167" s="62">
        <f>' Populations'!S172</f>
        <v>0</v>
      </c>
      <c r="AY167" s="62">
        <f>IF(AX167=0,0,($K$5/$AX$5)*100000)</f>
        <v>0</v>
      </c>
      <c r="AZ167" s="62">
        <f>' Populations'!U172</f>
        <v>0</v>
      </c>
      <c r="BA167" s="62">
        <f>IF(AZ167=0,0,($L$5/$AZ$5)*100000)</f>
        <v>0</v>
      </c>
      <c r="BB167" s="65"/>
      <c r="BC167" s="106"/>
      <c r="BD167" s="106"/>
      <c r="BE167" s="106"/>
      <c r="BF167" s="106"/>
      <c r="BG167" s="106"/>
      <c r="BH167" s="106"/>
      <c r="BI167" s="106"/>
      <c r="BJ167" s="106"/>
      <c r="BK167" s="106"/>
      <c r="BL167" s="106"/>
      <c r="BM167" s="106"/>
      <c r="BN167" s="106"/>
      <c r="BO167" s="106"/>
      <c r="BP167" s="106"/>
      <c r="BQ167" s="106"/>
      <c r="BR167" s="106"/>
      <c r="BS167" s="106"/>
      <c r="BT167" s="106"/>
      <c r="BU167" s="106"/>
      <c r="BV167" s="106"/>
      <c r="BW167" s="106"/>
      <c r="BX167" s="106"/>
      <c r="BY167" s="106"/>
      <c r="BZ167" s="106"/>
      <c r="CA167" s="106"/>
      <c r="CB167" s="106"/>
      <c r="CC167" s="106"/>
      <c r="CD167" s="106"/>
      <c r="CE167" s="106"/>
      <c r="CF167" s="106"/>
      <c r="CG167" s="106"/>
      <c r="CH167" s="106"/>
      <c r="CI167" s="106"/>
      <c r="CJ167" s="106"/>
      <c r="CK167" s="106"/>
      <c r="CL167" s="106"/>
      <c r="CM167" s="106"/>
      <c r="CN167" s="106"/>
      <c r="CO167" s="106"/>
      <c r="CP167" s="106"/>
      <c r="CQ167" s="30"/>
      <c r="CR167" s="203"/>
      <c r="CS167" s="205">
        <v>5.5316999999999998E-2</v>
      </c>
      <c r="CT167" s="11"/>
      <c r="CU167" s="9" t="str">
        <f>' Populations'!$B$10</f>
        <v>1-4</v>
      </c>
      <c r="CV167" s="70">
        <f t="shared" si="153"/>
        <v>0</v>
      </c>
      <c r="CW167" s="71">
        <f t="shared" si="154"/>
        <v>0</v>
      </c>
      <c r="CX167" s="71">
        <f t="shared" si="155"/>
        <v>0</v>
      </c>
      <c r="CY167" s="32">
        <f t="shared" si="156"/>
        <v>0</v>
      </c>
      <c r="CZ167" s="32">
        <f t="shared" si="157"/>
        <v>0</v>
      </c>
      <c r="DA167" s="32">
        <f t="shared" si="158"/>
        <v>0</v>
      </c>
      <c r="DB167" s="32">
        <f t="shared" si="159"/>
        <v>0</v>
      </c>
      <c r="DC167" s="32">
        <f t="shared" si="160"/>
        <v>0</v>
      </c>
      <c r="DD167" s="32">
        <f t="shared" si="161"/>
        <v>0</v>
      </c>
      <c r="DE167" s="218">
        <f t="shared" si="162"/>
        <v>0</v>
      </c>
    </row>
    <row r="168" spans="1:109" x14ac:dyDescent="0.25">
      <c r="B168" s="8" t="str">
        <f>' Populations'!$B$11</f>
        <v>5-9</v>
      </c>
      <c r="C168" s="134"/>
      <c r="D168" s="135"/>
      <c r="E168" s="27"/>
      <c r="F168" s="22"/>
      <c r="G168" s="22"/>
      <c r="H168" s="22"/>
      <c r="I168" s="22"/>
      <c r="J168" s="47"/>
      <c r="K168" s="47"/>
      <c r="L168" s="47"/>
      <c r="M168" s="30"/>
      <c r="N168" s="30"/>
      <c r="O168" s="30"/>
      <c r="P168" s="30"/>
      <c r="Q168" s="30"/>
      <c r="R168" s="30"/>
      <c r="S168" s="30"/>
      <c r="T168" s="30"/>
      <c r="U168" s="30"/>
      <c r="V168" s="30"/>
      <c r="W168" s="30"/>
      <c r="X168" s="30"/>
      <c r="Y168" s="30"/>
      <c r="Z168" s="215"/>
      <c r="AA168" s="215"/>
      <c r="AB168" s="215"/>
      <c r="AC168" s="215"/>
      <c r="AD168" s="215"/>
      <c r="AE168" s="215"/>
      <c r="AF168" s="215"/>
      <c r="AG168" s="30"/>
      <c r="AH168" s="62">
        <f>' Populations'!C173</f>
        <v>0</v>
      </c>
      <c r="AI168" s="62">
        <f>IF(AH168=0,0,($C$6/$AH$6)*100000)</f>
        <v>0</v>
      </c>
      <c r="AJ168" s="62">
        <f>' Populations'!E173</f>
        <v>0</v>
      </c>
      <c r="AK168" s="62">
        <f>IF(AJ168=0,0,($D$6/$AJ$6)*100000)</f>
        <v>0</v>
      </c>
      <c r="AL168" s="62">
        <f>' Populations'!G173</f>
        <v>0</v>
      </c>
      <c r="AM168" s="62">
        <f>IF(AL168=0,0,($E$6/$AL$6)*100000)</f>
        <v>0</v>
      </c>
      <c r="AN168" s="62">
        <f>' Populations'!I173</f>
        <v>0</v>
      </c>
      <c r="AO168" s="62">
        <f>IF(AN168=0,0,($F$6/$AN$6)*100000)</f>
        <v>0</v>
      </c>
      <c r="AP168" s="62">
        <f>' Populations'!K173</f>
        <v>0</v>
      </c>
      <c r="AQ168" s="62">
        <f>IF(AP168=0,0,($G$6/$AP$6)*100000)</f>
        <v>0</v>
      </c>
      <c r="AR168" s="62">
        <f>' Populations'!M173</f>
        <v>0</v>
      </c>
      <c r="AS168" s="62">
        <f>IF(AR168=0,0,($G$6/$AR$6)*100000)</f>
        <v>0</v>
      </c>
      <c r="AT168" s="62">
        <f>' Populations'!O173</f>
        <v>0</v>
      </c>
      <c r="AU168" s="62">
        <f>IF(AT168=0,0,($I$6/$AT$6)*100000)</f>
        <v>0</v>
      </c>
      <c r="AV168" s="62">
        <f>' Populations'!Q173</f>
        <v>0</v>
      </c>
      <c r="AW168" s="62">
        <f>IF(AV168=0,0,($J$6/$AV$6)*100000)</f>
        <v>0</v>
      </c>
      <c r="AX168" s="62">
        <f>' Populations'!S173</f>
        <v>0</v>
      </c>
      <c r="AY168" s="62">
        <f>IF(AX168=0,0,($K$6/$AX$6)*100000)</f>
        <v>0</v>
      </c>
      <c r="AZ168" s="62">
        <f>' Populations'!U173</f>
        <v>0</v>
      </c>
      <c r="BA168" s="62">
        <f>IF(AZ168=0,0,($L$6/$AZ$6)*100000)</f>
        <v>0</v>
      </c>
      <c r="BB168" s="65"/>
      <c r="BC168" s="106"/>
      <c r="BD168" s="106"/>
      <c r="BE168" s="106"/>
      <c r="BF168" s="106"/>
      <c r="BG168" s="106"/>
      <c r="BH168" s="106"/>
      <c r="BI168" s="106"/>
      <c r="BJ168" s="106"/>
      <c r="BK168" s="106"/>
      <c r="BL168" s="106"/>
      <c r="BM168" s="106"/>
      <c r="BN168" s="106"/>
      <c r="BO168" s="106"/>
      <c r="BP168" s="106"/>
      <c r="BQ168" s="106"/>
      <c r="BR168" s="106"/>
      <c r="BS168" s="106"/>
      <c r="BT168" s="106"/>
      <c r="BU168" s="106"/>
      <c r="BV168" s="106"/>
      <c r="BW168" s="106"/>
      <c r="BX168" s="106"/>
      <c r="BY168" s="106"/>
      <c r="BZ168" s="106"/>
      <c r="CA168" s="106"/>
      <c r="CB168" s="106"/>
      <c r="CC168" s="106"/>
      <c r="CD168" s="106"/>
      <c r="CE168" s="106"/>
      <c r="CF168" s="106"/>
      <c r="CG168" s="106"/>
      <c r="CH168" s="106"/>
      <c r="CI168" s="106"/>
      <c r="CJ168" s="106"/>
      <c r="CK168" s="106"/>
      <c r="CL168" s="106"/>
      <c r="CM168" s="106"/>
      <c r="CN168" s="106"/>
      <c r="CO168" s="106"/>
      <c r="CP168" s="106"/>
      <c r="CQ168" s="30"/>
      <c r="CR168" s="203"/>
      <c r="CS168" s="205">
        <v>7.2533E-2</v>
      </c>
      <c r="CT168" s="11"/>
      <c r="CU168" s="8" t="str">
        <f>' Populations'!$B$11</f>
        <v>5-9</v>
      </c>
      <c r="CV168" s="70">
        <f t="shared" si="153"/>
        <v>0</v>
      </c>
      <c r="CW168" s="71">
        <f t="shared" si="154"/>
        <v>0</v>
      </c>
      <c r="CX168" s="71">
        <f t="shared" si="155"/>
        <v>0</v>
      </c>
      <c r="CY168" s="32">
        <f t="shared" si="156"/>
        <v>0</v>
      </c>
      <c r="CZ168" s="32">
        <f t="shared" si="157"/>
        <v>0</v>
      </c>
      <c r="DA168" s="32">
        <f t="shared" si="158"/>
        <v>0</v>
      </c>
      <c r="DB168" s="32">
        <f t="shared" si="159"/>
        <v>0</v>
      </c>
      <c r="DC168" s="32">
        <f t="shared" si="160"/>
        <v>0</v>
      </c>
      <c r="DD168" s="32">
        <f t="shared" si="161"/>
        <v>0</v>
      </c>
      <c r="DE168" s="218">
        <f t="shared" si="162"/>
        <v>0</v>
      </c>
    </row>
    <row r="169" spans="1:109" x14ac:dyDescent="0.25">
      <c r="B169" s="8" t="str">
        <f>' Populations'!$B$12</f>
        <v>10-14</v>
      </c>
      <c r="C169" s="134"/>
      <c r="D169" s="135"/>
      <c r="E169" s="27"/>
      <c r="F169" s="22"/>
      <c r="G169" s="22"/>
      <c r="H169" s="22"/>
      <c r="I169" s="22"/>
      <c r="J169" s="47"/>
      <c r="K169" s="47"/>
      <c r="L169" s="47"/>
      <c r="M169" s="30"/>
      <c r="N169" s="30"/>
      <c r="O169" s="30"/>
      <c r="P169" s="30"/>
      <c r="Q169" s="30"/>
      <c r="R169" s="30"/>
      <c r="S169" s="30"/>
      <c r="T169" s="30"/>
      <c r="U169" s="30"/>
      <c r="V169" s="30"/>
      <c r="W169" s="30"/>
      <c r="X169" s="30"/>
      <c r="Y169" s="30"/>
      <c r="Z169" s="215"/>
      <c r="AA169" s="215"/>
      <c r="AB169" s="215"/>
      <c r="AC169" s="215"/>
      <c r="AD169" s="215"/>
      <c r="AE169" s="215"/>
      <c r="AF169" s="215"/>
      <c r="AG169" s="30"/>
      <c r="AH169" s="62">
        <f>' Populations'!C174</f>
        <v>0</v>
      </c>
      <c r="AI169" s="62">
        <f>IF(AH169=0,0,($C$7/$AH$7)*100000)</f>
        <v>0</v>
      </c>
      <c r="AJ169" s="62">
        <f>' Populations'!E174</f>
        <v>0</v>
      </c>
      <c r="AK169" s="62">
        <f>IF(AJ169=0,0,($D$7/$AJ$7)*100000)</f>
        <v>0</v>
      </c>
      <c r="AL169" s="62">
        <f>' Populations'!G174</f>
        <v>0</v>
      </c>
      <c r="AM169" s="62">
        <f>IF(AL169=0,0,($E$7/$AL$7)*100000)</f>
        <v>0</v>
      </c>
      <c r="AN169" s="62">
        <f>' Populations'!I174</f>
        <v>0</v>
      </c>
      <c r="AO169" s="62">
        <f>IF(AN169=0,0,($F$7/$AN$7)*100000)</f>
        <v>0</v>
      </c>
      <c r="AP169" s="62">
        <f>' Populations'!K174</f>
        <v>0</v>
      </c>
      <c r="AQ169" s="62">
        <f>IF(AP169=0,0,($G$7/$AP$7)*100000)</f>
        <v>0</v>
      </c>
      <c r="AR169" s="62">
        <f>' Populations'!M174</f>
        <v>0</v>
      </c>
      <c r="AS169" s="62">
        <f>IF(AR169=0,0,($G$7/$AR$7)*100000)</f>
        <v>0</v>
      </c>
      <c r="AT169" s="62">
        <f>' Populations'!O174</f>
        <v>0</v>
      </c>
      <c r="AU169" s="62">
        <f>IF(AT169=0,0,($I$7/$AT$7)*100000)</f>
        <v>0</v>
      </c>
      <c r="AV169" s="62">
        <f>' Populations'!Q174</f>
        <v>0</v>
      </c>
      <c r="AW169" s="62">
        <f>IF(AV169=0,0,($J$7/$AV$7)*100000)</f>
        <v>0</v>
      </c>
      <c r="AX169" s="62">
        <f>' Populations'!S174</f>
        <v>0</v>
      </c>
      <c r="AY169" s="62">
        <f>IF(AX169=0,0,($K$7/$AX$7)*100000)</f>
        <v>0</v>
      </c>
      <c r="AZ169" s="62">
        <f>' Populations'!U174</f>
        <v>0</v>
      </c>
      <c r="BA169" s="62">
        <f>IF(AZ169=0,0,($L$7/$AZ$7)*100000)</f>
        <v>0</v>
      </c>
      <c r="BB169" s="65"/>
      <c r="BC169" s="106"/>
      <c r="BD169" s="106"/>
      <c r="BE169" s="106"/>
      <c r="BF169" s="106"/>
      <c r="BG169" s="106"/>
      <c r="BH169" s="106"/>
      <c r="BI169" s="106"/>
      <c r="BJ169" s="106"/>
      <c r="BK169" s="106"/>
      <c r="BL169" s="106"/>
      <c r="BM169" s="106"/>
      <c r="BN169" s="106"/>
      <c r="BO169" s="106"/>
      <c r="BP169" s="106"/>
      <c r="BQ169" s="106"/>
      <c r="BR169" s="106"/>
      <c r="BS169" s="106"/>
      <c r="BT169" s="106"/>
      <c r="BU169" s="106"/>
      <c r="BV169" s="106"/>
      <c r="BW169" s="106"/>
      <c r="BX169" s="106"/>
      <c r="BY169" s="106"/>
      <c r="BZ169" s="106"/>
      <c r="CA169" s="106"/>
      <c r="CB169" s="106"/>
      <c r="CC169" s="106"/>
      <c r="CD169" s="106"/>
      <c r="CE169" s="106"/>
      <c r="CF169" s="106"/>
      <c r="CG169" s="106"/>
      <c r="CH169" s="106"/>
      <c r="CI169" s="106"/>
      <c r="CJ169" s="106"/>
      <c r="CK169" s="106"/>
      <c r="CL169" s="106"/>
      <c r="CM169" s="106"/>
      <c r="CN169" s="106"/>
      <c r="CO169" s="106"/>
      <c r="CP169" s="106"/>
      <c r="CQ169" s="30"/>
      <c r="CR169" s="203"/>
      <c r="CS169" s="205">
        <v>7.3032E-2</v>
      </c>
      <c r="CT169" s="11"/>
      <c r="CU169" s="8" t="str">
        <f>' Populations'!$B$12</f>
        <v>10-14</v>
      </c>
      <c r="CV169" s="70">
        <f t="shared" si="153"/>
        <v>0</v>
      </c>
      <c r="CW169" s="71">
        <f t="shared" si="154"/>
        <v>0</v>
      </c>
      <c r="CX169" s="71">
        <f t="shared" si="155"/>
        <v>0</v>
      </c>
      <c r="CY169" s="32">
        <f t="shared" si="156"/>
        <v>0</v>
      </c>
      <c r="CZ169" s="32">
        <f t="shared" si="157"/>
        <v>0</v>
      </c>
      <c r="DA169" s="32">
        <f t="shared" si="158"/>
        <v>0</v>
      </c>
      <c r="DB169" s="32">
        <f t="shared" si="159"/>
        <v>0</v>
      </c>
      <c r="DC169" s="32">
        <f t="shared" si="160"/>
        <v>0</v>
      </c>
      <c r="DD169" s="32">
        <f t="shared" si="161"/>
        <v>0</v>
      </c>
      <c r="DE169" s="218">
        <f t="shared" si="162"/>
        <v>0</v>
      </c>
    </row>
    <row r="170" spans="1:109" x14ac:dyDescent="0.25">
      <c r="B170" s="8" t="str">
        <f>' Populations'!$B$13</f>
        <v>15-19</v>
      </c>
      <c r="C170" s="134"/>
      <c r="D170" s="135"/>
      <c r="E170" s="27"/>
      <c r="F170" s="22"/>
      <c r="G170" s="22"/>
      <c r="H170" s="22"/>
      <c r="I170" s="22"/>
      <c r="J170" s="47"/>
      <c r="K170" s="47"/>
      <c r="L170" s="47"/>
      <c r="M170" s="30"/>
      <c r="N170" s="30"/>
      <c r="O170" s="30"/>
      <c r="P170" s="30"/>
      <c r="Q170" s="30"/>
      <c r="R170" s="30"/>
      <c r="S170" s="30"/>
      <c r="T170" s="30"/>
      <c r="U170" s="30"/>
      <c r="V170" s="30"/>
      <c r="W170" s="30"/>
      <c r="X170" s="30"/>
      <c r="Y170" s="30"/>
      <c r="Z170" s="215"/>
      <c r="AA170" s="215"/>
      <c r="AB170" s="215"/>
      <c r="AC170" s="215"/>
      <c r="AD170" s="215"/>
      <c r="AE170" s="215"/>
      <c r="AF170" s="215"/>
      <c r="AG170" s="30"/>
      <c r="AH170" s="62">
        <f>' Populations'!C175</f>
        <v>0</v>
      </c>
      <c r="AI170" s="62">
        <f>IF(AH170=0,0,($C$8/$AH$8)*100000)</f>
        <v>0</v>
      </c>
      <c r="AJ170" s="62">
        <f>' Populations'!E175</f>
        <v>0</v>
      </c>
      <c r="AK170" s="62">
        <f>IF(AJ170=0,0,($D$8/$AJ$8)*100000)</f>
        <v>0</v>
      </c>
      <c r="AL170" s="62">
        <f>' Populations'!G175</f>
        <v>0</v>
      </c>
      <c r="AM170" s="62">
        <f>IF(AL170=0,0,($E$8/$AL$8)*100000)</f>
        <v>0</v>
      </c>
      <c r="AN170" s="62">
        <f>' Populations'!I175</f>
        <v>0</v>
      </c>
      <c r="AO170" s="62">
        <f>IF(AN170=0,0,($F$8/$AN$8)*100000)</f>
        <v>0</v>
      </c>
      <c r="AP170" s="62">
        <f>' Populations'!K175</f>
        <v>0</v>
      </c>
      <c r="AQ170" s="62">
        <f>IF(AP170=0,0,($G$8/$AP$8)*100000)</f>
        <v>0</v>
      </c>
      <c r="AR170" s="62">
        <f>' Populations'!M175</f>
        <v>0</v>
      </c>
      <c r="AS170" s="62">
        <f>IF(AR170=0,0,($G$8/$AR$8)*100000)</f>
        <v>0</v>
      </c>
      <c r="AT170" s="62">
        <f>' Populations'!O175</f>
        <v>0</v>
      </c>
      <c r="AU170" s="62">
        <f>IF(AT170=0,0,($I$8/$AT$8)*100000)</f>
        <v>0</v>
      </c>
      <c r="AV170" s="62">
        <f>' Populations'!Q175</f>
        <v>0</v>
      </c>
      <c r="AW170" s="62">
        <f>IF(AV170=0,0,($J$8/$AV$8)*100000)</f>
        <v>0</v>
      </c>
      <c r="AX170" s="62">
        <f>' Populations'!S175</f>
        <v>0</v>
      </c>
      <c r="AY170" s="62">
        <f>IF(AX170=0,0,($K$8/$AX$8)*100000)</f>
        <v>0</v>
      </c>
      <c r="AZ170" s="62">
        <f>' Populations'!U175</f>
        <v>0</v>
      </c>
      <c r="BA170" s="62">
        <f>IF(AZ170=0,0,($L$8/$AZ$8)*100000)</f>
        <v>0</v>
      </c>
      <c r="BB170" s="65"/>
      <c r="BC170" s="106"/>
      <c r="BD170" s="106"/>
      <c r="BE170" s="106"/>
      <c r="BF170" s="106"/>
      <c r="BG170" s="106"/>
      <c r="BH170" s="106"/>
      <c r="BI170" s="106"/>
      <c r="BJ170" s="106"/>
      <c r="BK170" s="106"/>
      <c r="BL170" s="106"/>
      <c r="BM170" s="106"/>
      <c r="BN170" s="106"/>
      <c r="BO170" s="106"/>
      <c r="BP170" s="106"/>
      <c r="BQ170" s="106"/>
      <c r="BR170" s="106"/>
      <c r="BS170" s="106"/>
      <c r="BT170" s="106"/>
      <c r="BU170" s="106"/>
      <c r="BV170" s="106"/>
      <c r="BW170" s="106"/>
      <c r="BX170" s="106"/>
      <c r="BY170" s="106"/>
      <c r="BZ170" s="106"/>
      <c r="CA170" s="106"/>
      <c r="CB170" s="106"/>
      <c r="CC170" s="106"/>
      <c r="CD170" s="106"/>
      <c r="CE170" s="106"/>
      <c r="CF170" s="106"/>
      <c r="CG170" s="106"/>
      <c r="CH170" s="106"/>
      <c r="CI170" s="106"/>
      <c r="CJ170" s="106"/>
      <c r="CK170" s="106"/>
      <c r="CL170" s="106"/>
      <c r="CM170" s="106"/>
      <c r="CN170" s="106"/>
      <c r="CO170" s="106"/>
      <c r="CP170" s="106"/>
      <c r="CQ170" s="30"/>
      <c r="CR170" s="203"/>
      <c r="CS170" s="205">
        <v>7.2168999999999997E-2</v>
      </c>
      <c r="CT170" s="11"/>
      <c r="CU170" s="8" t="str">
        <f>' Populations'!$B$13</f>
        <v>15-19</v>
      </c>
      <c r="CV170" s="70">
        <f t="shared" si="153"/>
        <v>0</v>
      </c>
      <c r="CW170" s="71">
        <f t="shared" si="154"/>
        <v>0</v>
      </c>
      <c r="CX170" s="71">
        <f t="shared" si="155"/>
        <v>0</v>
      </c>
      <c r="CY170" s="32">
        <f t="shared" si="156"/>
        <v>0</v>
      </c>
      <c r="CZ170" s="32">
        <f t="shared" si="157"/>
        <v>0</v>
      </c>
      <c r="DA170" s="32">
        <f t="shared" si="158"/>
        <v>0</v>
      </c>
      <c r="DB170" s="32">
        <f t="shared" si="159"/>
        <v>0</v>
      </c>
      <c r="DC170" s="32">
        <f t="shared" si="160"/>
        <v>0</v>
      </c>
      <c r="DD170" s="32">
        <f t="shared" si="161"/>
        <v>0</v>
      </c>
      <c r="DE170" s="218">
        <f t="shared" si="162"/>
        <v>0</v>
      </c>
    </row>
    <row r="171" spans="1:109" x14ac:dyDescent="0.25">
      <c r="B171" s="8" t="str">
        <f>' Populations'!$B$14</f>
        <v>20-24</v>
      </c>
      <c r="C171" s="134"/>
      <c r="D171" s="135"/>
      <c r="E171" s="27"/>
      <c r="F171" s="22"/>
      <c r="G171" s="22"/>
      <c r="H171" s="22"/>
      <c r="I171" s="22"/>
      <c r="J171" s="47"/>
      <c r="K171" s="47"/>
      <c r="L171" s="47"/>
      <c r="M171" s="30"/>
      <c r="N171" s="30"/>
      <c r="O171" s="30"/>
      <c r="P171" s="30"/>
      <c r="Q171" s="30"/>
      <c r="R171" s="30"/>
      <c r="S171" s="30"/>
      <c r="T171" s="30"/>
      <c r="U171" s="30"/>
      <c r="V171" s="30"/>
      <c r="W171" s="30"/>
      <c r="X171" s="30"/>
      <c r="Y171" s="30"/>
      <c r="Z171" s="215"/>
      <c r="AA171" s="215"/>
      <c r="AB171" s="215"/>
      <c r="AC171" s="215"/>
      <c r="AD171" s="215"/>
      <c r="AE171" s="215"/>
      <c r="AF171" s="215"/>
      <c r="AG171" s="30"/>
      <c r="AH171" s="62">
        <f>' Populations'!C176</f>
        <v>0</v>
      </c>
      <c r="AI171" s="62">
        <f>IF(AH171=0,0,($C$9/$AH$9)*100000)</f>
        <v>0</v>
      </c>
      <c r="AJ171" s="62">
        <f>' Populations'!E176</f>
        <v>0</v>
      </c>
      <c r="AK171" s="62">
        <f>IF(AJ171=0,0,($D$9/$AJ$9)*100000)</f>
        <v>0</v>
      </c>
      <c r="AL171" s="62">
        <f>' Populations'!G176</f>
        <v>0</v>
      </c>
      <c r="AM171" s="62">
        <f>IF(AL171=0,0,($E$9/$AL$9)*100000)</f>
        <v>0</v>
      </c>
      <c r="AN171" s="62">
        <f>' Populations'!I176</f>
        <v>0</v>
      </c>
      <c r="AO171" s="62">
        <f>IF(AN171=0,0,($F$9/$AN$9)*100000)</f>
        <v>0</v>
      </c>
      <c r="AP171" s="62">
        <f>' Populations'!K176</f>
        <v>0</v>
      </c>
      <c r="AQ171" s="62">
        <f>IF(AP171=0,0,($G$9/$AP$9)*100000)</f>
        <v>0</v>
      </c>
      <c r="AR171" s="62">
        <f>' Populations'!M176</f>
        <v>0</v>
      </c>
      <c r="AS171" s="62">
        <f>IF(AR171=0,0,($G$9/$AR$9)*100000)</f>
        <v>0</v>
      </c>
      <c r="AT171" s="62">
        <f>' Populations'!O176</f>
        <v>0</v>
      </c>
      <c r="AU171" s="62">
        <f>IF(AT171=0,0,($I$9/$AT$9)*100000)</f>
        <v>0</v>
      </c>
      <c r="AV171" s="62">
        <f>' Populations'!Q176</f>
        <v>0</v>
      </c>
      <c r="AW171" s="62">
        <f>IF(AV171=0,0,($J$9/$AV$9)*100000)</f>
        <v>0</v>
      </c>
      <c r="AX171" s="62">
        <f>' Populations'!S176</f>
        <v>0</v>
      </c>
      <c r="AY171" s="62">
        <f>IF(AX171=0,0,($K$9/$AX$9)*100000)</f>
        <v>0</v>
      </c>
      <c r="AZ171" s="62">
        <f>' Populations'!U176</f>
        <v>0</v>
      </c>
      <c r="BA171" s="62">
        <f>IF(AZ171=0,0,($L$9/$AZ$9)*100000)</f>
        <v>0</v>
      </c>
      <c r="BB171" s="65"/>
      <c r="BC171" s="106"/>
      <c r="BD171" s="106"/>
      <c r="BE171" s="106"/>
      <c r="BF171" s="106"/>
      <c r="BG171" s="106"/>
      <c r="BH171" s="106"/>
      <c r="BI171" s="106"/>
      <c r="BJ171" s="106"/>
      <c r="BK171" s="106"/>
      <c r="BL171" s="106"/>
      <c r="BM171" s="106"/>
      <c r="BN171" s="106"/>
      <c r="BO171" s="106"/>
      <c r="BP171" s="106"/>
      <c r="BQ171" s="106"/>
      <c r="BR171" s="106"/>
      <c r="BS171" s="106"/>
      <c r="BT171" s="106"/>
      <c r="BU171" s="106"/>
      <c r="BV171" s="106"/>
      <c r="BW171" s="106"/>
      <c r="BX171" s="106"/>
      <c r="BY171" s="106"/>
      <c r="BZ171" s="106"/>
      <c r="CA171" s="106"/>
      <c r="CB171" s="106"/>
      <c r="CC171" s="106"/>
      <c r="CD171" s="106"/>
      <c r="CE171" s="106"/>
      <c r="CF171" s="106"/>
      <c r="CG171" s="106"/>
      <c r="CH171" s="106"/>
      <c r="CI171" s="106"/>
      <c r="CJ171" s="106"/>
      <c r="CK171" s="106"/>
      <c r="CL171" s="106"/>
      <c r="CM171" s="106"/>
      <c r="CN171" s="106"/>
      <c r="CO171" s="106"/>
      <c r="CP171" s="106"/>
      <c r="CQ171" s="30"/>
      <c r="CR171" s="203"/>
      <c r="CS171" s="205">
        <v>6.6477999999999995E-2</v>
      </c>
      <c r="CT171" s="11"/>
      <c r="CU171" s="8" t="str">
        <f>' Populations'!$B$14</f>
        <v>20-24</v>
      </c>
      <c r="CV171" s="70">
        <f t="shared" si="153"/>
        <v>0</v>
      </c>
      <c r="CW171" s="71">
        <f t="shared" si="154"/>
        <v>0</v>
      </c>
      <c r="CX171" s="71">
        <f t="shared" si="155"/>
        <v>0</v>
      </c>
      <c r="CY171" s="32">
        <f t="shared" si="156"/>
        <v>0</v>
      </c>
      <c r="CZ171" s="32">
        <f t="shared" si="157"/>
        <v>0</v>
      </c>
      <c r="DA171" s="32">
        <f t="shared" si="158"/>
        <v>0</v>
      </c>
      <c r="DB171" s="32">
        <f t="shared" si="159"/>
        <v>0</v>
      </c>
      <c r="DC171" s="32">
        <f t="shared" si="160"/>
        <v>0</v>
      </c>
      <c r="DD171" s="32">
        <f t="shared" si="161"/>
        <v>0</v>
      </c>
      <c r="DE171" s="218">
        <f t="shared" si="162"/>
        <v>0</v>
      </c>
    </row>
    <row r="172" spans="1:109" x14ac:dyDescent="0.25">
      <c r="B172" s="8" t="str">
        <f>' Populations'!$B$15</f>
        <v>25-34</v>
      </c>
      <c r="C172" s="134"/>
      <c r="D172" s="135"/>
      <c r="E172" s="27"/>
      <c r="F172" s="22"/>
      <c r="G172" s="22"/>
      <c r="H172" s="22"/>
      <c r="I172" s="22"/>
      <c r="J172" s="47"/>
      <c r="K172" s="47"/>
      <c r="L172" s="47"/>
      <c r="M172" s="30"/>
      <c r="N172" s="30"/>
      <c r="O172" s="30"/>
      <c r="P172" s="30"/>
      <c r="Q172" s="30"/>
      <c r="R172" s="30"/>
      <c r="S172" s="30"/>
      <c r="T172" s="30"/>
      <c r="U172" s="30"/>
      <c r="V172" s="30"/>
      <c r="W172" s="30"/>
      <c r="X172" s="30"/>
      <c r="Y172" s="30"/>
      <c r="Z172" s="215"/>
      <c r="AA172" s="215"/>
      <c r="AB172" s="215"/>
      <c r="AC172" s="215"/>
      <c r="AD172" s="215"/>
      <c r="AE172" s="215"/>
      <c r="AF172" s="215"/>
      <c r="AG172" s="30"/>
      <c r="AH172" s="62">
        <f>' Populations'!C177</f>
        <v>0</v>
      </c>
      <c r="AI172" s="62">
        <f>IF(AH172=0,0,($C$10/$AH$10)*100000)</f>
        <v>0</v>
      </c>
      <c r="AJ172" s="62">
        <f>' Populations'!E177</f>
        <v>0</v>
      </c>
      <c r="AK172" s="62">
        <f>IF(AJ172=0,0,($D$10/$AJ$10)*100000)</f>
        <v>0</v>
      </c>
      <c r="AL172" s="62">
        <f>' Populations'!G177</f>
        <v>0</v>
      </c>
      <c r="AM172" s="62">
        <f>IF(AL172=0,0,($E$10/$AL$10)*100000)</f>
        <v>0</v>
      </c>
      <c r="AN172" s="62">
        <f>' Populations'!I177</f>
        <v>0</v>
      </c>
      <c r="AO172" s="62">
        <f>IF(AN172=0,0,($F$10/$AN$10)*100000)</f>
        <v>0</v>
      </c>
      <c r="AP172" s="62">
        <f>' Populations'!K177</f>
        <v>0</v>
      </c>
      <c r="AQ172" s="62">
        <f>IF(AP172=0,0,($G$10/$AP$10)*100000)</f>
        <v>0</v>
      </c>
      <c r="AR172" s="62">
        <f>' Populations'!M177</f>
        <v>0</v>
      </c>
      <c r="AS172" s="62">
        <f>IF(AR172=0,0,($G$10/$AR$10)*100000)</f>
        <v>0</v>
      </c>
      <c r="AT172" s="62">
        <f>' Populations'!O177</f>
        <v>0</v>
      </c>
      <c r="AU172" s="62">
        <f>IF(AT172=0,0,($I$10/$AT$10)*100000)</f>
        <v>0</v>
      </c>
      <c r="AV172" s="62">
        <f>' Populations'!Q177</f>
        <v>0</v>
      </c>
      <c r="AW172" s="62">
        <f>IF(AV172=0,0,($J$10/$AV$10)*100000)</f>
        <v>0</v>
      </c>
      <c r="AX172" s="62">
        <f>' Populations'!S177</f>
        <v>0</v>
      </c>
      <c r="AY172" s="62">
        <f>IF(AX172=0,0,($K$10/$AX$10)*100000)</f>
        <v>0</v>
      </c>
      <c r="AZ172" s="62">
        <f>' Populations'!U177</f>
        <v>0</v>
      </c>
      <c r="BA172" s="62">
        <f>IF(AZ172=0,0,($L$10/$AZ$10)*100000)</f>
        <v>0</v>
      </c>
      <c r="BB172" s="65"/>
      <c r="BC172" s="106"/>
      <c r="BD172" s="106"/>
      <c r="BE172" s="106"/>
      <c r="BF172" s="106"/>
      <c r="BG172" s="106"/>
      <c r="BH172" s="106"/>
      <c r="BI172" s="106"/>
      <c r="BJ172" s="106"/>
      <c r="BK172" s="106"/>
      <c r="BL172" s="106"/>
      <c r="BM172" s="106"/>
      <c r="BN172" s="106"/>
      <c r="BO172" s="106"/>
      <c r="BP172" s="106"/>
      <c r="BQ172" s="106"/>
      <c r="BR172" s="106"/>
      <c r="BS172" s="106"/>
      <c r="BT172" s="106"/>
      <c r="BU172" s="106"/>
      <c r="BV172" s="106"/>
      <c r="BW172" s="106"/>
      <c r="BX172" s="106"/>
      <c r="BY172" s="106"/>
      <c r="BZ172" s="106"/>
      <c r="CA172" s="106"/>
      <c r="CB172" s="106"/>
      <c r="CC172" s="106"/>
      <c r="CD172" s="106"/>
      <c r="CE172" s="106"/>
      <c r="CF172" s="106"/>
      <c r="CG172" s="106"/>
      <c r="CH172" s="106"/>
      <c r="CI172" s="106"/>
      <c r="CJ172" s="106"/>
      <c r="CK172" s="106"/>
      <c r="CL172" s="106"/>
      <c r="CM172" s="106"/>
      <c r="CN172" s="106"/>
      <c r="CO172" s="106"/>
      <c r="CP172" s="106"/>
      <c r="CQ172" s="30"/>
      <c r="CR172" s="203"/>
      <c r="CS172" s="205">
        <v>0.135573</v>
      </c>
      <c r="CT172" s="11"/>
      <c r="CU172" s="8" t="str">
        <f>' Populations'!$B$15</f>
        <v>25-34</v>
      </c>
      <c r="CV172" s="70">
        <f t="shared" si="153"/>
        <v>0</v>
      </c>
      <c r="CW172" s="71">
        <f t="shared" si="154"/>
        <v>0</v>
      </c>
      <c r="CX172" s="71">
        <f t="shared" si="155"/>
        <v>0</v>
      </c>
      <c r="CY172" s="32">
        <f t="shared" si="156"/>
        <v>0</v>
      </c>
      <c r="CZ172" s="32">
        <f t="shared" si="157"/>
        <v>0</v>
      </c>
      <c r="DA172" s="32">
        <f t="shared" si="158"/>
        <v>0</v>
      </c>
      <c r="DB172" s="32">
        <f t="shared" si="159"/>
        <v>0</v>
      </c>
      <c r="DC172" s="32">
        <f t="shared" si="160"/>
        <v>0</v>
      </c>
      <c r="DD172" s="32">
        <f t="shared" si="161"/>
        <v>0</v>
      </c>
      <c r="DE172" s="218">
        <f t="shared" si="162"/>
        <v>0</v>
      </c>
    </row>
    <row r="173" spans="1:109" x14ac:dyDescent="0.25">
      <c r="B173" s="8" t="str">
        <f>' Populations'!$B$16</f>
        <v>35-44</v>
      </c>
      <c r="C173" s="134"/>
      <c r="D173" s="135"/>
      <c r="E173" s="27"/>
      <c r="F173" s="22"/>
      <c r="G173" s="22"/>
      <c r="H173" s="22"/>
      <c r="I173" s="22"/>
      <c r="J173" s="47"/>
      <c r="K173" s="47"/>
      <c r="L173" s="47"/>
      <c r="M173" s="30"/>
      <c r="N173" s="30"/>
      <c r="O173" s="30"/>
      <c r="P173" s="30"/>
      <c r="Q173" s="30"/>
      <c r="R173" s="30"/>
      <c r="S173" s="30"/>
      <c r="T173" s="30"/>
      <c r="U173" s="30"/>
      <c r="V173" s="30"/>
      <c r="W173" s="30"/>
      <c r="X173" s="30"/>
      <c r="Y173" s="30"/>
      <c r="Z173" s="215"/>
      <c r="AA173" s="215"/>
      <c r="AB173" s="215"/>
      <c r="AC173" s="215"/>
      <c r="AD173" s="215"/>
      <c r="AE173" s="215"/>
      <c r="AF173" s="215"/>
      <c r="AG173" s="30"/>
      <c r="AH173" s="62">
        <f>' Populations'!C178</f>
        <v>0</v>
      </c>
      <c r="AI173" s="62">
        <f>IF(AH173=0,0,($C$11/$AH$11)*100000)</f>
        <v>0</v>
      </c>
      <c r="AJ173" s="62">
        <f>' Populations'!E178</f>
        <v>0</v>
      </c>
      <c r="AK173" s="62">
        <f>IF(AJ173=0,0,($D$11/$AJ$11)*100000)</f>
        <v>0</v>
      </c>
      <c r="AL173" s="62">
        <f>' Populations'!G178</f>
        <v>0</v>
      </c>
      <c r="AM173" s="62">
        <f>IF(AL173=0,0,($E$11/$AL$11)*100000)</f>
        <v>0</v>
      </c>
      <c r="AN173" s="62">
        <f>' Populations'!I178</f>
        <v>0</v>
      </c>
      <c r="AO173" s="62">
        <f>IF(AN173=0,0,($F$11/$AN$11)*100000)</f>
        <v>0</v>
      </c>
      <c r="AP173" s="62">
        <f>' Populations'!K178</f>
        <v>0</v>
      </c>
      <c r="AQ173" s="62">
        <f>IF(AP173=0,0,($G$11/$AP$11)*100000)</f>
        <v>0</v>
      </c>
      <c r="AR173" s="62">
        <f>' Populations'!M178</f>
        <v>0</v>
      </c>
      <c r="AS173" s="62">
        <f>IF(AR173=0,0,($G$11/$AR$11)*100000)</f>
        <v>0</v>
      </c>
      <c r="AT173" s="62">
        <f>' Populations'!O178</f>
        <v>0</v>
      </c>
      <c r="AU173" s="62">
        <f>IF(AT173=0,0,($I$11/$AT$11)*100000)</f>
        <v>0</v>
      </c>
      <c r="AV173" s="62">
        <f>' Populations'!Q178</f>
        <v>0</v>
      </c>
      <c r="AW173" s="62">
        <f>IF(AV173=0,0,($J$11/$AV$11)*100000)</f>
        <v>0</v>
      </c>
      <c r="AX173" s="62">
        <f>' Populations'!S178</f>
        <v>0</v>
      </c>
      <c r="AY173" s="62">
        <f>IF(AX173=0,0,($K$11/$AX$11)*100000)</f>
        <v>0</v>
      </c>
      <c r="AZ173" s="62">
        <f>' Populations'!U178</f>
        <v>0</v>
      </c>
      <c r="BA173" s="62">
        <f>IF(AZ173=0,0,($L$11/$AZ$11)*100000)</f>
        <v>0</v>
      </c>
      <c r="BB173" s="65"/>
      <c r="BC173" s="106"/>
      <c r="BD173" s="106"/>
      <c r="BE173" s="106"/>
      <c r="BF173" s="106"/>
      <c r="BG173" s="106"/>
      <c r="BH173" s="106"/>
      <c r="BI173" s="106"/>
      <c r="BJ173" s="106"/>
      <c r="BK173" s="106"/>
      <c r="BL173" s="106"/>
      <c r="BM173" s="106"/>
      <c r="BN173" s="106"/>
      <c r="BO173" s="106"/>
      <c r="BP173" s="106"/>
      <c r="BQ173" s="106"/>
      <c r="BR173" s="106"/>
      <c r="BS173" s="106"/>
      <c r="BT173" s="106"/>
      <c r="BU173" s="106"/>
      <c r="BV173" s="106"/>
      <c r="BW173" s="106"/>
      <c r="BX173" s="106"/>
      <c r="BY173" s="106"/>
      <c r="BZ173" s="106"/>
      <c r="CA173" s="106"/>
      <c r="CB173" s="106"/>
      <c r="CC173" s="106"/>
      <c r="CD173" s="106"/>
      <c r="CE173" s="106"/>
      <c r="CF173" s="106"/>
      <c r="CG173" s="106"/>
      <c r="CH173" s="106"/>
      <c r="CI173" s="106"/>
      <c r="CJ173" s="106"/>
      <c r="CK173" s="106"/>
      <c r="CL173" s="106"/>
      <c r="CM173" s="106"/>
      <c r="CN173" s="106"/>
      <c r="CO173" s="106"/>
      <c r="CP173" s="106"/>
      <c r="CQ173" s="30"/>
      <c r="CR173" s="203"/>
      <c r="CS173" s="205">
        <v>0.16261300000000001</v>
      </c>
      <c r="CT173" s="11"/>
      <c r="CU173" s="8" t="str">
        <f>' Populations'!$B$16</f>
        <v>35-44</v>
      </c>
      <c r="CV173" s="70">
        <f t="shared" si="153"/>
        <v>0</v>
      </c>
      <c r="CW173" s="71">
        <f t="shared" si="154"/>
        <v>0</v>
      </c>
      <c r="CX173" s="71">
        <f t="shared" si="155"/>
        <v>0</v>
      </c>
      <c r="CY173" s="32">
        <f t="shared" si="156"/>
        <v>0</v>
      </c>
      <c r="CZ173" s="32">
        <f t="shared" si="157"/>
        <v>0</v>
      </c>
      <c r="DA173" s="32">
        <f t="shared" si="158"/>
        <v>0</v>
      </c>
      <c r="DB173" s="32">
        <f t="shared" si="159"/>
        <v>0</v>
      </c>
      <c r="DC173" s="32">
        <f t="shared" si="160"/>
        <v>0</v>
      </c>
      <c r="DD173" s="32">
        <f t="shared" si="161"/>
        <v>0</v>
      </c>
      <c r="DE173" s="218">
        <f t="shared" si="162"/>
        <v>0</v>
      </c>
    </row>
    <row r="174" spans="1:109" x14ac:dyDescent="0.25">
      <c r="B174" s="8" t="str">
        <f>' Populations'!$B$17</f>
        <v>45-54</v>
      </c>
      <c r="C174" s="134"/>
      <c r="D174" s="135"/>
      <c r="E174" s="27"/>
      <c r="F174" s="22"/>
      <c r="G174" s="22"/>
      <c r="H174" s="22"/>
      <c r="I174" s="22"/>
      <c r="J174" s="47"/>
      <c r="K174" s="47"/>
      <c r="L174" s="47"/>
      <c r="M174" s="30"/>
      <c r="N174" s="30"/>
      <c r="O174" s="30"/>
      <c r="P174" s="30"/>
      <c r="Q174" s="30"/>
      <c r="R174" s="30"/>
      <c r="S174" s="30"/>
      <c r="T174" s="30"/>
      <c r="U174" s="30"/>
      <c r="V174" s="30"/>
      <c r="W174" s="30"/>
      <c r="X174" s="30"/>
      <c r="Y174" s="30"/>
      <c r="Z174" s="215"/>
      <c r="AA174" s="215"/>
      <c r="AB174" s="215"/>
      <c r="AC174" s="215"/>
      <c r="AD174" s="215"/>
      <c r="AE174" s="215"/>
      <c r="AF174" s="215"/>
      <c r="AG174" s="30"/>
      <c r="AH174" s="62">
        <f>' Populations'!C179</f>
        <v>0</v>
      </c>
      <c r="AI174" s="62">
        <f>IF(AH174=0,0,($C$12/$AH$12)*100000)</f>
        <v>0</v>
      </c>
      <c r="AJ174" s="62">
        <f>' Populations'!E179</f>
        <v>0</v>
      </c>
      <c r="AK174" s="62">
        <f>IF(AJ174=0,0,($D$12/$AJ$12)*100000)</f>
        <v>0</v>
      </c>
      <c r="AL174" s="62">
        <f>' Populations'!G179</f>
        <v>0</v>
      </c>
      <c r="AM174" s="62">
        <f>IF(AL174=0,0,($E$12/$AL$12)*100000)</f>
        <v>0</v>
      </c>
      <c r="AN174" s="62">
        <f>' Populations'!I179</f>
        <v>0</v>
      </c>
      <c r="AO174" s="62">
        <f>IF(AN174=0,0,($F$12/$AN$12)*100000)</f>
        <v>0</v>
      </c>
      <c r="AP174" s="62">
        <f>' Populations'!K179</f>
        <v>0</v>
      </c>
      <c r="AQ174" s="62">
        <f>IF(AP174=0,0,($G$12/$AP$12)*100000)</f>
        <v>0</v>
      </c>
      <c r="AR174" s="62">
        <f>' Populations'!M179</f>
        <v>0</v>
      </c>
      <c r="AS174" s="62">
        <f>IF(AR174=0,0,($G$12/$AR$12)*100000)</f>
        <v>0</v>
      </c>
      <c r="AT174" s="62">
        <f>' Populations'!O179</f>
        <v>0</v>
      </c>
      <c r="AU174" s="62">
        <f>IF(AT174=0,0,($I$12/$AT$12)*100000)</f>
        <v>0</v>
      </c>
      <c r="AV174" s="62">
        <f>' Populations'!Q179</f>
        <v>0</v>
      </c>
      <c r="AW174" s="62">
        <f>IF(AV174=0,0,($J$12/$AV$12)*100000)</f>
        <v>0</v>
      </c>
      <c r="AX174" s="62">
        <f>' Populations'!S179</f>
        <v>0</v>
      </c>
      <c r="AY174" s="62">
        <f>IF(AX174=0,0,($K$12/$AX$12)*100000)</f>
        <v>0</v>
      </c>
      <c r="AZ174" s="62">
        <f>' Populations'!U179</f>
        <v>0</v>
      </c>
      <c r="BA174" s="62">
        <f>IF(AZ174=0,0,($L$12/$AZ$12)*100000)</f>
        <v>0</v>
      </c>
      <c r="BB174" s="65"/>
      <c r="BC174" s="106"/>
      <c r="BD174" s="106"/>
      <c r="BE174" s="106"/>
      <c r="BF174" s="106"/>
      <c r="BG174" s="106"/>
      <c r="BH174" s="106"/>
      <c r="BI174" s="106"/>
      <c r="BJ174" s="106"/>
      <c r="BK174" s="106"/>
      <c r="BL174" s="106"/>
      <c r="BM174" s="106"/>
      <c r="BN174" s="106"/>
      <c r="BO174" s="106"/>
      <c r="BP174" s="106"/>
      <c r="BQ174" s="106"/>
      <c r="BR174" s="106"/>
      <c r="BS174" s="106"/>
      <c r="BT174" s="106"/>
      <c r="BU174" s="106"/>
      <c r="BV174" s="106"/>
      <c r="BW174" s="106"/>
      <c r="BX174" s="106"/>
      <c r="BY174" s="106"/>
      <c r="BZ174" s="106"/>
      <c r="CA174" s="106"/>
      <c r="CB174" s="106"/>
      <c r="CC174" s="106"/>
      <c r="CD174" s="106"/>
      <c r="CE174" s="106"/>
      <c r="CF174" s="106"/>
      <c r="CG174" s="106"/>
      <c r="CH174" s="106"/>
      <c r="CI174" s="106"/>
      <c r="CJ174" s="106"/>
      <c r="CK174" s="106"/>
      <c r="CL174" s="106"/>
      <c r="CM174" s="106"/>
      <c r="CN174" s="106"/>
      <c r="CO174" s="106"/>
      <c r="CP174" s="106"/>
      <c r="CQ174" s="30"/>
      <c r="CR174" s="203"/>
      <c r="CS174" s="205">
        <v>0.13483400000000001</v>
      </c>
      <c r="CT174" s="11"/>
      <c r="CU174" s="8" t="str">
        <f>' Populations'!$B$17</f>
        <v>45-54</v>
      </c>
      <c r="CV174" s="70">
        <f t="shared" si="153"/>
        <v>0</v>
      </c>
      <c r="CW174" s="71">
        <f t="shared" si="154"/>
        <v>0</v>
      </c>
      <c r="CX174" s="71">
        <f t="shared" si="155"/>
        <v>0</v>
      </c>
      <c r="CY174" s="32">
        <f t="shared" si="156"/>
        <v>0</v>
      </c>
      <c r="CZ174" s="32">
        <f t="shared" si="157"/>
        <v>0</v>
      </c>
      <c r="DA174" s="32">
        <f t="shared" si="158"/>
        <v>0</v>
      </c>
      <c r="DB174" s="32">
        <f t="shared" si="159"/>
        <v>0</v>
      </c>
      <c r="DC174" s="32">
        <f t="shared" si="160"/>
        <v>0</v>
      </c>
      <c r="DD174" s="32">
        <f t="shared" si="161"/>
        <v>0</v>
      </c>
      <c r="DE174" s="218">
        <f t="shared" si="162"/>
        <v>0</v>
      </c>
    </row>
    <row r="175" spans="1:109" x14ac:dyDescent="0.25">
      <c r="B175" s="8" t="str">
        <f>' Populations'!$B$18</f>
        <v>55-64</v>
      </c>
      <c r="C175" s="134"/>
      <c r="D175" s="135"/>
      <c r="E175" s="27"/>
      <c r="F175" s="22"/>
      <c r="G175" s="22"/>
      <c r="H175" s="22"/>
      <c r="I175" s="22"/>
      <c r="J175" s="47"/>
      <c r="K175" s="47"/>
      <c r="L175" s="47"/>
      <c r="M175" s="30"/>
      <c r="N175" s="30"/>
      <c r="O175" s="30"/>
      <c r="P175" s="30"/>
      <c r="Q175" s="30"/>
      <c r="R175" s="30"/>
      <c r="S175" s="30"/>
      <c r="T175" s="30"/>
      <c r="U175" s="30"/>
      <c r="V175" s="30"/>
      <c r="W175" s="30"/>
      <c r="X175" s="30"/>
      <c r="Y175" s="30"/>
      <c r="Z175" s="215"/>
      <c r="AA175" s="215"/>
      <c r="AB175" s="215"/>
      <c r="AC175" s="215"/>
      <c r="AD175" s="215"/>
      <c r="AE175" s="215"/>
      <c r="AF175" s="215"/>
      <c r="AG175" s="30"/>
      <c r="AH175" s="62">
        <f>' Populations'!C180</f>
        <v>0</v>
      </c>
      <c r="AI175" s="62">
        <f>IF(AH175=0,0,($C$13/$AH$13)*100000)</f>
        <v>0</v>
      </c>
      <c r="AJ175" s="62">
        <f>' Populations'!E180</f>
        <v>0</v>
      </c>
      <c r="AK175" s="62">
        <f>IF(AJ175=0,0,($D$13/$AJ$13)*100000)</f>
        <v>0</v>
      </c>
      <c r="AL175" s="62">
        <f>' Populations'!G180</f>
        <v>0</v>
      </c>
      <c r="AM175" s="62">
        <f>IF(AL175=0,0,($E$13/$AL$13)*100000)</f>
        <v>0</v>
      </c>
      <c r="AN175" s="62">
        <f>' Populations'!I180</f>
        <v>0</v>
      </c>
      <c r="AO175" s="62">
        <f>IF(AN175=0,0,($F$13/$AN$13)*100000)</f>
        <v>0</v>
      </c>
      <c r="AP175" s="62">
        <f>' Populations'!K180</f>
        <v>0</v>
      </c>
      <c r="AQ175" s="62">
        <f>IF(AP175=0,0,($G$13/$AP$13)*100000)</f>
        <v>0</v>
      </c>
      <c r="AR175" s="62">
        <f>' Populations'!M180</f>
        <v>0</v>
      </c>
      <c r="AS175" s="62">
        <f>IF(AR175=0,0,($G$13/$AR$13)*100000)</f>
        <v>0</v>
      </c>
      <c r="AT175" s="62">
        <f>' Populations'!O180</f>
        <v>0</v>
      </c>
      <c r="AU175" s="62">
        <f>IF(AT175=0,0,($I$13/$AT$13)*100000)</f>
        <v>0</v>
      </c>
      <c r="AV175" s="62">
        <f>' Populations'!Q180</f>
        <v>0</v>
      </c>
      <c r="AW175" s="62">
        <f>IF(AV175=0,0,($J$13/$AV$13)*100000)</f>
        <v>0</v>
      </c>
      <c r="AX175" s="62">
        <f>' Populations'!S180</f>
        <v>0</v>
      </c>
      <c r="AY175" s="62">
        <f>IF(AX175=0,0,($K$13/$AX$13)*100000)</f>
        <v>0</v>
      </c>
      <c r="AZ175" s="62">
        <f>' Populations'!U180</f>
        <v>0</v>
      </c>
      <c r="BA175" s="62">
        <f>IF(AZ175=0,0,($L$13/$AZ$13)*100000)</f>
        <v>0</v>
      </c>
      <c r="BB175" s="65"/>
      <c r="BC175" s="106"/>
      <c r="BD175" s="106"/>
      <c r="BE175" s="106"/>
      <c r="BF175" s="106"/>
      <c r="BG175" s="106"/>
      <c r="BH175" s="106"/>
      <c r="BI175" s="106"/>
      <c r="BJ175" s="106"/>
      <c r="BK175" s="106"/>
      <c r="BL175" s="106"/>
      <c r="BM175" s="106"/>
      <c r="BN175" s="106"/>
      <c r="BO175" s="106"/>
      <c r="BP175" s="106"/>
      <c r="BQ175" s="106"/>
      <c r="BR175" s="106"/>
      <c r="BS175" s="106"/>
      <c r="BT175" s="106"/>
      <c r="BU175" s="106"/>
      <c r="BV175" s="106"/>
      <c r="BW175" s="106"/>
      <c r="BX175" s="106"/>
      <c r="BY175" s="106"/>
      <c r="BZ175" s="106"/>
      <c r="CA175" s="106"/>
      <c r="CB175" s="106"/>
      <c r="CC175" s="106"/>
      <c r="CD175" s="106"/>
      <c r="CE175" s="106"/>
      <c r="CF175" s="106"/>
      <c r="CG175" s="106"/>
      <c r="CH175" s="106"/>
      <c r="CI175" s="106"/>
      <c r="CJ175" s="106"/>
      <c r="CK175" s="106"/>
      <c r="CL175" s="106"/>
      <c r="CM175" s="106"/>
      <c r="CN175" s="106"/>
      <c r="CO175" s="106"/>
      <c r="CP175" s="106"/>
      <c r="CQ175" s="30"/>
      <c r="CR175" s="203"/>
      <c r="CS175" s="205">
        <v>8.7247000000000005E-2</v>
      </c>
      <c r="CT175" s="11"/>
      <c r="CU175" s="8" t="str">
        <f>' Populations'!$B$18</f>
        <v>55-64</v>
      </c>
      <c r="CV175" s="70">
        <f t="shared" si="153"/>
        <v>0</v>
      </c>
      <c r="CW175" s="71">
        <f t="shared" si="154"/>
        <v>0</v>
      </c>
      <c r="CX175" s="71">
        <f t="shared" si="155"/>
        <v>0</v>
      </c>
      <c r="CY175" s="32">
        <f t="shared" si="156"/>
        <v>0</v>
      </c>
      <c r="CZ175" s="32">
        <f t="shared" si="157"/>
        <v>0</v>
      </c>
      <c r="DA175" s="32">
        <f t="shared" si="158"/>
        <v>0</v>
      </c>
      <c r="DB175" s="32">
        <f t="shared" si="159"/>
        <v>0</v>
      </c>
      <c r="DC175" s="32">
        <f t="shared" si="160"/>
        <v>0</v>
      </c>
      <c r="DD175" s="32">
        <f t="shared" si="161"/>
        <v>0</v>
      </c>
      <c r="DE175" s="218">
        <f t="shared" si="162"/>
        <v>0</v>
      </c>
    </row>
    <row r="176" spans="1:109" x14ac:dyDescent="0.25">
      <c r="B176" s="8" t="str">
        <f>' Populations'!$B$19</f>
        <v>65-74</v>
      </c>
      <c r="C176" s="134"/>
      <c r="D176" s="135"/>
      <c r="E176" s="27"/>
      <c r="F176" s="22"/>
      <c r="G176" s="22"/>
      <c r="H176" s="22"/>
      <c r="I176" s="22"/>
      <c r="J176" s="47"/>
      <c r="K176" s="47"/>
      <c r="L176" s="47"/>
      <c r="M176" s="30"/>
      <c r="N176" s="30"/>
      <c r="O176" s="30"/>
      <c r="P176" s="30"/>
      <c r="Q176" s="30"/>
      <c r="R176" s="30"/>
      <c r="S176" s="30"/>
      <c r="T176" s="30"/>
      <c r="U176" s="30"/>
      <c r="V176" s="30"/>
      <c r="W176" s="30"/>
      <c r="X176" s="30"/>
      <c r="Y176" s="30"/>
      <c r="Z176" s="215"/>
      <c r="AA176" s="215"/>
      <c r="AB176" s="215"/>
      <c r="AC176" s="215"/>
      <c r="AD176" s="215"/>
      <c r="AE176" s="215"/>
      <c r="AF176" s="215"/>
      <c r="AG176" s="30"/>
      <c r="AH176" s="62">
        <f>' Populations'!C181</f>
        <v>0</v>
      </c>
      <c r="AI176" s="62">
        <f>IF(AH176=0,0,($C$14/$AH$14)*100000)</f>
        <v>0</v>
      </c>
      <c r="AJ176" s="62">
        <f>' Populations'!E181</f>
        <v>0</v>
      </c>
      <c r="AK176" s="62">
        <f>IF(AJ176=0,0,($D$14/$AJ$14)*100000)</f>
        <v>0</v>
      </c>
      <c r="AL176" s="62">
        <f>' Populations'!G181</f>
        <v>0</v>
      </c>
      <c r="AM176" s="62">
        <f>IF(AL176=0,0,($E$14/$AL$14)*100000)</f>
        <v>0</v>
      </c>
      <c r="AN176" s="62">
        <f>' Populations'!I181</f>
        <v>0</v>
      </c>
      <c r="AO176" s="62">
        <f>IF(AN176=0,0,($F$14/$AN$14)*100000)</f>
        <v>0</v>
      </c>
      <c r="AP176" s="62">
        <f>' Populations'!K181</f>
        <v>0</v>
      </c>
      <c r="AQ176" s="62">
        <f>IF(AP176=0,0,($G$14/$AP$14)*100000)</f>
        <v>0</v>
      </c>
      <c r="AR176" s="62">
        <f>' Populations'!M181</f>
        <v>0</v>
      </c>
      <c r="AS176" s="62">
        <f>IF(AR176=0,0,($G$14/$AR$14)*100000)</f>
        <v>0</v>
      </c>
      <c r="AT176" s="62">
        <f>' Populations'!O181</f>
        <v>0</v>
      </c>
      <c r="AU176" s="62">
        <f>IF(AT176=0,0,($I$14/$AT$14)*100000)</f>
        <v>0</v>
      </c>
      <c r="AV176" s="62">
        <f>' Populations'!Q181</f>
        <v>0</v>
      </c>
      <c r="AW176" s="62">
        <f>IF(AV176=0,0,($J$14/$AV$14)*100000)</f>
        <v>0</v>
      </c>
      <c r="AX176" s="62">
        <f>' Populations'!S181</f>
        <v>0</v>
      </c>
      <c r="AY176" s="62">
        <f>IF(AX176=0,0,($K$14/$AX$14)*100000)</f>
        <v>0</v>
      </c>
      <c r="AZ176" s="62">
        <f>' Populations'!U181</f>
        <v>0</v>
      </c>
      <c r="BA176" s="62">
        <f>IF(AZ176=0,0,($L$14/$AZ$14)*100000)</f>
        <v>0</v>
      </c>
      <c r="BB176" s="65"/>
      <c r="BC176" s="106"/>
      <c r="BD176" s="106"/>
      <c r="BE176" s="106"/>
      <c r="BF176" s="106"/>
      <c r="BG176" s="106"/>
      <c r="BH176" s="106"/>
      <c r="BI176" s="106"/>
      <c r="BJ176" s="106"/>
      <c r="BK176" s="106"/>
      <c r="BL176" s="106"/>
      <c r="BM176" s="106"/>
      <c r="BN176" s="106"/>
      <c r="BO176" s="106"/>
      <c r="BP176" s="106"/>
      <c r="BQ176" s="106"/>
      <c r="BR176" s="106"/>
      <c r="BS176" s="106"/>
      <c r="BT176" s="106"/>
      <c r="BU176" s="106"/>
      <c r="BV176" s="106"/>
      <c r="BW176" s="106"/>
      <c r="BX176" s="106"/>
      <c r="BY176" s="106"/>
      <c r="BZ176" s="106"/>
      <c r="CA176" s="106"/>
      <c r="CB176" s="106"/>
      <c r="CC176" s="106"/>
      <c r="CD176" s="106"/>
      <c r="CE176" s="106"/>
      <c r="CF176" s="106"/>
      <c r="CG176" s="106"/>
      <c r="CH176" s="106"/>
      <c r="CI176" s="106"/>
      <c r="CJ176" s="106"/>
      <c r="CK176" s="106"/>
      <c r="CL176" s="106"/>
      <c r="CM176" s="106"/>
      <c r="CN176" s="106"/>
      <c r="CO176" s="106"/>
      <c r="CP176" s="106"/>
      <c r="CQ176" s="30"/>
      <c r="CR176" s="203"/>
      <c r="CS176" s="205">
        <v>6.6036999999999998E-2</v>
      </c>
      <c r="CT176" s="11"/>
      <c r="CU176" s="8" t="str">
        <f>' Populations'!$B$19</f>
        <v>65-74</v>
      </c>
      <c r="CV176" s="70">
        <f t="shared" si="153"/>
        <v>0</v>
      </c>
      <c r="CW176" s="71">
        <f t="shared" si="154"/>
        <v>0</v>
      </c>
      <c r="CX176" s="71">
        <f t="shared" si="155"/>
        <v>0</v>
      </c>
      <c r="CY176" s="32">
        <f t="shared" si="156"/>
        <v>0</v>
      </c>
      <c r="CZ176" s="32">
        <f t="shared" si="157"/>
        <v>0</v>
      </c>
      <c r="DA176" s="32">
        <f t="shared" si="158"/>
        <v>0</v>
      </c>
      <c r="DB176" s="32">
        <f t="shared" si="159"/>
        <v>0</v>
      </c>
      <c r="DC176" s="32">
        <f t="shared" si="160"/>
        <v>0</v>
      </c>
      <c r="DD176" s="32">
        <f t="shared" si="161"/>
        <v>0</v>
      </c>
      <c r="DE176" s="218">
        <f t="shared" si="162"/>
        <v>0</v>
      </c>
    </row>
    <row r="177" spans="2:109" x14ac:dyDescent="0.25">
      <c r="B177" s="8" t="str">
        <f>' Populations'!$B$20</f>
        <v>75-84</v>
      </c>
      <c r="C177" s="134"/>
      <c r="D177" s="135"/>
      <c r="E177" s="27"/>
      <c r="F177" s="22"/>
      <c r="G177" s="22"/>
      <c r="H177" s="22"/>
      <c r="I177" s="22"/>
      <c r="J177" s="47"/>
      <c r="K177" s="47"/>
      <c r="L177" s="47"/>
      <c r="M177" s="30"/>
      <c r="N177" s="30"/>
      <c r="O177" s="30"/>
      <c r="P177" s="30"/>
      <c r="Q177" s="30"/>
      <c r="R177" s="30"/>
      <c r="S177" s="30"/>
      <c r="T177" s="30"/>
      <c r="U177" s="30"/>
      <c r="V177" s="30"/>
      <c r="W177" s="30"/>
      <c r="X177" s="30"/>
      <c r="Y177" s="30"/>
      <c r="Z177" s="215"/>
      <c r="AA177" s="215"/>
      <c r="AB177" s="215"/>
      <c r="AC177" s="215"/>
      <c r="AD177" s="215"/>
      <c r="AE177" s="215"/>
      <c r="AF177" s="215"/>
      <c r="AG177" s="30"/>
      <c r="AH177" s="62">
        <f>' Populations'!C182</f>
        <v>0</v>
      </c>
      <c r="AI177" s="62">
        <f>IF(AH177=0,0,($C$15/$AH$15)*100000)</f>
        <v>0</v>
      </c>
      <c r="AJ177" s="62">
        <f>' Populations'!E182</f>
        <v>0</v>
      </c>
      <c r="AK177" s="62">
        <f>IF(AJ177=0,0,($D$15/$AJ$15)*100000)</f>
        <v>0</v>
      </c>
      <c r="AL177" s="62">
        <f>' Populations'!G182</f>
        <v>0</v>
      </c>
      <c r="AM177" s="62">
        <f>IF(AL177=0,0,($E$15/$AL$15)*100000)</f>
        <v>0</v>
      </c>
      <c r="AN177" s="62">
        <f>' Populations'!I182</f>
        <v>0</v>
      </c>
      <c r="AO177" s="62">
        <f>IF(AN177=0,0,($F$15/$AN$15)*100000)</f>
        <v>0</v>
      </c>
      <c r="AP177" s="62">
        <f>' Populations'!K182</f>
        <v>0</v>
      </c>
      <c r="AQ177" s="62">
        <f>IF(AP177=0,0,($G$15/$AP$15)*100000)</f>
        <v>0</v>
      </c>
      <c r="AR177" s="62">
        <f>' Populations'!M182</f>
        <v>0</v>
      </c>
      <c r="AS177" s="62">
        <f>IF(AR177=0,0,($G$15/$AR$15)*100000)</f>
        <v>0</v>
      </c>
      <c r="AT177" s="62">
        <f>' Populations'!O182</f>
        <v>0</v>
      </c>
      <c r="AU177" s="62">
        <f>IF(AT177=0,0,($I$15/$AT$15)*100000)</f>
        <v>0</v>
      </c>
      <c r="AV177" s="62">
        <f>' Populations'!Q182</f>
        <v>0</v>
      </c>
      <c r="AW177" s="62">
        <f>IF(AV177=0,0,($J$15/$AV$15)*100000)</f>
        <v>0</v>
      </c>
      <c r="AX177" s="62">
        <f>' Populations'!S182</f>
        <v>0</v>
      </c>
      <c r="AY177" s="62">
        <f>IF(AX177=0,0,($K$15/$AX$15)*100000)</f>
        <v>0</v>
      </c>
      <c r="AZ177" s="62">
        <f>' Populations'!U182</f>
        <v>0</v>
      </c>
      <c r="BA177" s="62">
        <f>IF(AZ177=0,0,($L$15/$AZ$15)*100000)</f>
        <v>0</v>
      </c>
      <c r="BB177" s="65"/>
      <c r="BC177" s="106"/>
      <c r="BD177" s="106"/>
      <c r="BE177" s="106"/>
      <c r="BF177" s="106"/>
      <c r="BG177" s="106"/>
      <c r="BH177" s="106"/>
      <c r="BI177" s="106"/>
      <c r="BJ177" s="106"/>
      <c r="BK177" s="106"/>
      <c r="BL177" s="106"/>
      <c r="BM177" s="106"/>
      <c r="BN177" s="106"/>
      <c r="BO177" s="106"/>
      <c r="BP177" s="106"/>
      <c r="BQ177" s="106"/>
      <c r="BR177" s="106"/>
      <c r="BS177" s="106"/>
      <c r="BT177" s="106"/>
      <c r="BU177" s="106"/>
      <c r="BV177" s="106"/>
      <c r="BW177" s="106"/>
      <c r="BX177" s="106"/>
      <c r="BY177" s="106"/>
      <c r="BZ177" s="106"/>
      <c r="CA177" s="106"/>
      <c r="CB177" s="106"/>
      <c r="CC177" s="106"/>
      <c r="CD177" s="106"/>
      <c r="CE177" s="106"/>
      <c r="CF177" s="106"/>
      <c r="CG177" s="106"/>
      <c r="CH177" s="106"/>
      <c r="CI177" s="106"/>
      <c r="CJ177" s="106"/>
      <c r="CK177" s="106"/>
      <c r="CL177" s="106"/>
      <c r="CM177" s="106"/>
      <c r="CN177" s="106"/>
      <c r="CO177" s="106"/>
      <c r="CP177" s="106"/>
      <c r="CQ177" s="30"/>
      <c r="CR177" s="203"/>
      <c r="CS177" s="205">
        <v>4.4840999999999999E-2</v>
      </c>
      <c r="CT177" s="11"/>
      <c r="CU177" s="8" t="str">
        <f>' Populations'!$B$20</f>
        <v>75-84</v>
      </c>
      <c r="CV177" s="70">
        <f t="shared" si="153"/>
        <v>0</v>
      </c>
      <c r="CW177" s="71">
        <f t="shared" si="154"/>
        <v>0</v>
      </c>
      <c r="CX177" s="71">
        <f t="shared" si="155"/>
        <v>0</v>
      </c>
      <c r="CY177" s="32">
        <f t="shared" si="156"/>
        <v>0</v>
      </c>
      <c r="CZ177" s="32">
        <f t="shared" si="157"/>
        <v>0</v>
      </c>
      <c r="DA177" s="32">
        <f t="shared" si="158"/>
        <v>0</v>
      </c>
      <c r="DB177" s="32">
        <f t="shared" si="159"/>
        <v>0</v>
      </c>
      <c r="DC177" s="32">
        <f t="shared" si="160"/>
        <v>0</v>
      </c>
      <c r="DD177" s="32">
        <f t="shared" si="161"/>
        <v>0</v>
      </c>
      <c r="DE177" s="218">
        <f t="shared" si="162"/>
        <v>0</v>
      </c>
    </row>
    <row r="178" spans="2:109" x14ac:dyDescent="0.25">
      <c r="B178" s="8" t="str">
        <f>' Populations'!$B$21</f>
        <v>85+</v>
      </c>
      <c r="C178" s="134">
        <v>50</v>
      </c>
      <c r="D178" s="135"/>
      <c r="E178" s="26"/>
      <c r="F178" s="20"/>
      <c r="G178" s="20"/>
      <c r="H178" s="20"/>
      <c r="I178" s="20"/>
      <c r="J178" s="46"/>
      <c r="K178" s="46"/>
      <c r="L178" s="47"/>
      <c r="M178" s="30"/>
      <c r="N178" s="30"/>
      <c r="O178" s="30"/>
      <c r="P178" s="30"/>
      <c r="Q178" s="30"/>
      <c r="R178" s="30"/>
      <c r="S178" s="30"/>
      <c r="T178" s="30"/>
      <c r="U178" s="30"/>
      <c r="V178" s="30"/>
      <c r="W178" s="30"/>
      <c r="X178" s="30"/>
      <c r="Y178" s="30"/>
      <c r="Z178" s="215"/>
      <c r="AA178" s="215"/>
      <c r="AB178" s="215"/>
      <c r="AC178" s="215"/>
      <c r="AD178" s="215"/>
      <c r="AE178" s="215"/>
      <c r="AF178" s="215"/>
      <c r="AG178" s="30"/>
      <c r="AH178" s="62">
        <f>' Populations'!C183</f>
        <v>0</v>
      </c>
      <c r="AI178" s="62">
        <f>IF(AH178=0,0,($C$16/$AH$16)*100000)</f>
        <v>0</v>
      </c>
      <c r="AJ178" s="62">
        <f>' Populations'!E183</f>
        <v>0</v>
      </c>
      <c r="AK178" s="62">
        <f>IF(AJ178=0,0,($D$16/$AJ$16)*100000)</f>
        <v>0</v>
      </c>
      <c r="AL178" s="62">
        <f>' Populations'!G183</f>
        <v>0</v>
      </c>
      <c r="AM178" s="62">
        <f>IF(AL178=0,0,($E$16/$AL$16)*100000)</f>
        <v>0</v>
      </c>
      <c r="AN178" s="62">
        <f>' Populations'!I183</f>
        <v>0</v>
      </c>
      <c r="AO178" s="62">
        <f>IF(AN178=0,0,($F$16/$AN$16)*100000)</f>
        <v>0</v>
      </c>
      <c r="AP178" s="62">
        <f>' Populations'!K183</f>
        <v>0</v>
      </c>
      <c r="AQ178" s="62">
        <f>IF(AP178=0,0,($G$16/$AP$16)*100000)</f>
        <v>0</v>
      </c>
      <c r="AR178" s="62">
        <f>' Populations'!M183</f>
        <v>0</v>
      </c>
      <c r="AS178" s="62">
        <f>IF(AR178=0,0,($G$16/$AR$16)*100000)</f>
        <v>0</v>
      </c>
      <c r="AT178" s="62">
        <f>' Populations'!O183</f>
        <v>0</v>
      </c>
      <c r="AU178" s="62">
        <f>IF(AT178=0,0,($I$16/$AT$16)*100000)</f>
        <v>0</v>
      </c>
      <c r="AV178" s="62">
        <f>' Populations'!Q183</f>
        <v>0</v>
      </c>
      <c r="AW178" s="62">
        <f>IF(AV178=0,0,($J$16/$AV$16)*100000)</f>
        <v>0</v>
      </c>
      <c r="AX178" s="62">
        <f>' Populations'!S183</f>
        <v>0</v>
      </c>
      <c r="AY178" s="62">
        <f>IF(AX178=0,0,($K$16/$AX$16)*100000)</f>
        <v>0</v>
      </c>
      <c r="AZ178" s="62">
        <f>' Populations'!U183</f>
        <v>0</v>
      </c>
      <c r="BA178" s="62">
        <f>IF(AZ178=0,0,($L$16/$AZ$16)*100000)</f>
        <v>0</v>
      </c>
      <c r="BB178" s="65"/>
      <c r="BC178" s="106"/>
      <c r="BD178" s="106"/>
      <c r="BE178" s="106"/>
      <c r="BF178" s="106"/>
      <c r="BG178" s="106"/>
      <c r="BH178" s="106"/>
      <c r="BI178" s="106"/>
      <c r="BJ178" s="106"/>
      <c r="BK178" s="106"/>
      <c r="BL178" s="106"/>
      <c r="BM178" s="106"/>
      <c r="BN178" s="106"/>
      <c r="BO178" s="106"/>
      <c r="BP178" s="106"/>
      <c r="BQ178" s="106"/>
      <c r="BR178" s="106"/>
      <c r="BS178" s="106"/>
      <c r="BT178" s="106"/>
      <c r="BU178" s="106"/>
      <c r="BV178" s="106"/>
      <c r="BW178" s="106"/>
      <c r="BX178" s="106"/>
      <c r="BY178" s="106"/>
      <c r="BZ178" s="106"/>
      <c r="CA178" s="106"/>
      <c r="CB178" s="106"/>
      <c r="CC178" s="106"/>
      <c r="CD178" s="106"/>
      <c r="CE178" s="106"/>
      <c r="CF178" s="106"/>
      <c r="CG178" s="106"/>
      <c r="CH178" s="106"/>
      <c r="CI178" s="106"/>
      <c r="CJ178" s="106"/>
      <c r="CK178" s="106"/>
      <c r="CL178" s="106"/>
      <c r="CM178" s="106"/>
      <c r="CN178" s="106"/>
      <c r="CO178" s="106"/>
      <c r="CP178" s="106"/>
      <c r="CQ178" s="30"/>
      <c r="CR178" s="203"/>
      <c r="CS178" s="205">
        <v>1.5507999999999999E-2</v>
      </c>
      <c r="CT178" s="11"/>
      <c r="CU178" s="8" t="str">
        <f>' Populations'!$B$21</f>
        <v>85+</v>
      </c>
      <c r="CV178" s="70">
        <f t="shared" si="153"/>
        <v>0</v>
      </c>
      <c r="CW178" s="71">
        <f t="shared" si="154"/>
        <v>0</v>
      </c>
      <c r="CX178" s="71">
        <f t="shared" si="155"/>
        <v>0</v>
      </c>
      <c r="CY178" s="32">
        <f t="shared" si="156"/>
        <v>0</v>
      </c>
      <c r="CZ178" s="32">
        <f t="shared" si="157"/>
        <v>0</v>
      </c>
      <c r="DA178" s="32">
        <f t="shared" si="158"/>
        <v>0</v>
      </c>
      <c r="DB178" s="32">
        <f t="shared" si="159"/>
        <v>0</v>
      </c>
      <c r="DC178" s="32">
        <f t="shared" si="160"/>
        <v>0</v>
      </c>
      <c r="DD178" s="32">
        <f t="shared" si="161"/>
        <v>0</v>
      </c>
      <c r="DE178" s="218">
        <f t="shared" si="162"/>
        <v>0</v>
      </c>
    </row>
    <row r="179" spans="2:109" x14ac:dyDescent="0.25">
      <c r="B179" s="16" t="s">
        <v>78</v>
      </c>
      <c r="C179" s="210">
        <f t="shared" ref="C179:L179" si="163">SUM(C166:C178)</f>
        <v>50</v>
      </c>
      <c r="D179" s="209">
        <f t="shared" si="163"/>
        <v>0</v>
      </c>
      <c r="E179" s="209">
        <f t="shared" si="163"/>
        <v>0</v>
      </c>
      <c r="F179" s="208">
        <f t="shared" si="163"/>
        <v>0</v>
      </c>
      <c r="G179" s="208">
        <f t="shared" si="163"/>
        <v>0</v>
      </c>
      <c r="H179" s="208">
        <f t="shared" si="163"/>
        <v>0</v>
      </c>
      <c r="I179" s="208">
        <f t="shared" si="163"/>
        <v>0</v>
      </c>
      <c r="J179" s="208">
        <f t="shared" si="163"/>
        <v>0</v>
      </c>
      <c r="K179" s="208">
        <f t="shared" si="163"/>
        <v>0</v>
      </c>
      <c r="L179" s="214">
        <f t="shared" si="163"/>
        <v>0</v>
      </c>
      <c r="M179" s="216"/>
      <c r="N179" s="106"/>
      <c r="O179" s="106"/>
      <c r="P179" s="106"/>
      <c r="Q179" s="106"/>
      <c r="R179" s="106"/>
      <c r="S179" s="106"/>
      <c r="T179" s="106"/>
      <c r="U179" s="106"/>
      <c r="V179" s="106"/>
      <c r="W179" s="106"/>
      <c r="X179" s="106"/>
      <c r="Y179" s="106"/>
      <c r="Z179" s="106"/>
      <c r="AA179" s="106"/>
      <c r="AB179" s="106"/>
      <c r="AC179" s="106"/>
      <c r="AD179" s="106"/>
      <c r="AE179" s="106"/>
      <c r="AF179" s="106"/>
      <c r="AG179" s="28"/>
      <c r="AH179" s="73">
        <f t="shared" ref="AH179:BA179" si="164">SUM(AH166:AH178)</f>
        <v>0</v>
      </c>
      <c r="AI179" s="74">
        <f t="shared" si="164"/>
        <v>0</v>
      </c>
      <c r="AJ179" s="74">
        <f t="shared" si="164"/>
        <v>0</v>
      </c>
      <c r="AK179" s="74">
        <f t="shared" si="164"/>
        <v>0</v>
      </c>
      <c r="AL179" s="74">
        <f t="shared" si="164"/>
        <v>0</v>
      </c>
      <c r="AM179" s="74">
        <f t="shared" si="164"/>
        <v>0</v>
      </c>
      <c r="AN179" s="74">
        <f t="shared" si="164"/>
        <v>0</v>
      </c>
      <c r="AO179" s="74">
        <f t="shared" si="164"/>
        <v>0</v>
      </c>
      <c r="AP179" s="74">
        <f t="shared" si="164"/>
        <v>0</v>
      </c>
      <c r="AQ179" s="74">
        <f t="shared" si="164"/>
        <v>0</v>
      </c>
      <c r="AR179" s="74">
        <f t="shared" si="164"/>
        <v>0</v>
      </c>
      <c r="AS179" s="74">
        <f t="shared" si="164"/>
        <v>0</v>
      </c>
      <c r="AT179" s="74">
        <f t="shared" si="164"/>
        <v>0</v>
      </c>
      <c r="AU179" s="74">
        <f t="shared" si="164"/>
        <v>0</v>
      </c>
      <c r="AV179" s="74">
        <f t="shared" si="164"/>
        <v>0</v>
      </c>
      <c r="AW179" s="74">
        <f t="shared" si="164"/>
        <v>0</v>
      </c>
      <c r="AX179" s="74">
        <f t="shared" si="164"/>
        <v>0</v>
      </c>
      <c r="AY179" s="74">
        <f t="shared" si="164"/>
        <v>0</v>
      </c>
      <c r="AZ179" s="74">
        <f t="shared" si="164"/>
        <v>0</v>
      </c>
      <c r="BA179" s="74">
        <f t="shared" si="164"/>
        <v>0</v>
      </c>
      <c r="BB179" s="75"/>
      <c r="BC179" s="106"/>
      <c r="BD179" s="217"/>
      <c r="BE179" s="106"/>
      <c r="BF179" s="217"/>
      <c r="BG179" s="106"/>
      <c r="BH179" s="217"/>
      <c r="BI179" s="106"/>
      <c r="BJ179" s="217"/>
      <c r="BK179" s="106"/>
      <c r="BL179" s="217"/>
      <c r="BM179" s="106"/>
      <c r="BN179" s="217"/>
      <c r="BO179" s="106"/>
      <c r="BP179" s="217"/>
      <c r="BQ179" s="106"/>
      <c r="BR179" s="217"/>
      <c r="BS179" s="106"/>
      <c r="BT179" s="217"/>
      <c r="BU179" s="106"/>
      <c r="BV179" s="217"/>
      <c r="BW179" s="106"/>
      <c r="BX179" s="217"/>
      <c r="BY179" s="106"/>
      <c r="BZ179" s="217"/>
      <c r="CA179" s="106"/>
      <c r="CB179" s="217"/>
      <c r="CC179" s="106"/>
      <c r="CD179" s="217"/>
      <c r="CE179" s="106"/>
      <c r="CF179" s="106"/>
      <c r="CG179" s="106"/>
      <c r="CH179" s="106"/>
      <c r="CI179" s="106"/>
      <c r="CJ179" s="106"/>
      <c r="CK179" s="106"/>
      <c r="CL179" s="106"/>
      <c r="CM179" s="106"/>
      <c r="CN179" s="106"/>
      <c r="CO179" s="106"/>
      <c r="CP179" s="106"/>
      <c r="CQ179" s="28"/>
      <c r="CR179" s="65"/>
      <c r="CS179" s="206"/>
      <c r="CU179" s="38" t="s">
        <v>78</v>
      </c>
      <c r="CV179" s="45">
        <f>SUM(CV166:CV178)</f>
        <v>0</v>
      </c>
      <c r="CW179" s="39">
        <f t="shared" ref="CW179:DE179" si="165">SUM(CW166:CW178)</f>
        <v>0</v>
      </c>
      <c r="CX179" s="40">
        <f t="shared" si="165"/>
        <v>0</v>
      </c>
      <c r="CY179" s="84">
        <f t="shared" si="165"/>
        <v>0</v>
      </c>
      <c r="CZ179" s="41">
        <f t="shared" si="165"/>
        <v>0</v>
      </c>
      <c r="DA179" s="41">
        <f t="shared" si="165"/>
        <v>0</v>
      </c>
      <c r="DB179" s="41">
        <f t="shared" si="165"/>
        <v>0</v>
      </c>
      <c r="DC179" s="41">
        <f t="shared" si="165"/>
        <v>0</v>
      </c>
      <c r="DD179" s="41">
        <f t="shared" si="165"/>
        <v>0</v>
      </c>
      <c r="DE179" s="219">
        <f t="shared" si="165"/>
        <v>0</v>
      </c>
    </row>
  </sheetData>
  <mergeCells count="3">
    <mergeCell ref="B1:E1"/>
    <mergeCell ref="CU1:CW1"/>
    <mergeCell ref="N21:O2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B1:DY17"/>
  <sheetViews>
    <sheetView zoomScale="90" zoomScaleNormal="90" workbookViewId="0">
      <selection activeCell="AH1" sqref="M1:AH1048576"/>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31" hidden="1" customWidth="1"/>
    <col min="34" max="34" width="15.1796875" style="31" customWidth="1"/>
    <col min="35" max="47" width="11.1796875" style="31" customWidth="1"/>
    <col min="48" max="49" width="12.54296875" style="31" customWidth="1"/>
    <col min="50" max="94" width="11.1796875" style="31" customWidth="1"/>
    <col min="95" max="95" width="6" style="31" customWidth="1"/>
    <col min="96" max="96" width="13.81640625" style="31" customWidth="1"/>
    <col min="97" max="97" width="14.54296875" style="3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2:129" ht="78.650000000000006" customHeight="1" x14ac:dyDescent="0.25">
      <c r="B1" s="287" t="s">
        <v>80</v>
      </c>
      <c r="C1" s="288"/>
      <c r="D1" s="288"/>
      <c r="E1" s="288"/>
      <c r="F1" s="67" t="s">
        <v>64</v>
      </c>
      <c r="G1" s="68"/>
      <c r="H1" s="68"/>
      <c r="I1" s="68"/>
      <c r="J1" s="68"/>
      <c r="K1" s="68"/>
      <c r="L1" s="68"/>
      <c r="M1" s="67" t="s">
        <v>90</v>
      </c>
      <c r="AH1" s="92" t="s">
        <v>91</v>
      </c>
      <c r="CU1" s="287" t="s">
        <v>92</v>
      </c>
      <c r="CV1" s="288"/>
      <c r="CW1" s="288"/>
      <c r="CX1" s="92" t="s">
        <v>93</v>
      </c>
      <c r="CY1" s="69"/>
      <c r="CZ1" s="69"/>
      <c r="DA1" s="69"/>
      <c r="DB1" s="69"/>
      <c r="DC1" s="69"/>
      <c r="DD1" s="69"/>
      <c r="DE1" s="69"/>
      <c r="DF1" s="69"/>
      <c r="DG1" s="69"/>
    </row>
    <row r="2" spans="2:129" x14ac:dyDescent="0.25">
      <c r="B2" s="13"/>
      <c r="C2" s="13"/>
      <c r="D2" s="14" t="s">
        <v>67</v>
      </c>
      <c r="E2" s="14"/>
      <c r="F2" s="18" t="s">
        <v>68</v>
      </c>
      <c r="G2" s="17"/>
      <c r="H2" s="17"/>
      <c r="I2" s="17"/>
      <c r="J2" s="17"/>
      <c r="K2" s="17"/>
      <c r="L2" s="17"/>
      <c r="M2" s="50" t="s">
        <v>86</v>
      </c>
      <c r="N2" s="50"/>
      <c r="O2" s="50"/>
      <c r="P2" s="50"/>
      <c r="Q2" s="50"/>
      <c r="R2" s="50"/>
      <c r="S2" s="50"/>
      <c r="T2" s="50"/>
      <c r="U2" s="50"/>
      <c r="V2" s="50"/>
      <c r="W2" s="50"/>
      <c r="X2" s="50"/>
      <c r="Y2" s="50"/>
      <c r="Z2" s="51"/>
      <c r="AA2" s="51"/>
      <c r="AB2" s="51"/>
      <c r="AC2" s="51"/>
      <c r="AD2" s="51"/>
      <c r="AE2" s="51"/>
      <c r="AF2" s="51"/>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U2" s="42"/>
      <c r="CV2" s="33" t="s">
        <v>87</v>
      </c>
      <c r="CW2" s="43"/>
      <c r="CX2" s="43"/>
      <c r="CY2" s="43"/>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row>
    <row r="3" spans="2:129" ht="39" x14ac:dyDescent="0.3">
      <c r="B3" s="15" t="s">
        <v>14</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e">
        <f>#REF!</f>
        <v>#REF!</v>
      </c>
      <c r="N3" s="52" t="e">
        <f>#REF!</f>
        <v>#REF!</v>
      </c>
      <c r="O3" s="52" t="e">
        <f>#REF!</f>
        <v>#REF!</v>
      </c>
      <c r="P3" s="52" t="e">
        <f>#REF!</f>
        <v>#REF!</v>
      </c>
      <c r="Q3" s="52" t="e">
        <f>#REF!</f>
        <v>#REF!</v>
      </c>
      <c r="R3" s="52" t="e">
        <f>#REF!</f>
        <v>#REF!</v>
      </c>
      <c r="S3" s="52" t="e">
        <f>#REF!</f>
        <v>#REF!</v>
      </c>
      <c r="T3" s="52" t="e">
        <f>#REF!</f>
        <v>#REF!</v>
      </c>
      <c r="U3" s="52" t="e">
        <f>#REF!</f>
        <v>#REF!</v>
      </c>
      <c r="V3" s="52" t="e">
        <f>#REF!</f>
        <v>#REF!</v>
      </c>
      <c r="W3" s="52" t="e">
        <f>#REF!</f>
        <v>#REF!</v>
      </c>
      <c r="X3" s="52" t="e">
        <f>#REF!</f>
        <v>#REF!</v>
      </c>
      <c r="Y3" s="52" t="e">
        <f>#REF!</f>
        <v>#REF!</v>
      </c>
      <c r="Z3" s="52" t="e">
        <f>#REF!</f>
        <v>#REF!</v>
      </c>
      <c r="AA3" s="52" t="e">
        <f>#REF!</f>
        <v>#REF!</v>
      </c>
      <c r="AB3" s="52" t="e">
        <f>#REF!</f>
        <v>#REF!</v>
      </c>
      <c r="AC3" s="52" t="e">
        <f>#REF!</f>
        <v>#REF!</v>
      </c>
      <c r="AD3" s="52" t="e">
        <f>#REF!</f>
        <v>#REF!</v>
      </c>
      <c r="AE3" s="52" t="e">
        <f>#REF!</f>
        <v>#REF!</v>
      </c>
      <c r="AF3" s="52" t="e">
        <f>#REF!</f>
        <v>#REF!</v>
      </c>
      <c r="AG3" s="29"/>
      <c r="AH3" s="34" t="s">
        <v>74</v>
      </c>
      <c r="AI3" s="34" t="s">
        <v>75</v>
      </c>
      <c r="AJ3" s="34" t="s">
        <v>76</v>
      </c>
      <c r="AK3" s="34" t="s">
        <v>75</v>
      </c>
      <c r="AL3" s="34" t="s">
        <v>77</v>
      </c>
      <c r="AM3" s="34" t="s">
        <v>75</v>
      </c>
      <c r="AN3" s="34" t="str">
        <f>' Populations'!$I$8</f>
        <v>White-Not Hispanic</v>
      </c>
      <c r="AO3" s="34" t="s">
        <v>75</v>
      </c>
      <c r="AP3" s="34" t="str">
        <f>' Populations'!$K$8</f>
        <v>Hispanic</v>
      </c>
      <c r="AQ3" s="34" t="s">
        <v>75</v>
      </c>
      <c r="AR3" s="34" t="str">
        <f>' Populations'!$M$8</f>
        <v>Black-Not Hispanic</v>
      </c>
      <c r="AS3" s="34" t="s">
        <v>75</v>
      </c>
      <c r="AT3" s="34" t="str">
        <f>' Populations'!$O$8</f>
        <v>Asian</v>
      </c>
      <c r="AU3" s="34" t="s">
        <v>75</v>
      </c>
      <c r="AV3" s="34" t="str">
        <f>' Populations'!$Q$8</f>
        <v>American Indian/Alaska Native</v>
      </c>
      <c r="AW3" s="34" t="s">
        <v>75</v>
      </c>
      <c r="AX3" s="34" t="str">
        <f>' Populations'!$S$8</f>
        <v>Other</v>
      </c>
      <c r="AY3" s="34" t="s">
        <v>75</v>
      </c>
      <c r="AZ3" s="34" t="str">
        <f>' Populations'!$U$8</f>
        <v>Other</v>
      </c>
      <c r="BA3" s="34" t="s">
        <v>75</v>
      </c>
      <c r="BB3" s="64"/>
      <c r="BC3" s="34" t="e">
        <f>#REF!</f>
        <v>#REF!</v>
      </c>
      <c r="BD3" s="34" t="s">
        <v>75</v>
      </c>
      <c r="BE3" s="34" t="e">
        <f>#REF!</f>
        <v>#REF!</v>
      </c>
      <c r="BF3" s="34" t="s">
        <v>75</v>
      </c>
      <c r="BG3" s="34" t="e">
        <f>#REF!</f>
        <v>#REF!</v>
      </c>
      <c r="BH3" s="34" t="s">
        <v>75</v>
      </c>
      <c r="BI3" s="34" t="e">
        <f>#REF!</f>
        <v>#REF!</v>
      </c>
      <c r="BJ3" s="34" t="s">
        <v>75</v>
      </c>
      <c r="BK3" s="34" t="e">
        <f>#REF!</f>
        <v>#REF!</v>
      </c>
      <c r="BL3" s="34" t="s">
        <v>75</v>
      </c>
      <c r="BM3" s="34" t="e">
        <f>#REF!</f>
        <v>#REF!</v>
      </c>
      <c r="BN3" s="34" t="s">
        <v>75</v>
      </c>
      <c r="BO3" s="34" t="e">
        <f>#REF!</f>
        <v>#REF!</v>
      </c>
      <c r="BP3" s="34" t="s">
        <v>75</v>
      </c>
      <c r="BQ3" s="34" t="e">
        <f>#REF!</f>
        <v>#REF!</v>
      </c>
      <c r="BR3" s="34" t="s">
        <v>75</v>
      </c>
      <c r="BS3" s="34" t="e">
        <f>#REF!</f>
        <v>#REF!</v>
      </c>
      <c r="BT3" s="34" t="s">
        <v>75</v>
      </c>
      <c r="BU3" s="34" t="e">
        <f>#REF!</f>
        <v>#REF!</v>
      </c>
      <c r="BV3" s="34" t="s">
        <v>75</v>
      </c>
      <c r="BW3" s="34" t="e">
        <f>#REF!</f>
        <v>#REF!</v>
      </c>
      <c r="BX3" s="34" t="s">
        <v>75</v>
      </c>
      <c r="BY3" s="34" t="e">
        <f>#REF!</f>
        <v>#REF!</v>
      </c>
      <c r="BZ3" s="34" t="s">
        <v>75</v>
      </c>
      <c r="CA3" s="34" t="e">
        <f>#REF!</f>
        <v>#REF!</v>
      </c>
      <c r="CB3" s="34" t="s">
        <v>75</v>
      </c>
      <c r="CC3" s="34" t="e">
        <f>#REF!</f>
        <v>#REF!</v>
      </c>
      <c r="CD3" s="34" t="s">
        <v>75</v>
      </c>
      <c r="CE3" s="34" t="e">
        <f>#REF!</f>
        <v>#REF!</v>
      </c>
      <c r="CF3" s="34" t="s">
        <v>75</v>
      </c>
      <c r="CG3" s="34" t="e">
        <f>#REF!</f>
        <v>#REF!</v>
      </c>
      <c r="CH3" s="34" t="s">
        <v>75</v>
      </c>
      <c r="CI3" s="34" t="e">
        <f>#REF!</f>
        <v>#REF!</v>
      </c>
      <c r="CJ3" s="34" t="s">
        <v>75</v>
      </c>
      <c r="CK3" s="34" t="e">
        <f>#REF!</f>
        <v>#REF!</v>
      </c>
      <c r="CL3" s="34" t="s">
        <v>75</v>
      </c>
      <c r="CM3" s="34" t="e">
        <f>#REF!</f>
        <v>#REF!</v>
      </c>
      <c r="CN3" s="34" t="s">
        <v>75</v>
      </c>
      <c r="CO3" s="34" t="e">
        <f>#REF!</f>
        <v>#REF!</v>
      </c>
      <c r="CP3" s="34" t="s">
        <v>75</v>
      </c>
      <c r="CQ3" s="29"/>
      <c r="CR3" s="58" t="s">
        <v>94</v>
      </c>
      <c r="CS3" s="58" t="s">
        <v>95</v>
      </c>
      <c r="CU3" s="34" t="s">
        <v>14</v>
      </c>
      <c r="CV3" s="35" t="s">
        <v>15</v>
      </c>
      <c r="CW3" s="36" t="s">
        <v>16</v>
      </c>
      <c r="CX3" s="36" t="s">
        <v>17</v>
      </c>
      <c r="CY3" s="19" t="str">
        <f>' Populations'!$I$8</f>
        <v>White-Not Hispanic</v>
      </c>
      <c r="CZ3" s="19" t="str">
        <f>' Populations'!$K$8</f>
        <v>Hispanic</v>
      </c>
      <c r="DA3" s="19" t="str">
        <f>' Populations'!$M$8</f>
        <v>Black-Not Hispanic</v>
      </c>
      <c r="DB3" s="19" t="str">
        <f>' Populations'!$O$8</f>
        <v>Asian</v>
      </c>
      <c r="DC3" s="19" t="str">
        <f>' Populations'!$Q$8</f>
        <v>American Indian/Alaska Native</v>
      </c>
      <c r="DD3" s="19" t="str">
        <f>' Populations'!$S$8</f>
        <v>Other</v>
      </c>
      <c r="DE3" s="19" t="str">
        <f>' Populations'!$U$8</f>
        <v>Other</v>
      </c>
      <c r="DF3" s="37" t="e">
        <f>#REF!</f>
        <v>#REF!</v>
      </c>
      <c r="DG3" s="37" t="e">
        <f>#REF!</f>
        <v>#REF!</v>
      </c>
      <c r="DH3" s="37" t="e">
        <f>#REF!</f>
        <v>#REF!</v>
      </c>
      <c r="DI3" s="37" t="e">
        <f>#REF!</f>
        <v>#REF!</v>
      </c>
      <c r="DJ3" s="37" t="e">
        <f>#REF!</f>
        <v>#REF!</v>
      </c>
      <c r="DK3" s="37" t="e">
        <f>#REF!</f>
        <v>#REF!</v>
      </c>
      <c r="DL3" s="37" t="e">
        <f>#REF!</f>
        <v>#REF!</v>
      </c>
      <c r="DM3" s="37" t="e">
        <f>#REF!</f>
        <v>#REF!</v>
      </c>
      <c r="DN3" s="37" t="e">
        <f>#REF!</f>
        <v>#REF!</v>
      </c>
      <c r="DO3" s="37" t="e">
        <f>#REF!</f>
        <v>#REF!</v>
      </c>
      <c r="DP3" s="37" t="e">
        <f>#REF!</f>
        <v>#REF!</v>
      </c>
      <c r="DQ3" s="37" t="e">
        <f>#REF!</f>
        <v>#REF!</v>
      </c>
      <c r="DR3" s="37" t="e">
        <f>#REF!</f>
        <v>#REF!</v>
      </c>
      <c r="DS3" s="37" t="e">
        <f>#REF!</f>
        <v>#REF!</v>
      </c>
      <c r="DT3" s="37" t="e">
        <f>#REF!</f>
        <v>#REF!</v>
      </c>
      <c r="DU3" s="37" t="e">
        <f>#REF!</f>
        <v>#REF!</v>
      </c>
      <c r="DV3" s="37" t="e">
        <f>#REF!</f>
        <v>#REF!</v>
      </c>
      <c r="DW3" s="37" t="e">
        <f>#REF!</f>
        <v>#REF!</v>
      </c>
      <c r="DX3" s="37" t="e">
        <f>#REF!</f>
        <v>#REF!</v>
      </c>
      <c r="DY3" s="37" t="e">
        <f>#REF!</f>
        <v>#REF!</v>
      </c>
    </row>
    <row r="4" spans="2:129" x14ac:dyDescent="0.25">
      <c r="B4" s="8" t="str">
        <f>' Populations'!$B$9</f>
        <v>&lt;1</v>
      </c>
      <c r="C4" s="44"/>
      <c r="D4" s="25"/>
      <c r="E4" s="26"/>
      <c r="F4" s="20"/>
      <c r="G4" s="20"/>
      <c r="H4" s="20"/>
      <c r="I4" s="20"/>
      <c r="J4" s="46"/>
      <c r="K4" s="46"/>
      <c r="L4" s="21"/>
      <c r="M4" s="53"/>
      <c r="N4" s="53"/>
      <c r="O4" s="53"/>
      <c r="P4" s="53"/>
      <c r="Q4" s="53"/>
      <c r="R4" s="53"/>
      <c r="S4" s="53"/>
      <c r="T4" s="53"/>
      <c r="U4" s="53"/>
      <c r="V4" s="53"/>
      <c r="W4" s="53"/>
      <c r="X4" s="53"/>
      <c r="Y4" s="53"/>
      <c r="Z4" s="54"/>
      <c r="AA4" s="54"/>
      <c r="AB4" s="54"/>
      <c r="AC4" s="54"/>
      <c r="AD4" s="54"/>
      <c r="AE4" s="54"/>
      <c r="AF4" s="54"/>
      <c r="AG4" s="30"/>
      <c r="AH4" s="62">
        <f>' Populations'!C9</f>
        <v>0</v>
      </c>
      <c r="AI4" s="62">
        <f>IF(AH4=0,0,($C$4/$AH$4)*100000)</f>
        <v>0</v>
      </c>
      <c r="AJ4" s="62">
        <f>' Populations'!E9</f>
        <v>0</v>
      </c>
      <c r="AK4" s="62">
        <f>IF(AJ4=0,0,($D$4/$AJ$4)*100000)</f>
        <v>0</v>
      </c>
      <c r="AL4" s="62">
        <f>' Populations'!G9</f>
        <v>0</v>
      </c>
      <c r="AM4" s="62">
        <f>IF(AL4=0,0,($E$4/$AL$4)*100000)</f>
        <v>0</v>
      </c>
      <c r="AN4" s="62">
        <f>' Populations'!I9</f>
        <v>0</v>
      </c>
      <c r="AO4" s="62">
        <f>IF(AN4=0,0,($F$4/$AN$4)*100000)</f>
        <v>0</v>
      </c>
      <c r="AP4" s="62">
        <f>' Populations'!K9</f>
        <v>0</v>
      </c>
      <c r="AQ4" s="62">
        <f>IF(AP4=0,0,($G$4/$AP$4)*100000)</f>
        <v>0</v>
      </c>
      <c r="AR4" s="62">
        <f>' Populations'!M9</f>
        <v>0</v>
      </c>
      <c r="AS4" s="62">
        <f>IF(AR4=0,0,($H$4/$AR$4)*100000)</f>
        <v>0</v>
      </c>
      <c r="AT4" s="62">
        <f>' Populations'!O9</f>
        <v>0</v>
      </c>
      <c r="AU4" s="62">
        <f>IF(AT4=0,0,($I$4/$AT$4)*100000)</f>
        <v>0</v>
      </c>
      <c r="AV4" s="62">
        <f>' Populations'!Q9</f>
        <v>0</v>
      </c>
      <c r="AW4" s="62">
        <f>IF(AV4=0,0,($J$4/$AV$4)*100000)</f>
        <v>0</v>
      </c>
      <c r="AX4" s="62">
        <f>' Populations'!S9</f>
        <v>0</v>
      </c>
      <c r="AY4" s="62">
        <f>IF(AX4=0,0,($K$4/$AX$4)*100000)</f>
        <v>0</v>
      </c>
      <c r="AZ4" s="62">
        <f>' Populations'!U9</f>
        <v>0</v>
      </c>
      <c r="BA4" s="62">
        <f>IF(AZ4=0,0,($L$4/$AZ$4)*100000)</f>
        <v>0</v>
      </c>
      <c r="BB4" s="65"/>
      <c r="BC4" s="62" t="e">
        <f>#REF!</f>
        <v>#REF!</v>
      </c>
      <c r="BD4" s="62" t="e">
        <f>IF(BC4=0,0,($M$4/$BC$4)*100000)</f>
        <v>#REF!</v>
      </c>
      <c r="BE4" s="62" t="e">
        <f>#REF!</f>
        <v>#REF!</v>
      </c>
      <c r="BF4" s="62" t="e">
        <f>IF(BE4=0,0,($N$4/$BE$4)*100000)</f>
        <v>#REF!</v>
      </c>
      <c r="BG4" s="62" t="e">
        <f>#REF!</f>
        <v>#REF!</v>
      </c>
      <c r="BH4" s="62" t="e">
        <f>IF(BG4=0,0,($O$4/$BG$4)*100000)</f>
        <v>#REF!</v>
      </c>
      <c r="BI4" s="62" t="e">
        <f>#REF!</f>
        <v>#REF!</v>
      </c>
      <c r="BJ4" s="62" t="e">
        <f>IF(BI4=0,0,($P$4/$BI$4)*100000)</f>
        <v>#REF!</v>
      </c>
      <c r="BK4" s="62" t="e">
        <f>#REF!</f>
        <v>#REF!</v>
      </c>
      <c r="BL4" s="62" t="e">
        <f>IF(BK4=0,0,($Q$4/$BK$4)*100000)</f>
        <v>#REF!</v>
      </c>
      <c r="BM4" s="62" t="e">
        <f>#REF!</f>
        <v>#REF!</v>
      </c>
      <c r="BN4" s="62" t="e">
        <f>IF(BM4=0,0,($R$4/$BM$4)*100000)</f>
        <v>#REF!</v>
      </c>
      <c r="BO4" s="62" t="e">
        <f>#REF!</f>
        <v>#REF!</v>
      </c>
      <c r="BP4" s="62" t="e">
        <f>IF(BO4=0,0,($S$4/$BO$4)*100000)</f>
        <v>#REF!</v>
      </c>
      <c r="BQ4" s="62" t="e">
        <f>#REF!</f>
        <v>#REF!</v>
      </c>
      <c r="BR4" s="62" t="e">
        <f>IF(BQ4=0,0,($T$4/$BQ$4)*100000)</f>
        <v>#REF!</v>
      </c>
      <c r="BS4" s="62" t="e">
        <f>#REF!</f>
        <v>#REF!</v>
      </c>
      <c r="BT4" s="62" t="e">
        <f>IF(BS4=0,0,($U$4/$BS$4)*100000)</f>
        <v>#REF!</v>
      </c>
      <c r="BU4" s="62" t="e">
        <f>#REF!</f>
        <v>#REF!</v>
      </c>
      <c r="BV4" s="62" t="e">
        <f>IF(BU4=0,0,($V$4/$BU$4)*100000)</f>
        <v>#REF!</v>
      </c>
      <c r="BW4" s="62" t="e">
        <f>#REF!</f>
        <v>#REF!</v>
      </c>
      <c r="BX4" s="62" t="e">
        <f>IF(BW4=0,0,($W$4/$BW$4)*100000)</f>
        <v>#REF!</v>
      </c>
      <c r="BY4" s="62" t="e">
        <f>#REF!</f>
        <v>#REF!</v>
      </c>
      <c r="BZ4" s="62" t="e">
        <f>IF(BY4=0,0,($X$4/$BY$4)*100000)</f>
        <v>#REF!</v>
      </c>
      <c r="CA4" s="62" t="e">
        <f>#REF!</f>
        <v>#REF!</v>
      </c>
      <c r="CB4" s="62" t="e">
        <f>IF(CA4=0,0,($Y$4/$CA$4)*100000)</f>
        <v>#REF!</v>
      </c>
      <c r="CC4" s="62" t="e">
        <f>#REF!</f>
        <v>#REF!</v>
      </c>
      <c r="CD4" s="62" t="e">
        <f>IF(CC4=0,0,($Z$4/$CC$4)*100000)</f>
        <v>#REF!</v>
      </c>
      <c r="CE4" s="62" t="e">
        <f>#REF!</f>
        <v>#REF!</v>
      </c>
      <c r="CF4" s="62" t="e">
        <f>IF(CE4=0,0,($AA$4/$CE$4)*100000)</f>
        <v>#REF!</v>
      </c>
      <c r="CG4" s="62" t="e">
        <f>#REF!</f>
        <v>#REF!</v>
      </c>
      <c r="CH4" s="62" t="e">
        <f>IF(CG4=0,0,($AB$4/$CG$4)*100000)</f>
        <v>#REF!</v>
      </c>
      <c r="CI4" s="62" t="e">
        <f>#REF!</f>
        <v>#REF!</v>
      </c>
      <c r="CJ4" s="62" t="e">
        <f>IF(CI4=0,0,($AC$4/$CI$4)*100000)</f>
        <v>#REF!</v>
      </c>
      <c r="CK4" s="62" t="e">
        <f>#REF!</f>
        <v>#REF!</v>
      </c>
      <c r="CL4" s="62" t="e">
        <f>IF(CK4=0,0,($AD$4/$CK$4)*100000)</f>
        <v>#REF!</v>
      </c>
      <c r="CM4" s="62" t="e">
        <f>#REF!</f>
        <v>#REF!</v>
      </c>
      <c r="CN4" s="62" t="e">
        <f>IF(CM4=0,0,($AE$4/$CM$4)*100000)</f>
        <v>#REF!</v>
      </c>
      <c r="CO4" s="62" t="e">
        <f>#REF!</f>
        <v>#REF!</v>
      </c>
      <c r="CP4" s="62" t="e">
        <f>IF(CO4=0,0,($AF$4/$CO$4)*100000)</f>
        <v>#REF!</v>
      </c>
      <c r="CQ4" s="30"/>
      <c r="CR4" s="60">
        <v>3795</v>
      </c>
      <c r="CS4" s="61">
        <v>1.3818E-2</v>
      </c>
      <c r="CT4" s="11"/>
      <c r="CU4" s="8" t="str">
        <f>' Populations'!$B$9</f>
        <v>&lt;1</v>
      </c>
      <c r="CV4" s="70">
        <f t="shared" ref="CV4:CV16" si="0">AI4*CS4</f>
        <v>0</v>
      </c>
      <c r="CW4" s="71">
        <f t="shared" ref="CW4:CW16" si="1">AK4*CS4</f>
        <v>0</v>
      </c>
      <c r="CX4" s="71">
        <f t="shared" ref="CX4:CX16" si="2">AM4*CS4</f>
        <v>0</v>
      </c>
      <c r="CY4" s="32">
        <f t="shared" ref="CY4:CY16" si="3">AO4*CS4</f>
        <v>0</v>
      </c>
      <c r="CZ4" s="32">
        <f t="shared" ref="CZ4:CZ16" si="4">AQ4*CS4</f>
        <v>0</v>
      </c>
      <c r="DA4" s="32">
        <f t="shared" ref="DA4:DA16" si="5">AS4*CS4</f>
        <v>0</v>
      </c>
      <c r="DB4" s="32">
        <f t="shared" ref="DB4:DB16" si="6">AU4*CS4</f>
        <v>0</v>
      </c>
      <c r="DC4" s="32">
        <f t="shared" ref="DC4:DC16" si="7">AW4*CS4</f>
        <v>0</v>
      </c>
      <c r="DD4" s="32">
        <f t="shared" ref="DD4:DD16" si="8">AY4*CS4</f>
        <v>0</v>
      </c>
      <c r="DE4" s="32">
        <f t="shared" ref="DE4:DE16" si="9">BA4*CS4</f>
        <v>0</v>
      </c>
      <c r="DF4" s="32" t="e">
        <f>BD4*CS4</f>
        <v>#REF!</v>
      </c>
      <c r="DG4" s="32" t="e">
        <f>BF4*CS4</f>
        <v>#REF!</v>
      </c>
      <c r="DH4" s="32" t="e">
        <f>BH4*CS4</f>
        <v>#REF!</v>
      </c>
      <c r="DI4" s="32" t="e">
        <f>BJ4*CS4</f>
        <v>#REF!</v>
      </c>
      <c r="DJ4" s="32" t="e">
        <f>BL4*CS4</f>
        <v>#REF!</v>
      </c>
      <c r="DK4" s="32" t="e">
        <f>BN4*CS4</f>
        <v>#REF!</v>
      </c>
      <c r="DL4" s="32" t="e">
        <f>BO4*CS4</f>
        <v>#REF!</v>
      </c>
      <c r="DM4" s="32" t="e">
        <f>BR4*CS4</f>
        <v>#REF!</v>
      </c>
      <c r="DN4" s="32" t="e">
        <f>BT4*CS4</f>
        <v>#REF!</v>
      </c>
      <c r="DO4" s="32" t="e">
        <f>BV4*CS4</f>
        <v>#REF!</v>
      </c>
      <c r="DP4" s="32" t="e">
        <f>BX4*CS4</f>
        <v>#REF!</v>
      </c>
      <c r="DQ4" s="32" t="e">
        <f>BZ4*CS4</f>
        <v>#REF!</v>
      </c>
      <c r="DR4" s="32" t="e">
        <f>CB4*CS4</f>
        <v>#REF!</v>
      </c>
      <c r="DS4" s="32" t="e">
        <f>CD4*CS4</f>
        <v>#REF!</v>
      </c>
      <c r="DT4" s="32" t="e">
        <f>CE4*CS4</f>
        <v>#REF!</v>
      </c>
      <c r="DU4" s="32" t="e">
        <f>CF4*CS4</f>
        <v>#REF!</v>
      </c>
      <c r="DV4" s="32" t="e">
        <f>CG4*CS4</f>
        <v>#REF!</v>
      </c>
      <c r="DW4" s="32" t="e">
        <f>CH4*CS4</f>
        <v>#REF!</v>
      </c>
      <c r="DX4" s="32" t="e">
        <f>CI4*CS4</f>
        <v>#REF!</v>
      </c>
      <c r="DY4" s="32" t="e">
        <f>CJ4*CS4</f>
        <v>#REF!</v>
      </c>
    </row>
    <row r="5" spans="2:129" x14ac:dyDescent="0.25">
      <c r="B5" s="9" t="str">
        <f>' Populations'!$B$10</f>
        <v>1-4</v>
      </c>
      <c r="C5" s="134"/>
      <c r="D5" s="135"/>
      <c r="E5" s="27"/>
      <c r="F5" s="22"/>
      <c r="G5" s="22"/>
      <c r="H5" s="22"/>
      <c r="I5" s="22"/>
      <c r="J5" s="47"/>
      <c r="K5" s="47"/>
      <c r="L5" s="23"/>
      <c r="M5" s="55"/>
      <c r="N5" s="55"/>
      <c r="O5" s="55"/>
      <c r="P5" s="55"/>
      <c r="Q5" s="55"/>
      <c r="R5" s="55"/>
      <c r="S5" s="55"/>
      <c r="T5" s="55"/>
      <c r="U5" s="55"/>
      <c r="V5" s="55"/>
      <c r="W5" s="55"/>
      <c r="X5" s="55"/>
      <c r="Y5" s="55"/>
      <c r="Z5" s="56"/>
      <c r="AA5" s="56"/>
      <c r="AB5" s="56"/>
      <c r="AC5" s="56"/>
      <c r="AD5" s="56"/>
      <c r="AE5" s="56"/>
      <c r="AF5" s="56"/>
      <c r="AG5" s="30"/>
      <c r="AH5" s="62">
        <f>' Populations'!C10</f>
        <v>0</v>
      </c>
      <c r="AI5" s="62">
        <f>IF(AH5=0,0,($C$5/$AH$5)*100000)</f>
        <v>0</v>
      </c>
      <c r="AJ5" s="62">
        <f>' Populations'!E10</f>
        <v>0</v>
      </c>
      <c r="AK5" s="62">
        <f>IF(AJ5=0,0,($D$5/$AJ$5)*100000)</f>
        <v>0</v>
      </c>
      <c r="AL5" s="62">
        <f>' Populations'!G10</f>
        <v>0</v>
      </c>
      <c r="AM5" s="62">
        <f>IF(AL5=0,0,($E$5/$AL$5)*100000)</f>
        <v>0</v>
      </c>
      <c r="AN5" s="62">
        <f>' Populations'!I10</f>
        <v>0</v>
      </c>
      <c r="AO5" s="62">
        <f>IF(AN5=0,0,($F$5/$AN$5)*100000)</f>
        <v>0</v>
      </c>
      <c r="AP5" s="62">
        <f>' Populations'!K10</f>
        <v>0</v>
      </c>
      <c r="AQ5" s="62">
        <f>IF(AP5=0,0,($G$5/$AP$5)*100000)</f>
        <v>0</v>
      </c>
      <c r="AR5" s="62">
        <f>' Populations'!M10</f>
        <v>0</v>
      </c>
      <c r="AS5" s="62">
        <f>IF(AR5=0,0,($G$5/$AR$5)*100000)</f>
        <v>0</v>
      </c>
      <c r="AT5" s="62">
        <f>' Populations'!O10</f>
        <v>0</v>
      </c>
      <c r="AU5" s="62">
        <f>IF(AT5=0,0,($I$5/$AT$5)*100000)</f>
        <v>0</v>
      </c>
      <c r="AV5" s="62">
        <f>' Populations'!Q10</f>
        <v>0</v>
      </c>
      <c r="AW5" s="62">
        <f>IF(AV5=0,0,($J$5/$AV$5)*100000)</f>
        <v>0</v>
      </c>
      <c r="AX5" s="62">
        <f>' Populations'!S10</f>
        <v>0</v>
      </c>
      <c r="AY5" s="62">
        <f>IF(AX5=0,0,($K$5/$AX$5)*100000)</f>
        <v>0</v>
      </c>
      <c r="AZ5" s="62">
        <f>' Populations'!U10</f>
        <v>0</v>
      </c>
      <c r="BA5" s="62">
        <f>IF(AZ5=0,0,($L$5/$AZ$5)*100000)</f>
        <v>0</v>
      </c>
      <c r="BB5" s="65"/>
      <c r="BC5" s="62" t="e">
        <f>#REF!</f>
        <v>#REF!</v>
      </c>
      <c r="BD5" s="62" t="e">
        <f>IF(BC5=0,0,($M$5/$BC$5)*100000)</f>
        <v>#REF!</v>
      </c>
      <c r="BE5" s="62" t="e">
        <f>#REF!</f>
        <v>#REF!</v>
      </c>
      <c r="BF5" s="62" t="e">
        <f>IF(BE5=0,0,($N$5/$BE$5)*100000)</f>
        <v>#REF!</v>
      </c>
      <c r="BG5" s="62" t="e">
        <f>#REF!</f>
        <v>#REF!</v>
      </c>
      <c r="BH5" s="62" t="e">
        <f>IF(BG5=0,0,($O$5/$BG$5)*100000)</f>
        <v>#REF!</v>
      </c>
      <c r="BI5" s="62" t="e">
        <f>#REF!</f>
        <v>#REF!</v>
      </c>
      <c r="BJ5" s="62" t="e">
        <f>IF(BI5=0,0,($P$5/$BI$5)*100000)</f>
        <v>#REF!</v>
      </c>
      <c r="BK5" s="62" t="e">
        <f>#REF!</f>
        <v>#REF!</v>
      </c>
      <c r="BL5" s="62" t="e">
        <f>IF(BK5=0,0,($Q$5/$BK$5)*100000)</f>
        <v>#REF!</v>
      </c>
      <c r="BM5" s="62" t="e">
        <f>#REF!</f>
        <v>#REF!</v>
      </c>
      <c r="BN5" s="62" t="e">
        <f>IF(BM5=0,0,($R$5/$BM$5)*100000)</f>
        <v>#REF!</v>
      </c>
      <c r="BO5" s="62" t="e">
        <f>#REF!</f>
        <v>#REF!</v>
      </c>
      <c r="BP5" s="62" t="e">
        <f>IF(BO5=0,0,($S$5/$BO$5)*100000)</f>
        <v>#REF!</v>
      </c>
      <c r="BQ5" s="62" t="e">
        <f>#REF!</f>
        <v>#REF!</v>
      </c>
      <c r="BR5" s="62" t="e">
        <f>IF(BQ5=0,0,($T$5/$BQ$5)*100000)</f>
        <v>#REF!</v>
      </c>
      <c r="BS5" s="62" t="e">
        <f>#REF!</f>
        <v>#REF!</v>
      </c>
      <c r="BT5" s="62" t="e">
        <f>IF(BS5=0,0,($U$5/$BS$5)*100000)</f>
        <v>#REF!</v>
      </c>
      <c r="BU5" s="62" t="e">
        <f>#REF!</f>
        <v>#REF!</v>
      </c>
      <c r="BV5" s="62" t="e">
        <f>IF(BU5=0,0,($V$5/$BU$5)*100000)</f>
        <v>#REF!</v>
      </c>
      <c r="BW5" s="62" t="e">
        <f>#REF!</f>
        <v>#REF!</v>
      </c>
      <c r="BX5" s="62" t="e">
        <f>IF(BW5=0,0,($W$5/$BW$5)*100000)</f>
        <v>#REF!</v>
      </c>
      <c r="BY5" s="62" t="e">
        <f>#REF!</f>
        <v>#REF!</v>
      </c>
      <c r="BZ5" s="62" t="e">
        <f>IF(BY5=0,0,($X$5/$BY$5)*100000)</f>
        <v>#REF!</v>
      </c>
      <c r="CA5" s="62" t="e">
        <f>#REF!</f>
        <v>#REF!</v>
      </c>
      <c r="CB5" s="62" t="e">
        <f>IF(CA5=0,0,($Y$5/$CA$5)*100000)</f>
        <v>#REF!</v>
      </c>
      <c r="CC5" s="62" t="e">
        <f>#REF!</f>
        <v>#REF!</v>
      </c>
      <c r="CD5" s="62" t="e">
        <f>IF(CC5=0,0,($Z$5/$CC$5)*100000)</f>
        <v>#REF!</v>
      </c>
      <c r="CE5" s="62" t="e">
        <f>#REF!</f>
        <v>#REF!</v>
      </c>
      <c r="CF5" s="62" t="e">
        <f>IF(CE5=0,0,($AA$5/$CE$5)*100000)</f>
        <v>#REF!</v>
      </c>
      <c r="CG5" s="62" t="e">
        <f>#REF!</f>
        <v>#REF!</v>
      </c>
      <c r="CH5" s="62" t="e">
        <f>IF(CG5=0,0,($AB$4/$CG$5)*100000)</f>
        <v>#REF!</v>
      </c>
      <c r="CI5" s="62" t="e">
        <f>#REF!</f>
        <v>#REF!</v>
      </c>
      <c r="CJ5" s="62" t="e">
        <f>IF(CI5=0,0,($AC$4/$CI$5)*100000)</f>
        <v>#REF!</v>
      </c>
      <c r="CK5" s="62" t="e">
        <f>#REF!</f>
        <v>#REF!</v>
      </c>
      <c r="CL5" s="62" t="e">
        <f>IF(CK5=0,0,($AD$4/$CK$5)*100000)</f>
        <v>#REF!</v>
      </c>
      <c r="CM5" s="62" t="e">
        <f>#REF!</f>
        <v>#REF!</v>
      </c>
      <c r="CN5" s="62" t="e">
        <f>IF(CM5=0,0,($AE$4/$CM$5)*100000)</f>
        <v>#REF!</v>
      </c>
      <c r="CO5" s="62" t="e">
        <f>#REF!</f>
        <v>#REF!</v>
      </c>
      <c r="CP5" s="62" t="e">
        <f>IF(CO5=0,0,($AF$4/$CO$5)*100000)</f>
        <v>#REF!</v>
      </c>
      <c r="CQ5" s="30"/>
      <c r="CR5" s="60">
        <v>15192</v>
      </c>
      <c r="CS5" s="61">
        <v>5.5316999999999998E-2</v>
      </c>
      <c r="CT5" s="11"/>
      <c r="CU5" s="9" t="str">
        <f>' Populations'!$B$10</f>
        <v>1-4</v>
      </c>
      <c r="CV5" s="70">
        <f t="shared" si="0"/>
        <v>0</v>
      </c>
      <c r="CW5" s="71">
        <f t="shared" si="1"/>
        <v>0</v>
      </c>
      <c r="CX5" s="71">
        <f t="shared" si="2"/>
        <v>0</v>
      </c>
      <c r="CY5" s="32">
        <f t="shared" si="3"/>
        <v>0</v>
      </c>
      <c r="CZ5" s="32">
        <f t="shared" si="4"/>
        <v>0</v>
      </c>
      <c r="DA5" s="32">
        <f t="shared" si="5"/>
        <v>0</v>
      </c>
      <c r="DB5" s="32">
        <f t="shared" si="6"/>
        <v>0</v>
      </c>
      <c r="DC5" s="32">
        <f t="shared" si="7"/>
        <v>0</v>
      </c>
      <c r="DD5" s="32">
        <f t="shared" si="8"/>
        <v>0</v>
      </c>
      <c r="DE5" s="32">
        <f t="shared" si="9"/>
        <v>0</v>
      </c>
      <c r="DF5" s="32" t="e">
        <f t="shared" ref="DF5:DF16" si="10">BD5*CS5</f>
        <v>#REF!</v>
      </c>
      <c r="DG5" s="32" t="e">
        <f t="shared" ref="DG5:DG16" si="11">BF5*CS5</f>
        <v>#REF!</v>
      </c>
      <c r="DH5" s="32" t="e">
        <f t="shared" ref="DH5:DH16" si="12">BH5*CS5</f>
        <v>#REF!</v>
      </c>
      <c r="DI5" s="32" t="e">
        <f t="shared" ref="DI5:DI16" si="13">BJ5*CS5</f>
        <v>#REF!</v>
      </c>
      <c r="DJ5" s="32" t="e">
        <f t="shared" ref="DJ5:DJ16" si="14">BL5*CS5</f>
        <v>#REF!</v>
      </c>
      <c r="DK5" s="32" t="e">
        <f t="shared" ref="DK5:DK16" si="15">BN5*CS5</f>
        <v>#REF!</v>
      </c>
      <c r="DL5" s="32" t="e">
        <f t="shared" ref="DL5:DL16" si="16">BO5*CS5</f>
        <v>#REF!</v>
      </c>
      <c r="DM5" s="32" t="e">
        <f t="shared" ref="DM5:DM16" si="17">BR5*CS5</f>
        <v>#REF!</v>
      </c>
      <c r="DN5" s="32" t="e">
        <f t="shared" ref="DN5:DN16" si="18">BT5*CS5</f>
        <v>#REF!</v>
      </c>
      <c r="DO5" s="32" t="e">
        <f t="shared" ref="DO5:DO16" si="19">BV5*CS5</f>
        <v>#REF!</v>
      </c>
      <c r="DP5" s="32" t="e">
        <f t="shared" ref="DP5:DP16" si="20">BX5*CS5</f>
        <v>#REF!</v>
      </c>
      <c r="DQ5" s="32" t="e">
        <f t="shared" ref="DQ5:DQ16" si="21">BZ5*CS5</f>
        <v>#REF!</v>
      </c>
      <c r="DR5" s="32" t="e">
        <f t="shared" ref="DR5:DR16" si="22">CB5*CS5</f>
        <v>#REF!</v>
      </c>
      <c r="DS5" s="32" t="e">
        <f t="shared" ref="DS5:DS16" si="23">CD5*CS5</f>
        <v>#REF!</v>
      </c>
      <c r="DT5" s="32" t="e">
        <f t="shared" ref="DT5:DT16" si="24">CE5*CS5</f>
        <v>#REF!</v>
      </c>
      <c r="DU5" s="32" t="e">
        <f t="shared" ref="DU5:DU17" si="25">CF5*CS5</f>
        <v>#REF!</v>
      </c>
      <c r="DV5" s="32" t="e">
        <f t="shared" ref="DV5:DV16" si="26">CG5*CS5</f>
        <v>#REF!</v>
      </c>
      <c r="DW5" s="32" t="e">
        <f t="shared" ref="DW5:DW16" si="27">CH5*CS5</f>
        <v>#REF!</v>
      </c>
      <c r="DX5" s="32" t="e">
        <f t="shared" ref="DX5:DX16" si="28">CI5*CS5</f>
        <v>#REF!</v>
      </c>
      <c r="DY5" s="32" t="e">
        <f t="shared" ref="DY5:DY16" si="29">CJ5*CS5</f>
        <v>#REF!</v>
      </c>
    </row>
    <row r="6" spans="2:129" x14ac:dyDescent="0.25">
      <c r="B6" s="8" t="str">
        <f>' Populations'!$B$11</f>
        <v>5-9</v>
      </c>
      <c r="C6" s="134"/>
      <c r="D6" s="135"/>
      <c r="E6" s="27"/>
      <c r="F6" s="22"/>
      <c r="G6" s="22"/>
      <c r="H6" s="22"/>
      <c r="I6" s="22"/>
      <c r="J6" s="47"/>
      <c r="K6" s="47"/>
      <c r="L6" s="23"/>
      <c r="M6" s="55"/>
      <c r="N6" s="55"/>
      <c r="O6" s="55"/>
      <c r="P6" s="55"/>
      <c r="Q6" s="55"/>
      <c r="R6" s="55"/>
      <c r="S6" s="55"/>
      <c r="T6" s="55"/>
      <c r="U6" s="55"/>
      <c r="V6" s="55"/>
      <c r="W6" s="55"/>
      <c r="X6" s="55"/>
      <c r="Y6" s="55"/>
      <c r="Z6" s="56"/>
      <c r="AA6" s="56"/>
      <c r="AB6" s="56"/>
      <c r="AC6" s="56"/>
      <c r="AD6" s="56"/>
      <c r="AE6" s="56"/>
      <c r="AF6" s="56"/>
      <c r="AG6" s="30"/>
      <c r="AH6" s="62">
        <f>' Populations'!C11</f>
        <v>0</v>
      </c>
      <c r="AI6" s="62">
        <f>IF(AH6=0,0,($C$6/$AH$6)*100000)</f>
        <v>0</v>
      </c>
      <c r="AJ6" s="62">
        <f>' Populations'!E11</f>
        <v>0</v>
      </c>
      <c r="AK6" s="62">
        <f>IF(AJ6=0,0,($D$6/$AJ$6)*100000)</f>
        <v>0</v>
      </c>
      <c r="AL6" s="62">
        <f>' Populations'!G11</f>
        <v>0</v>
      </c>
      <c r="AM6" s="62">
        <f>IF(AL6=0,0,($E$6/$AL$6)*100000)</f>
        <v>0</v>
      </c>
      <c r="AN6" s="62">
        <f>' Populations'!I11</f>
        <v>0</v>
      </c>
      <c r="AO6" s="62">
        <f>IF(AN6=0,0,($F$6/$AN$6)*100000)</f>
        <v>0</v>
      </c>
      <c r="AP6" s="62">
        <f>' Populations'!K11</f>
        <v>0</v>
      </c>
      <c r="AQ6" s="62">
        <f>IF(AP6=0,0,($G$6/$AP$6)*100000)</f>
        <v>0</v>
      </c>
      <c r="AR6" s="62">
        <f>' Populations'!M11</f>
        <v>0</v>
      </c>
      <c r="AS6" s="62">
        <f>IF(AR6=0,0,($G$6/$AR$6)*100000)</f>
        <v>0</v>
      </c>
      <c r="AT6" s="62">
        <f>' Populations'!O11</f>
        <v>0</v>
      </c>
      <c r="AU6" s="62">
        <f>IF(AT6=0,0,($I$6/$AT$6)*100000)</f>
        <v>0</v>
      </c>
      <c r="AV6" s="62">
        <f>' Populations'!Q11</f>
        <v>0</v>
      </c>
      <c r="AW6" s="62">
        <f>IF(AV6=0,0,($J$6/$AV$6)*100000)</f>
        <v>0</v>
      </c>
      <c r="AX6" s="62">
        <f>' Populations'!S11</f>
        <v>0</v>
      </c>
      <c r="AY6" s="62">
        <f>IF(AX6=0,0,($K$6/$AX$6)*100000)</f>
        <v>0</v>
      </c>
      <c r="AZ6" s="62">
        <f>' Populations'!U11</f>
        <v>0</v>
      </c>
      <c r="BA6" s="62">
        <f>IF(AZ6=0,0,($L$6/$AZ$6)*100000)</f>
        <v>0</v>
      </c>
      <c r="BB6" s="65"/>
      <c r="BC6" s="62" t="e">
        <f>#REF!</f>
        <v>#REF!</v>
      </c>
      <c r="BD6" s="62" t="e">
        <f>IF(BC6=0,0,($M$6/$BC$6)*100000)</f>
        <v>#REF!</v>
      </c>
      <c r="BE6" s="62" t="e">
        <f>#REF!</f>
        <v>#REF!</v>
      </c>
      <c r="BF6" s="62" t="e">
        <f>IF(BE6=0,0,($N$6/$BE$6)*100000)</f>
        <v>#REF!</v>
      </c>
      <c r="BG6" s="62" t="e">
        <f>#REF!</f>
        <v>#REF!</v>
      </c>
      <c r="BH6" s="62" t="e">
        <f>IF(BG6=0,0,($O$6/$BG$6)*100000)</f>
        <v>#REF!</v>
      </c>
      <c r="BI6" s="62" t="e">
        <f>#REF!</f>
        <v>#REF!</v>
      </c>
      <c r="BJ6" s="62" t="e">
        <f>IF(BI6=0,0,($P$6/$BI$6)*100000)</f>
        <v>#REF!</v>
      </c>
      <c r="BK6" s="62" t="e">
        <f>#REF!</f>
        <v>#REF!</v>
      </c>
      <c r="BL6" s="62" t="e">
        <f>IF(BK6=0,0,($Q$6/$BK$6)*100000)</f>
        <v>#REF!</v>
      </c>
      <c r="BM6" s="62" t="e">
        <f>#REF!</f>
        <v>#REF!</v>
      </c>
      <c r="BN6" s="62" t="e">
        <f>IF(BM6=0,0,($R$6/$BM$6)*100000)</f>
        <v>#REF!</v>
      </c>
      <c r="BO6" s="62" t="e">
        <f>#REF!</f>
        <v>#REF!</v>
      </c>
      <c r="BP6" s="62" t="e">
        <f>IF(BO6=0,0,($S$6/$BO$6)*100000)</f>
        <v>#REF!</v>
      </c>
      <c r="BQ6" s="62" t="e">
        <f>#REF!</f>
        <v>#REF!</v>
      </c>
      <c r="BR6" s="62" t="e">
        <f>IF(BQ6=0,0,($T$6/$BQ$6)*100000)</f>
        <v>#REF!</v>
      </c>
      <c r="BS6" s="62" t="e">
        <f>#REF!</f>
        <v>#REF!</v>
      </c>
      <c r="BT6" s="62" t="e">
        <f>IF(BS6=0,0,($U$6/$BS$6)*100000)</f>
        <v>#REF!</v>
      </c>
      <c r="BU6" s="62" t="e">
        <f>#REF!</f>
        <v>#REF!</v>
      </c>
      <c r="BV6" s="62" t="e">
        <f>IF(BU6=0,0,($V$6/$BU$6)*100000)</f>
        <v>#REF!</v>
      </c>
      <c r="BW6" s="62" t="e">
        <f>#REF!</f>
        <v>#REF!</v>
      </c>
      <c r="BX6" s="62" t="e">
        <f>IF(BW6=0,0,($W$6/$BW$6)*100000)</f>
        <v>#REF!</v>
      </c>
      <c r="BY6" s="62" t="e">
        <f>#REF!</f>
        <v>#REF!</v>
      </c>
      <c r="BZ6" s="62" t="e">
        <f>IF(BY6=0,0,($X$6/$BY$6)*100000)</f>
        <v>#REF!</v>
      </c>
      <c r="CA6" s="62" t="e">
        <f>#REF!</f>
        <v>#REF!</v>
      </c>
      <c r="CB6" s="62" t="e">
        <f>IF(CA6=0,0,($Y$6/$CA$6)*100000)</f>
        <v>#REF!</v>
      </c>
      <c r="CC6" s="62" t="e">
        <f>#REF!</f>
        <v>#REF!</v>
      </c>
      <c r="CD6" s="62" t="e">
        <f>IF(CC6=0,0,($Z$6/$CC$6)*100000)</f>
        <v>#REF!</v>
      </c>
      <c r="CE6" s="62" t="e">
        <f>#REF!</f>
        <v>#REF!</v>
      </c>
      <c r="CF6" s="62" t="e">
        <f>IF(CE6=0,0,($AA$6/$CE$6)*100000)</f>
        <v>#REF!</v>
      </c>
      <c r="CG6" s="62" t="e">
        <f>#REF!</f>
        <v>#REF!</v>
      </c>
      <c r="CH6" s="62" t="e">
        <f>IF(CG6=0,0,($AB$4/$CG$6)*100000)</f>
        <v>#REF!</v>
      </c>
      <c r="CI6" s="62" t="e">
        <f>#REF!</f>
        <v>#REF!</v>
      </c>
      <c r="CJ6" s="62" t="e">
        <f>IF(CI6=0,0,($AC$4/$CI$6)*100000)</f>
        <v>#REF!</v>
      </c>
      <c r="CK6" s="62" t="e">
        <f>#REF!</f>
        <v>#REF!</v>
      </c>
      <c r="CL6" s="62" t="e">
        <f>IF(CK6=0,0,($AD$4/$CK$6)*100000)</f>
        <v>#REF!</v>
      </c>
      <c r="CM6" s="62" t="e">
        <f>#REF!</f>
        <v>#REF!</v>
      </c>
      <c r="CN6" s="62" t="e">
        <f>IF(CM6=0,0,($AE$4/$CM$6)*100000)</f>
        <v>#REF!</v>
      </c>
      <c r="CO6" s="62" t="e">
        <f>#REF!</f>
        <v>#REF!</v>
      </c>
      <c r="CP6" s="62" t="e">
        <f>IF(CO6=0,0,($AF$4/$CO$6)*100000)</f>
        <v>#REF!</v>
      </c>
      <c r="CQ6" s="30"/>
      <c r="CR6" s="60">
        <v>19920</v>
      </c>
      <c r="CS6" s="61">
        <v>7.2533E-2</v>
      </c>
      <c r="CT6" s="11"/>
      <c r="CU6" s="8" t="str">
        <f>' Populations'!$B$11</f>
        <v>5-9</v>
      </c>
      <c r="CV6" s="70">
        <f t="shared" si="0"/>
        <v>0</v>
      </c>
      <c r="CW6" s="71">
        <f t="shared" si="1"/>
        <v>0</v>
      </c>
      <c r="CX6" s="71">
        <f t="shared" si="2"/>
        <v>0</v>
      </c>
      <c r="CY6" s="32">
        <f t="shared" si="3"/>
        <v>0</v>
      </c>
      <c r="CZ6" s="32">
        <f t="shared" si="4"/>
        <v>0</v>
      </c>
      <c r="DA6" s="32">
        <f t="shared" si="5"/>
        <v>0</v>
      </c>
      <c r="DB6" s="32">
        <f t="shared" si="6"/>
        <v>0</v>
      </c>
      <c r="DC6" s="32">
        <f t="shared" si="7"/>
        <v>0</v>
      </c>
      <c r="DD6" s="32">
        <f t="shared" si="8"/>
        <v>0</v>
      </c>
      <c r="DE6" s="32">
        <f t="shared" si="9"/>
        <v>0</v>
      </c>
      <c r="DF6" s="32" t="e">
        <f t="shared" si="10"/>
        <v>#REF!</v>
      </c>
      <c r="DG6" s="32" t="e">
        <f t="shared" si="11"/>
        <v>#REF!</v>
      </c>
      <c r="DH6" s="32" t="e">
        <f t="shared" si="12"/>
        <v>#REF!</v>
      </c>
      <c r="DI6" s="32" t="e">
        <f t="shared" si="13"/>
        <v>#REF!</v>
      </c>
      <c r="DJ6" s="32" t="e">
        <f t="shared" si="14"/>
        <v>#REF!</v>
      </c>
      <c r="DK6" s="32" t="e">
        <f t="shared" si="15"/>
        <v>#REF!</v>
      </c>
      <c r="DL6" s="32" t="e">
        <f t="shared" si="16"/>
        <v>#REF!</v>
      </c>
      <c r="DM6" s="32" t="e">
        <f t="shared" si="17"/>
        <v>#REF!</v>
      </c>
      <c r="DN6" s="32" t="e">
        <f t="shared" si="18"/>
        <v>#REF!</v>
      </c>
      <c r="DO6" s="32" t="e">
        <f t="shared" si="19"/>
        <v>#REF!</v>
      </c>
      <c r="DP6" s="32" t="e">
        <f t="shared" si="20"/>
        <v>#REF!</v>
      </c>
      <c r="DQ6" s="32" t="e">
        <f t="shared" si="21"/>
        <v>#REF!</v>
      </c>
      <c r="DR6" s="32" t="e">
        <f t="shared" si="22"/>
        <v>#REF!</v>
      </c>
      <c r="DS6" s="32" t="e">
        <f t="shared" si="23"/>
        <v>#REF!</v>
      </c>
      <c r="DT6" s="32" t="e">
        <f t="shared" si="24"/>
        <v>#REF!</v>
      </c>
      <c r="DU6" s="32" t="e">
        <f t="shared" si="25"/>
        <v>#REF!</v>
      </c>
      <c r="DV6" s="32" t="e">
        <f t="shared" si="26"/>
        <v>#REF!</v>
      </c>
      <c r="DW6" s="32" t="e">
        <f t="shared" si="27"/>
        <v>#REF!</v>
      </c>
      <c r="DX6" s="32" t="e">
        <f t="shared" si="28"/>
        <v>#REF!</v>
      </c>
      <c r="DY6" s="32" t="e">
        <f t="shared" si="29"/>
        <v>#REF!</v>
      </c>
    </row>
    <row r="7" spans="2:129" x14ac:dyDescent="0.25">
      <c r="B7" s="8" t="str">
        <f>' Populations'!$B$12</f>
        <v>10-14</v>
      </c>
      <c r="C7" s="134"/>
      <c r="D7" s="135"/>
      <c r="E7" s="27"/>
      <c r="F7" s="22"/>
      <c r="G7" s="22"/>
      <c r="H7" s="22"/>
      <c r="I7" s="22"/>
      <c r="J7" s="47"/>
      <c r="K7" s="47"/>
      <c r="L7" s="23"/>
      <c r="M7" s="55"/>
      <c r="N7" s="55"/>
      <c r="O7" s="55"/>
      <c r="P7" s="55"/>
      <c r="Q7" s="55"/>
      <c r="R7" s="55"/>
      <c r="S7" s="55"/>
      <c r="T7" s="55"/>
      <c r="U7" s="55"/>
      <c r="V7" s="55"/>
      <c r="W7" s="55"/>
      <c r="X7" s="55"/>
      <c r="Y7" s="55"/>
      <c r="Z7" s="56"/>
      <c r="AA7" s="56"/>
      <c r="AB7" s="56"/>
      <c r="AC7" s="56"/>
      <c r="AD7" s="56"/>
      <c r="AE7" s="56"/>
      <c r="AF7" s="56"/>
      <c r="AG7" s="30"/>
      <c r="AH7" s="62">
        <f>' Populations'!C12</f>
        <v>0</v>
      </c>
      <c r="AI7" s="62">
        <f>IF(AH7=0,0,($C$7/$AH$7)*100000)</f>
        <v>0</v>
      </c>
      <c r="AJ7" s="62">
        <f>' Populations'!E12</f>
        <v>0</v>
      </c>
      <c r="AK7" s="62">
        <f>IF(AJ7=0,0,($D$7/$AJ$7)*100000)</f>
        <v>0</v>
      </c>
      <c r="AL7" s="62">
        <f>' Populations'!G12</f>
        <v>0</v>
      </c>
      <c r="AM7" s="62">
        <f>IF(AL7=0,0,($E$7/$AL$7)*100000)</f>
        <v>0</v>
      </c>
      <c r="AN7" s="62">
        <f>' Populations'!I12</f>
        <v>0</v>
      </c>
      <c r="AO7" s="62">
        <f>IF(AN7=0,0,($F$7/$AN$7)*100000)</f>
        <v>0</v>
      </c>
      <c r="AP7" s="62">
        <f>' Populations'!K12</f>
        <v>0</v>
      </c>
      <c r="AQ7" s="62">
        <f>IF(AP7=0,0,($G$7/$AP$7)*100000)</f>
        <v>0</v>
      </c>
      <c r="AR7" s="62">
        <f>' Populations'!M12</f>
        <v>0</v>
      </c>
      <c r="AS7" s="62">
        <f>IF(AR7=0,0,($G$7/$AR$7)*100000)</f>
        <v>0</v>
      </c>
      <c r="AT7" s="62">
        <f>' Populations'!O12</f>
        <v>0</v>
      </c>
      <c r="AU7" s="62">
        <f>IF(AT7=0,0,($I$7/$AT$7)*100000)</f>
        <v>0</v>
      </c>
      <c r="AV7" s="62">
        <f>' Populations'!Q12</f>
        <v>0</v>
      </c>
      <c r="AW7" s="62">
        <f>IF(AV7=0,0,($J$7/$AV$7)*100000)</f>
        <v>0</v>
      </c>
      <c r="AX7" s="62">
        <f>' Populations'!S12</f>
        <v>0</v>
      </c>
      <c r="AY7" s="62">
        <f>IF(AX7=0,0,($K$7/$AX$7)*100000)</f>
        <v>0</v>
      </c>
      <c r="AZ7" s="62">
        <f>' Populations'!U12</f>
        <v>0</v>
      </c>
      <c r="BA7" s="62">
        <f>IF(AZ7=0,0,($L$7/$AZ$7)*100000)</f>
        <v>0</v>
      </c>
      <c r="BB7" s="65"/>
      <c r="BC7" s="62" t="e">
        <f>#REF!</f>
        <v>#REF!</v>
      </c>
      <c r="BD7" s="62" t="e">
        <f>IF(BC7=0,0,($M$7/$BC$7)*100000)</f>
        <v>#REF!</v>
      </c>
      <c r="BE7" s="62" t="e">
        <f>#REF!</f>
        <v>#REF!</v>
      </c>
      <c r="BF7" s="62" t="e">
        <f>IF(BE7=0,0,($N$7/$BE$7)*100000)</f>
        <v>#REF!</v>
      </c>
      <c r="BG7" s="62" t="e">
        <f>#REF!</f>
        <v>#REF!</v>
      </c>
      <c r="BH7" s="62" t="e">
        <f>IF(BG7=0,0,($O$7/$BG$7)*100000)</f>
        <v>#REF!</v>
      </c>
      <c r="BI7" s="62" t="e">
        <f>#REF!</f>
        <v>#REF!</v>
      </c>
      <c r="BJ7" s="62" t="e">
        <f>IF(BI7=0,0,($P$7/$BI$7)*100000)</f>
        <v>#REF!</v>
      </c>
      <c r="BK7" s="62" t="e">
        <f>#REF!</f>
        <v>#REF!</v>
      </c>
      <c r="BL7" s="62" t="e">
        <f>IF(BK7=0,0,($Q$7/$BK$7)*100000)</f>
        <v>#REF!</v>
      </c>
      <c r="BM7" s="62" t="e">
        <f>#REF!</f>
        <v>#REF!</v>
      </c>
      <c r="BN7" s="62" t="e">
        <f>IF(BM7=0,0,($R$7/$BM$7)*100000)</f>
        <v>#REF!</v>
      </c>
      <c r="BO7" s="62" t="e">
        <f>#REF!</f>
        <v>#REF!</v>
      </c>
      <c r="BP7" s="62" t="e">
        <f>IF(BO7=0,0,($S$7/$BO$7)*100000)</f>
        <v>#REF!</v>
      </c>
      <c r="BQ7" s="62" t="e">
        <f>#REF!</f>
        <v>#REF!</v>
      </c>
      <c r="BR7" s="62" t="e">
        <f>IF(BQ7=0,0,($T$7/$BQ$7)*100000)</f>
        <v>#REF!</v>
      </c>
      <c r="BS7" s="62" t="e">
        <f>#REF!</f>
        <v>#REF!</v>
      </c>
      <c r="BT7" s="62" t="e">
        <f>IF(BS7=0,0,($U$7/$BS$7)*100000)</f>
        <v>#REF!</v>
      </c>
      <c r="BU7" s="62" t="e">
        <f>#REF!</f>
        <v>#REF!</v>
      </c>
      <c r="BV7" s="62" t="e">
        <f>IF(BU7=0,0,($V$7/$BU$7)*100000)</f>
        <v>#REF!</v>
      </c>
      <c r="BW7" s="62" t="e">
        <f>#REF!</f>
        <v>#REF!</v>
      </c>
      <c r="BX7" s="62" t="e">
        <f>IF(BW7=0,0,($W$7/$BW$7)*100000)</f>
        <v>#REF!</v>
      </c>
      <c r="BY7" s="62" t="e">
        <f>#REF!</f>
        <v>#REF!</v>
      </c>
      <c r="BZ7" s="62" t="e">
        <f>IF(BY7=0,0,($X$7/$BY$7)*100000)</f>
        <v>#REF!</v>
      </c>
      <c r="CA7" s="62" t="e">
        <f>#REF!</f>
        <v>#REF!</v>
      </c>
      <c r="CB7" s="62" t="e">
        <f>IF(CA7=0,0,($Y$7/$CA$7)*100000)</f>
        <v>#REF!</v>
      </c>
      <c r="CC7" s="62" t="e">
        <f>#REF!</f>
        <v>#REF!</v>
      </c>
      <c r="CD7" s="62" t="e">
        <f>IF(CC7=0,0,($Z$7/$CC$7)*100000)</f>
        <v>#REF!</v>
      </c>
      <c r="CE7" s="62" t="e">
        <f>#REF!</f>
        <v>#REF!</v>
      </c>
      <c r="CF7" s="62" t="e">
        <f>IF(CE7=0,0,($AA$7/$CE$7)*100000)</f>
        <v>#REF!</v>
      </c>
      <c r="CG7" s="62" t="e">
        <f>#REF!</f>
        <v>#REF!</v>
      </c>
      <c r="CH7" s="62" t="e">
        <f>IF(CG7=0,0,($AB$4/$CG$7)*100000)</f>
        <v>#REF!</v>
      </c>
      <c r="CI7" s="62" t="e">
        <f>#REF!</f>
        <v>#REF!</v>
      </c>
      <c r="CJ7" s="62" t="e">
        <f>IF(CI7=0,0,($AC$4/$CI$7)*100000)</f>
        <v>#REF!</v>
      </c>
      <c r="CK7" s="62" t="e">
        <f>#REF!</f>
        <v>#REF!</v>
      </c>
      <c r="CL7" s="62" t="e">
        <f>IF(CK7=0,0,($AD$4/$CK$7)*100000)</f>
        <v>#REF!</v>
      </c>
      <c r="CM7" s="62" t="e">
        <f>#REF!</f>
        <v>#REF!</v>
      </c>
      <c r="CN7" s="62" t="e">
        <f>IF(CM7=0,0,($AE$4/$CM$7)*100000)</f>
        <v>#REF!</v>
      </c>
      <c r="CO7" s="62" t="e">
        <f>#REF!</f>
        <v>#REF!</v>
      </c>
      <c r="CP7" s="62" t="e">
        <f>IF(CO7=0,0,($AF$4/$CO$7)*100000)</f>
        <v>#REF!</v>
      </c>
      <c r="CQ7" s="30"/>
      <c r="CR7" s="60">
        <v>20057</v>
      </c>
      <c r="CS7" s="61">
        <v>7.3032E-2</v>
      </c>
      <c r="CT7" s="11"/>
      <c r="CU7" s="8" t="str">
        <f>' Populations'!$B$12</f>
        <v>10-14</v>
      </c>
      <c r="CV7" s="70">
        <f t="shared" si="0"/>
        <v>0</v>
      </c>
      <c r="CW7" s="71">
        <f t="shared" si="1"/>
        <v>0</v>
      </c>
      <c r="CX7" s="71">
        <f t="shared" si="2"/>
        <v>0</v>
      </c>
      <c r="CY7" s="32">
        <f t="shared" si="3"/>
        <v>0</v>
      </c>
      <c r="CZ7" s="32">
        <f t="shared" si="4"/>
        <v>0</v>
      </c>
      <c r="DA7" s="32">
        <f t="shared" si="5"/>
        <v>0</v>
      </c>
      <c r="DB7" s="32">
        <f t="shared" si="6"/>
        <v>0</v>
      </c>
      <c r="DC7" s="32">
        <f t="shared" si="7"/>
        <v>0</v>
      </c>
      <c r="DD7" s="32">
        <f t="shared" si="8"/>
        <v>0</v>
      </c>
      <c r="DE7" s="32">
        <f t="shared" si="9"/>
        <v>0</v>
      </c>
      <c r="DF7" s="32" t="e">
        <f t="shared" si="10"/>
        <v>#REF!</v>
      </c>
      <c r="DG7" s="32" t="e">
        <f t="shared" si="11"/>
        <v>#REF!</v>
      </c>
      <c r="DH7" s="32" t="e">
        <f t="shared" si="12"/>
        <v>#REF!</v>
      </c>
      <c r="DI7" s="32" t="e">
        <f t="shared" si="13"/>
        <v>#REF!</v>
      </c>
      <c r="DJ7" s="32" t="e">
        <f t="shared" si="14"/>
        <v>#REF!</v>
      </c>
      <c r="DK7" s="32" t="e">
        <f t="shared" si="15"/>
        <v>#REF!</v>
      </c>
      <c r="DL7" s="32" t="e">
        <f t="shared" si="16"/>
        <v>#REF!</v>
      </c>
      <c r="DM7" s="32" t="e">
        <f t="shared" si="17"/>
        <v>#REF!</v>
      </c>
      <c r="DN7" s="32" t="e">
        <f t="shared" si="18"/>
        <v>#REF!</v>
      </c>
      <c r="DO7" s="32" t="e">
        <f t="shared" si="19"/>
        <v>#REF!</v>
      </c>
      <c r="DP7" s="32" t="e">
        <f t="shared" si="20"/>
        <v>#REF!</v>
      </c>
      <c r="DQ7" s="32" t="e">
        <f t="shared" si="21"/>
        <v>#REF!</v>
      </c>
      <c r="DR7" s="32" t="e">
        <f t="shared" si="22"/>
        <v>#REF!</v>
      </c>
      <c r="DS7" s="32" t="e">
        <f t="shared" si="23"/>
        <v>#REF!</v>
      </c>
      <c r="DT7" s="32" t="e">
        <f t="shared" si="24"/>
        <v>#REF!</v>
      </c>
      <c r="DU7" s="32" t="e">
        <f t="shared" si="25"/>
        <v>#REF!</v>
      </c>
      <c r="DV7" s="32" t="e">
        <f t="shared" si="26"/>
        <v>#REF!</v>
      </c>
      <c r="DW7" s="32" t="e">
        <f t="shared" si="27"/>
        <v>#REF!</v>
      </c>
      <c r="DX7" s="32" t="e">
        <f t="shared" si="28"/>
        <v>#REF!</v>
      </c>
      <c r="DY7" s="32" t="e">
        <f t="shared" si="29"/>
        <v>#REF!</v>
      </c>
    </row>
    <row r="8" spans="2:129" x14ac:dyDescent="0.25">
      <c r="B8" s="8" t="str">
        <f>' Populations'!$B$13</f>
        <v>15-19</v>
      </c>
      <c r="C8" s="134"/>
      <c r="D8" s="135"/>
      <c r="E8" s="27"/>
      <c r="F8" s="22"/>
      <c r="G8" s="22"/>
      <c r="H8" s="22"/>
      <c r="I8" s="22"/>
      <c r="J8" s="47"/>
      <c r="K8" s="47"/>
      <c r="L8" s="23"/>
      <c r="M8" s="55"/>
      <c r="N8" s="55"/>
      <c r="O8" s="55"/>
      <c r="P8" s="55"/>
      <c r="Q8" s="55"/>
      <c r="R8" s="55"/>
      <c r="S8" s="55"/>
      <c r="T8" s="55"/>
      <c r="U8" s="55"/>
      <c r="V8" s="55"/>
      <c r="W8" s="55"/>
      <c r="X8" s="55"/>
      <c r="Y8" s="55"/>
      <c r="Z8" s="56"/>
      <c r="AA8" s="56"/>
      <c r="AB8" s="56"/>
      <c r="AC8" s="56"/>
      <c r="AD8" s="56"/>
      <c r="AE8" s="56"/>
      <c r="AF8" s="56"/>
      <c r="AG8" s="30"/>
      <c r="AH8" s="62">
        <f>' Populations'!C13</f>
        <v>0</v>
      </c>
      <c r="AI8" s="62">
        <f>IF(AH8=0,0,($C$8/$AH$8)*100000)</f>
        <v>0</v>
      </c>
      <c r="AJ8" s="62">
        <f>' Populations'!E13</f>
        <v>0</v>
      </c>
      <c r="AK8" s="62">
        <f>IF(AJ8=0,0,($D$8/$AJ$8)*100000)</f>
        <v>0</v>
      </c>
      <c r="AL8" s="62">
        <f>' Populations'!G13</f>
        <v>0</v>
      </c>
      <c r="AM8" s="62">
        <f>IF(AL8=0,0,($E$8/$AL$8)*100000)</f>
        <v>0</v>
      </c>
      <c r="AN8" s="62">
        <f>' Populations'!I13</f>
        <v>0</v>
      </c>
      <c r="AO8" s="62">
        <f>IF(AN8=0,0,($F$8/$AN$8)*100000)</f>
        <v>0</v>
      </c>
      <c r="AP8" s="62">
        <f>' Populations'!K13</f>
        <v>0</v>
      </c>
      <c r="AQ8" s="62">
        <f>IF(AP8=0,0,($G$8/$AP$8)*100000)</f>
        <v>0</v>
      </c>
      <c r="AR8" s="62">
        <f>' Populations'!M13</f>
        <v>0</v>
      </c>
      <c r="AS8" s="62">
        <f>IF(AR8=0,0,($G$8/$AR$8)*100000)</f>
        <v>0</v>
      </c>
      <c r="AT8" s="62">
        <f>' Populations'!O13</f>
        <v>0</v>
      </c>
      <c r="AU8" s="62">
        <f>IF(AT8=0,0,($I$8/$AT$8)*100000)</f>
        <v>0</v>
      </c>
      <c r="AV8" s="62">
        <f>' Populations'!Q13</f>
        <v>0</v>
      </c>
      <c r="AW8" s="62">
        <f>IF(AV8=0,0,($J$8/$AV$8)*100000)</f>
        <v>0</v>
      </c>
      <c r="AX8" s="62">
        <f>' Populations'!S13</f>
        <v>0</v>
      </c>
      <c r="AY8" s="62">
        <f>IF(AX8=0,0,($K$8/$AX$8)*100000)</f>
        <v>0</v>
      </c>
      <c r="AZ8" s="62">
        <f>' Populations'!U13</f>
        <v>0</v>
      </c>
      <c r="BA8" s="62">
        <f>IF(AZ8=0,0,($L$8/$AZ$8)*100000)</f>
        <v>0</v>
      </c>
      <c r="BB8" s="65"/>
      <c r="BC8" s="62" t="e">
        <f>#REF!</f>
        <v>#REF!</v>
      </c>
      <c r="BD8" s="62" t="e">
        <f>IF(BC8=0,0,($M$8/$BC$8)*100000)</f>
        <v>#REF!</v>
      </c>
      <c r="BE8" s="62" t="e">
        <f>#REF!</f>
        <v>#REF!</v>
      </c>
      <c r="BF8" s="62" t="e">
        <f>IF(BE8=0,0,($N$8/$BE$8)*100000)</f>
        <v>#REF!</v>
      </c>
      <c r="BG8" s="62" t="e">
        <f>#REF!</f>
        <v>#REF!</v>
      </c>
      <c r="BH8" s="62" t="e">
        <f>IF(BG8=0,0,($O$8/$BG$8)*100000)</f>
        <v>#REF!</v>
      </c>
      <c r="BI8" s="62" t="e">
        <f>#REF!</f>
        <v>#REF!</v>
      </c>
      <c r="BJ8" s="62" t="e">
        <f>IF(BI8=0,0,($P$8/$BI$8)*100000)</f>
        <v>#REF!</v>
      </c>
      <c r="BK8" s="62" t="e">
        <f>#REF!</f>
        <v>#REF!</v>
      </c>
      <c r="BL8" s="62" t="e">
        <f>IF(BK8=0,0,($Q$8/$BK$8)*100000)</f>
        <v>#REF!</v>
      </c>
      <c r="BM8" s="62" t="e">
        <f>#REF!</f>
        <v>#REF!</v>
      </c>
      <c r="BN8" s="62" t="e">
        <f>IF(BM8=0,0,($R$8/$BM$8)*100000)</f>
        <v>#REF!</v>
      </c>
      <c r="BO8" s="62" t="e">
        <f>#REF!</f>
        <v>#REF!</v>
      </c>
      <c r="BP8" s="62" t="e">
        <f>IF(BO8=0,0,($S$8/$BO$8)*100000)</f>
        <v>#REF!</v>
      </c>
      <c r="BQ8" s="62" t="e">
        <f>#REF!</f>
        <v>#REF!</v>
      </c>
      <c r="BR8" s="62" t="e">
        <f>IF(BQ8=0,0,($T$8/$BQ$8)*100000)</f>
        <v>#REF!</v>
      </c>
      <c r="BS8" s="62" t="e">
        <f>#REF!</f>
        <v>#REF!</v>
      </c>
      <c r="BT8" s="62" t="e">
        <f>IF(BS8=0,0,($U$8/$BC$8)*100000)</f>
        <v>#REF!</v>
      </c>
      <c r="BU8" s="62" t="e">
        <f>#REF!</f>
        <v>#REF!</v>
      </c>
      <c r="BV8" s="62" t="e">
        <f>IF(BU8=0,0,($V$8/$BU$8)*100000)</f>
        <v>#REF!</v>
      </c>
      <c r="BW8" s="62" t="e">
        <f>#REF!</f>
        <v>#REF!</v>
      </c>
      <c r="BX8" s="62" t="e">
        <f>IF(BW8=0,0,($W$8/$BW$8)*100000)</f>
        <v>#REF!</v>
      </c>
      <c r="BY8" s="62" t="e">
        <f>#REF!</f>
        <v>#REF!</v>
      </c>
      <c r="BZ8" s="62" t="e">
        <f>IF(BY8=0,0,($X$8/$BY$8)*100000)</f>
        <v>#REF!</v>
      </c>
      <c r="CA8" s="62" t="e">
        <f>#REF!</f>
        <v>#REF!</v>
      </c>
      <c r="CB8" s="62" t="e">
        <f>IF(CA8=0,0,($Y$8/$CA$8)*100000)</f>
        <v>#REF!</v>
      </c>
      <c r="CC8" s="62" t="e">
        <f>#REF!</f>
        <v>#REF!</v>
      </c>
      <c r="CD8" s="62" t="e">
        <f>IF(CC8=0,0,($Z$8/$CC$8)*100000)</f>
        <v>#REF!</v>
      </c>
      <c r="CE8" s="62" t="e">
        <f>#REF!</f>
        <v>#REF!</v>
      </c>
      <c r="CF8" s="62" t="e">
        <f>IF(CE8=0,0,($AA$8/$CE$8)*100000)</f>
        <v>#REF!</v>
      </c>
      <c r="CG8" s="62" t="e">
        <f>#REF!</f>
        <v>#REF!</v>
      </c>
      <c r="CH8" s="62" t="e">
        <f>IF(CG8=0,0,($AB$4/$CG$8)*100000)</f>
        <v>#REF!</v>
      </c>
      <c r="CI8" s="62" t="e">
        <f>#REF!</f>
        <v>#REF!</v>
      </c>
      <c r="CJ8" s="62" t="e">
        <f>IF(CI8=0,0,($AC$4/$CI$8)*100000)</f>
        <v>#REF!</v>
      </c>
      <c r="CK8" s="62" t="e">
        <f>#REF!</f>
        <v>#REF!</v>
      </c>
      <c r="CL8" s="62" t="e">
        <f>IF(CK8=0,0,($AD$4/$CK$8)*100000)</f>
        <v>#REF!</v>
      </c>
      <c r="CM8" s="62" t="e">
        <f>#REF!</f>
        <v>#REF!</v>
      </c>
      <c r="CN8" s="62" t="e">
        <f>IF(CM8=0,0,($AE$4/$CM$8)*100000)</f>
        <v>#REF!</v>
      </c>
      <c r="CO8" s="62" t="e">
        <f>#REF!</f>
        <v>#REF!</v>
      </c>
      <c r="CP8" s="62" t="e">
        <f>IF(CO8=0,0,($AF$4/$CO$8)*100000)</f>
        <v>#REF!</v>
      </c>
      <c r="CQ8" s="30"/>
      <c r="CR8" s="60">
        <v>19820</v>
      </c>
      <c r="CS8" s="61">
        <v>7.2168999999999997E-2</v>
      </c>
      <c r="CT8" s="11"/>
      <c r="CU8" s="8" t="str">
        <f>' Populations'!$B$13</f>
        <v>15-19</v>
      </c>
      <c r="CV8" s="70">
        <f t="shared" si="0"/>
        <v>0</v>
      </c>
      <c r="CW8" s="71">
        <f t="shared" si="1"/>
        <v>0</v>
      </c>
      <c r="CX8" s="71">
        <f t="shared" si="2"/>
        <v>0</v>
      </c>
      <c r="CY8" s="32">
        <f t="shared" si="3"/>
        <v>0</v>
      </c>
      <c r="CZ8" s="32">
        <f t="shared" si="4"/>
        <v>0</v>
      </c>
      <c r="DA8" s="32">
        <f t="shared" si="5"/>
        <v>0</v>
      </c>
      <c r="DB8" s="32">
        <f t="shared" si="6"/>
        <v>0</v>
      </c>
      <c r="DC8" s="32">
        <f t="shared" si="7"/>
        <v>0</v>
      </c>
      <c r="DD8" s="32">
        <f t="shared" si="8"/>
        <v>0</v>
      </c>
      <c r="DE8" s="32">
        <f t="shared" si="9"/>
        <v>0</v>
      </c>
      <c r="DF8" s="32" t="e">
        <f t="shared" si="10"/>
        <v>#REF!</v>
      </c>
      <c r="DG8" s="32" t="e">
        <f t="shared" si="11"/>
        <v>#REF!</v>
      </c>
      <c r="DH8" s="32" t="e">
        <f t="shared" si="12"/>
        <v>#REF!</v>
      </c>
      <c r="DI8" s="32" t="e">
        <f t="shared" si="13"/>
        <v>#REF!</v>
      </c>
      <c r="DJ8" s="32" t="e">
        <f t="shared" si="14"/>
        <v>#REF!</v>
      </c>
      <c r="DK8" s="32" t="e">
        <f t="shared" si="15"/>
        <v>#REF!</v>
      </c>
      <c r="DL8" s="32" t="e">
        <f t="shared" si="16"/>
        <v>#REF!</v>
      </c>
      <c r="DM8" s="32" t="e">
        <f t="shared" si="17"/>
        <v>#REF!</v>
      </c>
      <c r="DN8" s="32" t="e">
        <f t="shared" si="18"/>
        <v>#REF!</v>
      </c>
      <c r="DO8" s="32" t="e">
        <f t="shared" si="19"/>
        <v>#REF!</v>
      </c>
      <c r="DP8" s="32" t="e">
        <f t="shared" si="20"/>
        <v>#REF!</v>
      </c>
      <c r="DQ8" s="32" t="e">
        <f t="shared" si="21"/>
        <v>#REF!</v>
      </c>
      <c r="DR8" s="32" t="e">
        <f t="shared" si="22"/>
        <v>#REF!</v>
      </c>
      <c r="DS8" s="32" t="e">
        <f t="shared" si="23"/>
        <v>#REF!</v>
      </c>
      <c r="DT8" s="32" t="e">
        <f t="shared" si="24"/>
        <v>#REF!</v>
      </c>
      <c r="DU8" s="32" t="e">
        <f t="shared" si="25"/>
        <v>#REF!</v>
      </c>
      <c r="DV8" s="32" t="e">
        <f t="shared" si="26"/>
        <v>#REF!</v>
      </c>
      <c r="DW8" s="32" t="e">
        <f t="shared" si="27"/>
        <v>#REF!</v>
      </c>
      <c r="DX8" s="32" t="e">
        <f t="shared" si="28"/>
        <v>#REF!</v>
      </c>
      <c r="DY8" s="32" t="e">
        <f t="shared" si="29"/>
        <v>#REF!</v>
      </c>
    </row>
    <row r="9" spans="2:129" x14ac:dyDescent="0.25">
      <c r="B9" s="8" t="str">
        <f>' Populations'!$B$14</f>
        <v>20-24</v>
      </c>
      <c r="C9" s="134"/>
      <c r="D9" s="135"/>
      <c r="E9" s="27"/>
      <c r="F9" s="22"/>
      <c r="G9" s="22"/>
      <c r="H9" s="22"/>
      <c r="I9" s="22"/>
      <c r="J9" s="47"/>
      <c r="K9" s="47"/>
      <c r="L9" s="23"/>
      <c r="M9" s="55"/>
      <c r="N9" s="55"/>
      <c r="O9" s="55"/>
      <c r="P9" s="55"/>
      <c r="Q9" s="55"/>
      <c r="R9" s="55"/>
      <c r="S9" s="55"/>
      <c r="T9" s="55"/>
      <c r="U9" s="55"/>
      <c r="V9" s="55"/>
      <c r="W9" s="55"/>
      <c r="X9" s="55"/>
      <c r="Y9" s="55"/>
      <c r="Z9" s="56"/>
      <c r="AA9" s="56"/>
      <c r="AB9" s="56"/>
      <c r="AC9" s="56"/>
      <c r="AD9" s="56"/>
      <c r="AE9" s="56"/>
      <c r="AF9" s="56"/>
      <c r="AG9" s="30"/>
      <c r="AH9" s="62">
        <f>' Populations'!C14</f>
        <v>0</v>
      </c>
      <c r="AI9" s="62">
        <f>IF(AH9=0,0,($C$9/$AH$9)*100000)</f>
        <v>0</v>
      </c>
      <c r="AJ9" s="62">
        <f>' Populations'!E14</f>
        <v>0</v>
      </c>
      <c r="AK9" s="62">
        <f>IF(AJ9=0,0,($D$9/$AJ$9)*100000)</f>
        <v>0</v>
      </c>
      <c r="AL9" s="62">
        <f>' Populations'!G14</f>
        <v>0</v>
      </c>
      <c r="AM9" s="62">
        <f>IF(AL9=0,0,($E$9/$AL$9)*100000)</f>
        <v>0</v>
      </c>
      <c r="AN9" s="62">
        <f>' Populations'!I14</f>
        <v>0</v>
      </c>
      <c r="AO9" s="62">
        <f>IF(AN9=0,0,($F$9/$AN$9)*100000)</f>
        <v>0</v>
      </c>
      <c r="AP9" s="62">
        <f>' Populations'!K14</f>
        <v>0</v>
      </c>
      <c r="AQ9" s="62">
        <f>IF(AP9=0,0,($G$9/$AP$9)*100000)</f>
        <v>0</v>
      </c>
      <c r="AR9" s="62">
        <f>' Populations'!M14</f>
        <v>0</v>
      </c>
      <c r="AS9" s="62">
        <f>IF(AR9=0,0,($G$9/$AR$9)*100000)</f>
        <v>0</v>
      </c>
      <c r="AT9" s="62">
        <f>' Populations'!O14</f>
        <v>0</v>
      </c>
      <c r="AU9" s="62">
        <f>IF(AT9=0,0,($I$9/$AT$9)*100000)</f>
        <v>0</v>
      </c>
      <c r="AV9" s="62">
        <f>' Populations'!Q14</f>
        <v>0</v>
      </c>
      <c r="AW9" s="62">
        <f>IF(AV9=0,0,($J$9/$AV$9)*100000)</f>
        <v>0</v>
      </c>
      <c r="AX9" s="62">
        <f>' Populations'!S14</f>
        <v>0</v>
      </c>
      <c r="AY9" s="62">
        <f>IF(AX9=0,0,($K$9/$AX$9)*100000)</f>
        <v>0</v>
      </c>
      <c r="AZ9" s="62">
        <f>' Populations'!U14</f>
        <v>0</v>
      </c>
      <c r="BA9" s="62">
        <f>IF(AZ9=0,0,($L$9/$AZ$9)*100000)</f>
        <v>0</v>
      </c>
      <c r="BB9" s="65"/>
      <c r="BC9" s="62" t="e">
        <f>#REF!</f>
        <v>#REF!</v>
      </c>
      <c r="BD9" s="62" t="e">
        <f>IF(BC9=0,0,($M$9/$BC$9)*100000)</f>
        <v>#REF!</v>
      </c>
      <c r="BE9" s="62" t="e">
        <f>#REF!</f>
        <v>#REF!</v>
      </c>
      <c r="BF9" s="62" t="e">
        <f>IF(BE9=0,0,($N$9/$BE$9)*100000)</f>
        <v>#REF!</v>
      </c>
      <c r="BG9" s="62" t="e">
        <f>#REF!</f>
        <v>#REF!</v>
      </c>
      <c r="BH9" s="62" t="e">
        <f>IF(BG9=0,0,($O$9/$BG$9)*100000)</f>
        <v>#REF!</v>
      </c>
      <c r="BI9" s="62" t="e">
        <f>#REF!</f>
        <v>#REF!</v>
      </c>
      <c r="BJ9" s="62" t="e">
        <f>IF(BI9=0,0,($P$9/$BI$9)*100000)</f>
        <v>#REF!</v>
      </c>
      <c r="BK9" s="62" t="e">
        <f>#REF!</f>
        <v>#REF!</v>
      </c>
      <c r="BL9" s="62" t="e">
        <f>IF(BK9=0,0,($Q$9/$BK$9)*100000)</f>
        <v>#REF!</v>
      </c>
      <c r="BM9" s="62" t="e">
        <f>#REF!</f>
        <v>#REF!</v>
      </c>
      <c r="BN9" s="62" t="e">
        <f>IF(BM9=0,0,($R$9/$BM$9)*100000)</f>
        <v>#REF!</v>
      </c>
      <c r="BO9" s="62" t="e">
        <f>#REF!</f>
        <v>#REF!</v>
      </c>
      <c r="BP9" s="62" t="e">
        <f>IF(BO9=0,0,($S$9/$BO$9)*100000)</f>
        <v>#REF!</v>
      </c>
      <c r="BQ9" s="62" t="e">
        <f>#REF!</f>
        <v>#REF!</v>
      </c>
      <c r="BR9" s="62" t="e">
        <f>IF(BQ9=0,0,($T$9/$BQ$9)*100000)</f>
        <v>#REF!</v>
      </c>
      <c r="BS9" s="62" t="e">
        <f>#REF!</f>
        <v>#REF!</v>
      </c>
      <c r="BT9" s="62" t="e">
        <f>IF(BS9=0,0,($U$9/$BS$9)*100000)</f>
        <v>#REF!</v>
      </c>
      <c r="BU9" s="62" t="e">
        <f>#REF!</f>
        <v>#REF!</v>
      </c>
      <c r="BV9" s="62" t="e">
        <f>IF(BU9=0,0,($V$9/$BU$9)*100000)</f>
        <v>#REF!</v>
      </c>
      <c r="BW9" s="62" t="e">
        <f>#REF!</f>
        <v>#REF!</v>
      </c>
      <c r="BX9" s="62" t="e">
        <f>IF(BW9=0,0,($W$9/$BW$9)*100000)</f>
        <v>#REF!</v>
      </c>
      <c r="BY9" s="62" t="e">
        <f>#REF!</f>
        <v>#REF!</v>
      </c>
      <c r="BZ9" s="62" t="e">
        <f>IF(BY9=0,0,($X$9/$BY$9)*100000)</f>
        <v>#REF!</v>
      </c>
      <c r="CA9" s="62" t="e">
        <f>#REF!</f>
        <v>#REF!</v>
      </c>
      <c r="CB9" s="62" t="e">
        <f>IF(CA9=0,0,($Y$9/$CA$9)*100000)</f>
        <v>#REF!</v>
      </c>
      <c r="CC9" s="62" t="e">
        <f>#REF!</f>
        <v>#REF!</v>
      </c>
      <c r="CD9" s="62" t="e">
        <f>IF(CC9=0,0,($Z$9/$CC$9)*100000)</f>
        <v>#REF!</v>
      </c>
      <c r="CE9" s="62" t="e">
        <f>#REF!</f>
        <v>#REF!</v>
      </c>
      <c r="CF9" s="62" t="e">
        <f>IF(CE9=0,0,($AA$9/$CE$9)*100000)</f>
        <v>#REF!</v>
      </c>
      <c r="CG9" s="62" t="e">
        <f>#REF!</f>
        <v>#REF!</v>
      </c>
      <c r="CH9" s="62" t="e">
        <f>IF(CG9=0,0,($AB$4/$CG$9)*100000)</f>
        <v>#REF!</v>
      </c>
      <c r="CI9" s="62" t="e">
        <f>#REF!</f>
        <v>#REF!</v>
      </c>
      <c r="CJ9" s="62" t="e">
        <f>IF(CI9=0,0,($AC$4/$CI$9)*100000)</f>
        <v>#REF!</v>
      </c>
      <c r="CK9" s="62" t="e">
        <f>#REF!</f>
        <v>#REF!</v>
      </c>
      <c r="CL9" s="62" t="e">
        <f>IF(CK9=0,0,($AD$4/$CK$9)*100000)</f>
        <v>#REF!</v>
      </c>
      <c r="CM9" s="62" t="e">
        <f>#REF!</f>
        <v>#REF!</v>
      </c>
      <c r="CN9" s="62" t="e">
        <f>IF(CM9=0,0,($AE$4/$CM$9)*100000)</f>
        <v>#REF!</v>
      </c>
      <c r="CO9" s="62" t="e">
        <f>#REF!</f>
        <v>#REF!</v>
      </c>
      <c r="CP9" s="62" t="e">
        <f>IF(CO9=0,0,($AF$4/$CO$9)*100000)</f>
        <v>#REF!</v>
      </c>
      <c r="CQ9" s="30"/>
      <c r="CR9" s="60">
        <v>18257</v>
      </c>
      <c r="CS9" s="61">
        <v>6.6477999999999995E-2</v>
      </c>
      <c r="CT9" s="11"/>
      <c r="CU9" s="8" t="str">
        <f>' Populations'!$B$14</f>
        <v>20-24</v>
      </c>
      <c r="CV9" s="70">
        <f t="shared" si="0"/>
        <v>0</v>
      </c>
      <c r="CW9" s="71">
        <f t="shared" si="1"/>
        <v>0</v>
      </c>
      <c r="CX9" s="71">
        <f t="shared" si="2"/>
        <v>0</v>
      </c>
      <c r="CY9" s="32">
        <f t="shared" si="3"/>
        <v>0</v>
      </c>
      <c r="CZ9" s="32">
        <f t="shared" si="4"/>
        <v>0</v>
      </c>
      <c r="DA9" s="32">
        <f t="shared" si="5"/>
        <v>0</v>
      </c>
      <c r="DB9" s="32">
        <f t="shared" si="6"/>
        <v>0</v>
      </c>
      <c r="DC9" s="32">
        <f t="shared" si="7"/>
        <v>0</v>
      </c>
      <c r="DD9" s="32">
        <f t="shared" si="8"/>
        <v>0</v>
      </c>
      <c r="DE9" s="32">
        <f t="shared" si="9"/>
        <v>0</v>
      </c>
      <c r="DF9" s="32" t="e">
        <f t="shared" si="10"/>
        <v>#REF!</v>
      </c>
      <c r="DG9" s="32" t="e">
        <f t="shared" si="11"/>
        <v>#REF!</v>
      </c>
      <c r="DH9" s="32" t="e">
        <f t="shared" si="12"/>
        <v>#REF!</v>
      </c>
      <c r="DI9" s="32" t="e">
        <f t="shared" si="13"/>
        <v>#REF!</v>
      </c>
      <c r="DJ9" s="32" t="e">
        <f t="shared" si="14"/>
        <v>#REF!</v>
      </c>
      <c r="DK9" s="32" t="e">
        <f t="shared" si="15"/>
        <v>#REF!</v>
      </c>
      <c r="DL9" s="32" t="e">
        <f t="shared" si="16"/>
        <v>#REF!</v>
      </c>
      <c r="DM9" s="32" t="e">
        <f t="shared" si="17"/>
        <v>#REF!</v>
      </c>
      <c r="DN9" s="32" t="e">
        <f t="shared" si="18"/>
        <v>#REF!</v>
      </c>
      <c r="DO9" s="32" t="e">
        <f t="shared" si="19"/>
        <v>#REF!</v>
      </c>
      <c r="DP9" s="32" t="e">
        <f t="shared" si="20"/>
        <v>#REF!</v>
      </c>
      <c r="DQ9" s="32" t="e">
        <f t="shared" si="21"/>
        <v>#REF!</v>
      </c>
      <c r="DR9" s="32" t="e">
        <f t="shared" si="22"/>
        <v>#REF!</v>
      </c>
      <c r="DS9" s="32" t="e">
        <f t="shared" si="23"/>
        <v>#REF!</v>
      </c>
      <c r="DT9" s="32" t="e">
        <f t="shared" si="24"/>
        <v>#REF!</v>
      </c>
      <c r="DU9" s="32" t="e">
        <f t="shared" si="25"/>
        <v>#REF!</v>
      </c>
      <c r="DV9" s="32" t="e">
        <f t="shared" si="26"/>
        <v>#REF!</v>
      </c>
      <c r="DW9" s="32" t="e">
        <f t="shared" si="27"/>
        <v>#REF!</v>
      </c>
      <c r="DX9" s="32" t="e">
        <f t="shared" si="28"/>
        <v>#REF!</v>
      </c>
      <c r="DY9" s="32" t="e">
        <f t="shared" si="29"/>
        <v>#REF!</v>
      </c>
    </row>
    <row r="10" spans="2:129" x14ac:dyDescent="0.25">
      <c r="B10" s="8" t="str">
        <f>' Populations'!$B$15</f>
        <v>25-34</v>
      </c>
      <c r="C10" s="134"/>
      <c r="D10" s="135"/>
      <c r="E10" s="27"/>
      <c r="F10" s="22"/>
      <c r="G10" s="22"/>
      <c r="H10" s="22"/>
      <c r="I10" s="22"/>
      <c r="J10" s="47"/>
      <c r="K10" s="47"/>
      <c r="L10" s="23"/>
      <c r="M10" s="55"/>
      <c r="N10" s="55"/>
      <c r="O10" s="55"/>
      <c r="P10" s="55"/>
      <c r="Q10" s="55"/>
      <c r="R10" s="55"/>
      <c r="S10" s="55"/>
      <c r="T10" s="55"/>
      <c r="U10" s="55"/>
      <c r="V10" s="55"/>
      <c r="W10" s="55"/>
      <c r="X10" s="55"/>
      <c r="Y10" s="55"/>
      <c r="Z10" s="56"/>
      <c r="AA10" s="56"/>
      <c r="AB10" s="56"/>
      <c r="AC10" s="56"/>
      <c r="AD10" s="56"/>
      <c r="AE10" s="56"/>
      <c r="AF10" s="56"/>
      <c r="AG10" s="30"/>
      <c r="AH10" s="62">
        <f>' Populations'!C15</f>
        <v>0</v>
      </c>
      <c r="AI10" s="62">
        <f>IF(AH10=0,0,($C$10/$AH$10)*100000)</f>
        <v>0</v>
      </c>
      <c r="AJ10" s="62">
        <f>' Populations'!E15</f>
        <v>0</v>
      </c>
      <c r="AK10" s="62">
        <f>IF(AJ10=0,0,($D$10/$AJ$10)*100000)</f>
        <v>0</v>
      </c>
      <c r="AL10" s="62">
        <f>' Populations'!G15</f>
        <v>0</v>
      </c>
      <c r="AM10" s="62">
        <f>IF(AL10=0,0,($E$10/$AL$10)*100000)</f>
        <v>0</v>
      </c>
      <c r="AN10" s="62">
        <f>' Populations'!I15</f>
        <v>0</v>
      </c>
      <c r="AO10" s="62">
        <f>IF(AN10=0,0,($F$10/$AN$10)*100000)</f>
        <v>0</v>
      </c>
      <c r="AP10" s="62">
        <f>' Populations'!K15</f>
        <v>0</v>
      </c>
      <c r="AQ10" s="62">
        <f>IF(AP10=0,0,($G$10/$AP$10)*100000)</f>
        <v>0</v>
      </c>
      <c r="AR10" s="62">
        <f>' Populations'!M15</f>
        <v>0</v>
      </c>
      <c r="AS10" s="62">
        <f>IF(AR10=0,0,($G$10/$AR$10)*100000)</f>
        <v>0</v>
      </c>
      <c r="AT10" s="62">
        <f>' Populations'!O15</f>
        <v>0</v>
      </c>
      <c r="AU10" s="62">
        <f>IF(AT10=0,0,($I$10/$AT$10)*100000)</f>
        <v>0</v>
      </c>
      <c r="AV10" s="62">
        <f>' Populations'!Q15</f>
        <v>0</v>
      </c>
      <c r="AW10" s="62">
        <f>IF(AV10=0,0,($J$10/$AV$10)*100000)</f>
        <v>0</v>
      </c>
      <c r="AX10" s="62">
        <f>' Populations'!S15</f>
        <v>0</v>
      </c>
      <c r="AY10" s="62">
        <f>IF(AX10=0,0,($K$10/$AX$10)*100000)</f>
        <v>0</v>
      </c>
      <c r="AZ10" s="62">
        <f>' Populations'!U15</f>
        <v>0</v>
      </c>
      <c r="BA10" s="62">
        <f>IF(AZ10=0,0,($L$10/$AZ$10)*100000)</f>
        <v>0</v>
      </c>
      <c r="BB10" s="65"/>
      <c r="BC10" s="62" t="e">
        <f>#REF!</f>
        <v>#REF!</v>
      </c>
      <c r="BD10" s="62" t="e">
        <f>IF(BC10=0,0,($M$10/$BC$10)*100000)</f>
        <v>#REF!</v>
      </c>
      <c r="BE10" s="62" t="e">
        <f>#REF!</f>
        <v>#REF!</v>
      </c>
      <c r="BF10" s="62" t="e">
        <f>IF(BE10=0,0,($N$10/$BE$10)*100000)</f>
        <v>#REF!</v>
      </c>
      <c r="BG10" s="62" t="e">
        <f>#REF!</f>
        <v>#REF!</v>
      </c>
      <c r="BH10" s="62" t="e">
        <f>IF(BG10=0,0,($O$10/$BG$10)*100000)</f>
        <v>#REF!</v>
      </c>
      <c r="BI10" s="62" t="e">
        <f>#REF!</f>
        <v>#REF!</v>
      </c>
      <c r="BJ10" s="62" t="e">
        <f>IF(BI10=0,0,($P$10/$BI$10)*100000)</f>
        <v>#REF!</v>
      </c>
      <c r="BK10" s="62" t="e">
        <f>#REF!</f>
        <v>#REF!</v>
      </c>
      <c r="BL10" s="62" t="e">
        <f>IF(BK10=0,0,($Q$10/$BK$10)*100000)</f>
        <v>#REF!</v>
      </c>
      <c r="BM10" s="62" t="e">
        <f>#REF!</f>
        <v>#REF!</v>
      </c>
      <c r="BN10" s="62" t="e">
        <f>IF(BM10=0,0,($R$10/$BM$10)*100000)</f>
        <v>#REF!</v>
      </c>
      <c r="BO10" s="62" t="e">
        <f>#REF!</f>
        <v>#REF!</v>
      </c>
      <c r="BP10" s="62" t="e">
        <f>IF(BO10=0,0,($S$10/$BO$10)*100000)</f>
        <v>#REF!</v>
      </c>
      <c r="BQ10" s="62" t="e">
        <f>#REF!</f>
        <v>#REF!</v>
      </c>
      <c r="BR10" s="62" t="e">
        <f>IF(BQ10=0,0,($T$10/$BQ$10)*100000)</f>
        <v>#REF!</v>
      </c>
      <c r="BS10" s="62" t="e">
        <f>#REF!</f>
        <v>#REF!</v>
      </c>
      <c r="BT10" s="62" t="e">
        <f>IF(BS10=0,0,($U$10/$BS$10)*100000)</f>
        <v>#REF!</v>
      </c>
      <c r="BU10" s="62" t="e">
        <f>#REF!</f>
        <v>#REF!</v>
      </c>
      <c r="BV10" s="62" t="e">
        <f>IF(BU10=0,0,($V$10/$BU$10)*100000)</f>
        <v>#REF!</v>
      </c>
      <c r="BW10" s="62" t="e">
        <f>#REF!</f>
        <v>#REF!</v>
      </c>
      <c r="BX10" s="62" t="e">
        <f>IF(BW10=0,0,($W$10/$BW$10)*100000)</f>
        <v>#REF!</v>
      </c>
      <c r="BY10" s="62" t="e">
        <f>#REF!</f>
        <v>#REF!</v>
      </c>
      <c r="BZ10" s="62" t="e">
        <f>IF(BY10=0,0,($X$10/$BY$10)*100000)</f>
        <v>#REF!</v>
      </c>
      <c r="CA10" s="62" t="e">
        <f>#REF!</f>
        <v>#REF!</v>
      </c>
      <c r="CB10" s="62" t="e">
        <f>IF(CA10=0,0,($Y$10/$CA$10)*100000)</f>
        <v>#REF!</v>
      </c>
      <c r="CC10" s="62" t="e">
        <f>#REF!</f>
        <v>#REF!</v>
      </c>
      <c r="CD10" s="62" t="e">
        <f>IF(CC10=0,0,($Z$10/$CC$10)*100000)</f>
        <v>#REF!</v>
      </c>
      <c r="CE10" s="62" t="e">
        <f>#REF!</f>
        <v>#REF!</v>
      </c>
      <c r="CF10" s="62" t="e">
        <f>IF(CE10=0,0,($AA$10/$CE$10)*100000)</f>
        <v>#REF!</v>
      </c>
      <c r="CG10" s="62" t="e">
        <f>#REF!</f>
        <v>#REF!</v>
      </c>
      <c r="CH10" s="62" t="e">
        <f>IF(CG10=0,0,(ABZ$4/$CG$10)*100000)</f>
        <v>#REF!</v>
      </c>
      <c r="CI10" s="62" t="e">
        <f>#REF!</f>
        <v>#REF!</v>
      </c>
      <c r="CJ10" s="62" t="e">
        <f>IF(CI10=0,0,($AC$4/$CI$10)*100000)</f>
        <v>#REF!</v>
      </c>
      <c r="CK10" s="62" t="e">
        <f>#REF!</f>
        <v>#REF!</v>
      </c>
      <c r="CL10" s="62" t="e">
        <f>IF(CK10=0,0,($AD$4/$CK$10)*100000)</f>
        <v>#REF!</v>
      </c>
      <c r="CM10" s="62" t="e">
        <f>#REF!</f>
        <v>#REF!</v>
      </c>
      <c r="CN10" s="62" t="e">
        <f>IF(CM10=0,0,($AE$4/$CM$10)*100000)</f>
        <v>#REF!</v>
      </c>
      <c r="CO10" s="62" t="e">
        <f>#REF!</f>
        <v>#REF!</v>
      </c>
      <c r="CP10" s="62" t="e">
        <f>IF(CO10=0,0,($AF$4/$CO$10)*100000)</f>
        <v>#REF!</v>
      </c>
      <c r="CQ10" s="30"/>
      <c r="CR10" s="60">
        <v>37233</v>
      </c>
      <c r="CS10" s="61">
        <v>0.135573</v>
      </c>
      <c r="CT10" s="11"/>
      <c r="CU10" s="8" t="str">
        <f>' Populations'!$B$15</f>
        <v>25-34</v>
      </c>
      <c r="CV10" s="70">
        <f t="shared" si="0"/>
        <v>0</v>
      </c>
      <c r="CW10" s="71">
        <f t="shared" si="1"/>
        <v>0</v>
      </c>
      <c r="CX10" s="71">
        <f t="shared" si="2"/>
        <v>0</v>
      </c>
      <c r="CY10" s="32">
        <f t="shared" si="3"/>
        <v>0</v>
      </c>
      <c r="CZ10" s="32">
        <f t="shared" si="4"/>
        <v>0</v>
      </c>
      <c r="DA10" s="32">
        <f t="shared" si="5"/>
        <v>0</v>
      </c>
      <c r="DB10" s="32">
        <f t="shared" si="6"/>
        <v>0</v>
      </c>
      <c r="DC10" s="32">
        <f t="shared" si="7"/>
        <v>0</v>
      </c>
      <c r="DD10" s="32">
        <f t="shared" si="8"/>
        <v>0</v>
      </c>
      <c r="DE10" s="32">
        <f t="shared" si="9"/>
        <v>0</v>
      </c>
      <c r="DF10" s="32" t="e">
        <f t="shared" si="10"/>
        <v>#REF!</v>
      </c>
      <c r="DG10" s="32" t="e">
        <f t="shared" si="11"/>
        <v>#REF!</v>
      </c>
      <c r="DH10" s="32" t="e">
        <f t="shared" si="12"/>
        <v>#REF!</v>
      </c>
      <c r="DI10" s="32" t="e">
        <f t="shared" si="13"/>
        <v>#REF!</v>
      </c>
      <c r="DJ10" s="32" t="e">
        <f t="shared" si="14"/>
        <v>#REF!</v>
      </c>
      <c r="DK10" s="32" t="e">
        <f t="shared" si="15"/>
        <v>#REF!</v>
      </c>
      <c r="DL10" s="32" t="e">
        <f t="shared" si="16"/>
        <v>#REF!</v>
      </c>
      <c r="DM10" s="32" t="e">
        <f t="shared" si="17"/>
        <v>#REF!</v>
      </c>
      <c r="DN10" s="32" t="e">
        <f t="shared" si="18"/>
        <v>#REF!</v>
      </c>
      <c r="DO10" s="32" t="e">
        <f t="shared" si="19"/>
        <v>#REF!</v>
      </c>
      <c r="DP10" s="32" t="e">
        <f t="shared" si="20"/>
        <v>#REF!</v>
      </c>
      <c r="DQ10" s="32" t="e">
        <f t="shared" si="21"/>
        <v>#REF!</v>
      </c>
      <c r="DR10" s="32" t="e">
        <f t="shared" si="22"/>
        <v>#REF!</v>
      </c>
      <c r="DS10" s="32" t="e">
        <f t="shared" si="23"/>
        <v>#REF!</v>
      </c>
      <c r="DT10" s="32" t="e">
        <f t="shared" si="24"/>
        <v>#REF!</v>
      </c>
      <c r="DU10" s="32" t="e">
        <f t="shared" si="25"/>
        <v>#REF!</v>
      </c>
      <c r="DV10" s="32" t="e">
        <f t="shared" si="26"/>
        <v>#REF!</v>
      </c>
      <c r="DW10" s="32" t="e">
        <f t="shared" si="27"/>
        <v>#REF!</v>
      </c>
      <c r="DX10" s="32" t="e">
        <f t="shared" si="28"/>
        <v>#REF!</v>
      </c>
      <c r="DY10" s="32" t="e">
        <f t="shared" si="29"/>
        <v>#REF!</v>
      </c>
    </row>
    <row r="11" spans="2:129" x14ac:dyDescent="0.25">
      <c r="B11" s="8" t="str">
        <f>' Populations'!$B$16</f>
        <v>35-44</v>
      </c>
      <c r="C11" s="134"/>
      <c r="D11" s="135"/>
      <c r="E11" s="27"/>
      <c r="F11" s="22"/>
      <c r="G11" s="22"/>
      <c r="H11" s="22"/>
      <c r="I11" s="22"/>
      <c r="J11" s="47"/>
      <c r="K11" s="47"/>
      <c r="L11" s="23"/>
      <c r="M11" s="55"/>
      <c r="N11" s="55"/>
      <c r="O11" s="55"/>
      <c r="P11" s="55"/>
      <c r="Q11" s="55"/>
      <c r="R11" s="55"/>
      <c r="S11" s="55"/>
      <c r="T11" s="55"/>
      <c r="U11" s="55"/>
      <c r="V11" s="55"/>
      <c r="W11" s="55"/>
      <c r="X11" s="55"/>
      <c r="Y11" s="55"/>
      <c r="Z11" s="56"/>
      <c r="AA11" s="56"/>
      <c r="AB11" s="56"/>
      <c r="AC11" s="56"/>
      <c r="AD11" s="56"/>
      <c r="AE11" s="56"/>
      <c r="AF11" s="56"/>
      <c r="AG11" s="30"/>
      <c r="AH11" s="62">
        <f>' Populations'!C16</f>
        <v>0</v>
      </c>
      <c r="AI11" s="62">
        <f>IF(AH11=0,0,($C$11/$AH$11)*100000)</f>
        <v>0</v>
      </c>
      <c r="AJ11" s="62">
        <f>' Populations'!E16</f>
        <v>0</v>
      </c>
      <c r="AK11" s="62">
        <f>IF(AJ11=0,0,($D$11/$AJ$11)*100000)</f>
        <v>0</v>
      </c>
      <c r="AL11" s="62">
        <f>' Populations'!G16</f>
        <v>0</v>
      </c>
      <c r="AM11" s="62">
        <f>IF(AL11=0,0,($E$11/$AL$11)*100000)</f>
        <v>0</v>
      </c>
      <c r="AN11" s="62">
        <f>' Populations'!I16</f>
        <v>0</v>
      </c>
      <c r="AO11" s="62">
        <f>IF(AN11=0,0,($F$11/$AN$11)*100000)</f>
        <v>0</v>
      </c>
      <c r="AP11" s="62">
        <f>' Populations'!K16</f>
        <v>0</v>
      </c>
      <c r="AQ11" s="62">
        <f>IF(AP11=0,0,($G$11/$AP$11)*100000)</f>
        <v>0</v>
      </c>
      <c r="AR11" s="62">
        <f>' Populations'!M16</f>
        <v>0</v>
      </c>
      <c r="AS11" s="62">
        <f>IF(AR11=0,0,($G$11/$AR$11)*100000)</f>
        <v>0</v>
      </c>
      <c r="AT11" s="62">
        <f>' Populations'!O16</f>
        <v>0</v>
      </c>
      <c r="AU11" s="62">
        <f>IF(AT11=0,0,($I$11/$AT$11)*100000)</f>
        <v>0</v>
      </c>
      <c r="AV11" s="62">
        <f>' Populations'!Q16</f>
        <v>0</v>
      </c>
      <c r="AW11" s="62">
        <f>IF(AV11=0,0,($J$11/$AV$11)*100000)</f>
        <v>0</v>
      </c>
      <c r="AX11" s="62">
        <f>' Populations'!S16</f>
        <v>0</v>
      </c>
      <c r="AY11" s="62">
        <f>IF(AX11=0,0,($K$11/$AX$11)*100000)</f>
        <v>0</v>
      </c>
      <c r="AZ11" s="62">
        <f>' Populations'!U16</f>
        <v>0</v>
      </c>
      <c r="BA11" s="62">
        <f>IF(AZ11=0,0,($L$11/$AZ$11)*100000)</f>
        <v>0</v>
      </c>
      <c r="BB11" s="65"/>
      <c r="BC11" s="62" t="e">
        <f>#REF!</f>
        <v>#REF!</v>
      </c>
      <c r="BD11" s="62" t="e">
        <f>IF(BC11=0,0,($M$11/$BC$11)*100000)</f>
        <v>#REF!</v>
      </c>
      <c r="BE11" s="62" t="e">
        <f>#REF!</f>
        <v>#REF!</v>
      </c>
      <c r="BF11" s="62" t="e">
        <f>IF(BE11=0,0,($N$11/$BE$11)*100000)</f>
        <v>#REF!</v>
      </c>
      <c r="BG11" s="62" t="e">
        <f>#REF!</f>
        <v>#REF!</v>
      </c>
      <c r="BH11" s="62" t="e">
        <f>IF(BG11=0,0,($O$11/$BG$11)*100000)</f>
        <v>#REF!</v>
      </c>
      <c r="BI11" s="62" t="e">
        <f>#REF!</f>
        <v>#REF!</v>
      </c>
      <c r="BJ11" s="62" t="e">
        <f>IF(BI11=0,0,($P$11/$BI$11)*100000)</f>
        <v>#REF!</v>
      </c>
      <c r="BK11" s="62" t="e">
        <f>#REF!</f>
        <v>#REF!</v>
      </c>
      <c r="BL11" s="62" t="e">
        <f>IF(BK11=0,0,($Q$11/$BK$11)*100000)</f>
        <v>#REF!</v>
      </c>
      <c r="BM11" s="62" t="e">
        <f>#REF!</f>
        <v>#REF!</v>
      </c>
      <c r="BN11" s="62" t="e">
        <f>IF(BM11=0,0,($R$11/$BM$11)*100000)</f>
        <v>#REF!</v>
      </c>
      <c r="BO11" s="62" t="e">
        <f>#REF!</f>
        <v>#REF!</v>
      </c>
      <c r="BP11" s="62" t="e">
        <f>IF(BO11=0,0,($S$11/$BO$11)*100000)</f>
        <v>#REF!</v>
      </c>
      <c r="BQ11" s="62" t="e">
        <f>#REF!</f>
        <v>#REF!</v>
      </c>
      <c r="BR11" s="62" t="e">
        <f>IF(BQ11=0,0,($T$11/$BQ$11)*100000)</f>
        <v>#REF!</v>
      </c>
      <c r="BS11" s="62" t="e">
        <f>#REF!</f>
        <v>#REF!</v>
      </c>
      <c r="BT11" s="62" t="e">
        <f>IF(BS11=0,0,($U$11/$BS$11)*100000)</f>
        <v>#REF!</v>
      </c>
      <c r="BU11" s="62" t="e">
        <f>#REF!</f>
        <v>#REF!</v>
      </c>
      <c r="BV11" s="62" t="e">
        <f>IF(BU11=0,0,($V$11/$BU$11)*100000)</f>
        <v>#REF!</v>
      </c>
      <c r="BW11" s="62" t="e">
        <f>#REF!</f>
        <v>#REF!</v>
      </c>
      <c r="BX11" s="62" t="e">
        <f>IF(BW11=0,0,($W$11/$BW$11)*100000)</f>
        <v>#REF!</v>
      </c>
      <c r="BY11" s="62" t="e">
        <f>#REF!</f>
        <v>#REF!</v>
      </c>
      <c r="BZ11" s="62" t="e">
        <f>IF(BY11=0,0,($X$11/$BY$11)*100000)</f>
        <v>#REF!</v>
      </c>
      <c r="CA11" s="62" t="e">
        <f>#REF!</f>
        <v>#REF!</v>
      </c>
      <c r="CB11" s="62" t="e">
        <f>IF(CA11=0,0,($Y$11/$CA$11)*100000)</f>
        <v>#REF!</v>
      </c>
      <c r="CC11" s="62" t="e">
        <f>#REF!</f>
        <v>#REF!</v>
      </c>
      <c r="CD11" s="62" t="e">
        <f>IF(CC11=0,0,($Z$11/$CC$11)*100000)</f>
        <v>#REF!</v>
      </c>
      <c r="CE11" s="62" t="e">
        <f>#REF!</f>
        <v>#REF!</v>
      </c>
      <c r="CF11" s="62" t="e">
        <f>IF(CE11=0,0,($AA$11/$CE$11)*100000)</f>
        <v>#REF!</v>
      </c>
      <c r="CG11" s="62" t="e">
        <f>#REF!</f>
        <v>#REF!</v>
      </c>
      <c r="CH11" s="62" t="e">
        <f>IF(CG11=0,0,(ABZ$4/$CG$11)*100000)</f>
        <v>#REF!</v>
      </c>
      <c r="CI11" s="62" t="e">
        <f>#REF!</f>
        <v>#REF!</v>
      </c>
      <c r="CJ11" s="62" t="e">
        <f>IF(CI11=0,0,($AC$4/$CI$11)*100000)</f>
        <v>#REF!</v>
      </c>
      <c r="CK11" s="62" t="e">
        <f>#REF!</f>
        <v>#REF!</v>
      </c>
      <c r="CL11" s="62" t="e">
        <f>IF(CK11=0,0,($AD$4/$CK$11)*100000)</f>
        <v>#REF!</v>
      </c>
      <c r="CM11" s="62" t="e">
        <f>#REF!</f>
        <v>#REF!</v>
      </c>
      <c r="CN11" s="62" t="e">
        <f>IF(CM11=0,0,($AE$4/$CM$11)*100000)</f>
        <v>#REF!</v>
      </c>
      <c r="CO11" s="62" t="e">
        <f>#REF!</f>
        <v>#REF!</v>
      </c>
      <c r="CP11" s="62" t="e">
        <f>IF(CO11=0,0,($AF$4/$CO$11)*100000)</f>
        <v>#REF!</v>
      </c>
      <c r="CQ11" s="30"/>
      <c r="CR11" s="60">
        <v>44659</v>
      </c>
      <c r="CS11" s="61">
        <v>0.16261300000000001</v>
      </c>
      <c r="CT11" s="11"/>
      <c r="CU11" s="8" t="str">
        <f>' Populations'!$B$16</f>
        <v>35-44</v>
      </c>
      <c r="CV11" s="70">
        <f t="shared" si="0"/>
        <v>0</v>
      </c>
      <c r="CW11" s="71">
        <f t="shared" si="1"/>
        <v>0</v>
      </c>
      <c r="CX11" s="71">
        <f t="shared" si="2"/>
        <v>0</v>
      </c>
      <c r="CY11" s="32">
        <f t="shared" si="3"/>
        <v>0</v>
      </c>
      <c r="CZ11" s="32">
        <f t="shared" si="4"/>
        <v>0</v>
      </c>
      <c r="DA11" s="32">
        <f t="shared" si="5"/>
        <v>0</v>
      </c>
      <c r="DB11" s="32">
        <f t="shared" si="6"/>
        <v>0</v>
      </c>
      <c r="DC11" s="32">
        <f t="shared" si="7"/>
        <v>0</v>
      </c>
      <c r="DD11" s="32">
        <f t="shared" si="8"/>
        <v>0</v>
      </c>
      <c r="DE11" s="32">
        <f t="shared" si="9"/>
        <v>0</v>
      </c>
      <c r="DF11" s="32" t="e">
        <f t="shared" si="10"/>
        <v>#REF!</v>
      </c>
      <c r="DG11" s="32" t="e">
        <f t="shared" si="11"/>
        <v>#REF!</v>
      </c>
      <c r="DH11" s="32" t="e">
        <f t="shared" si="12"/>
        <v>#REF!</v>
      </c>
      <c r="DI11" s="32" t="e">
        <f t="shared" si="13"/>
        <v>#REF!</v>
      </c>
      <c r="DJ11" s="32" t="e">
        <f t="shared" si="14"/>
        <v>#REF!</v>
      </c>
      <c r="DK11" s="32" t="e">
        <f t="shared" si="15"/>
        <v>#REF!</v>
      </c>
      <c r="DL11" s="32" t="e">
        <f t="shared" si="16"/>
        <v>#REF!</v>
      </c>
      <c r="DM11" s="32" t="e">
        <f t="shared" si="17"/>
        <v>#REF!</v>
      </c>
      <c r="DN11" s="32" t="e">
        <f t="shared" si="18"/>
        <v>#REF!</v>
      </c>
      <c r="DO11" s="32" t="e">
        <f t="shared" si="19"/>
        <v>#REF!</v>
      </c>
      <c r="DP11" s="32" t="e">
        <f t="shared" si="20"/>
        <v>#REF!</v>
      </c>
      <c r="DQ11" s="32" t="e">
        <f t="shared" si="21"/>
        <v>#REF!</v>
      </c>
      <c r="DR11" s="32" t="e">
        <f t="shared" si="22"/>
        <v>#REF!</v>
      </c>
      <c r="DS11" s="32" t="e">
        <f t="shared" si="23"/>
        <v>#REF!</v>
      </c>
      <c r="DT11" s="32" t="e">
        <f t="shared" si="24"/>
        <v>#REF!</v>
      </c>
      <c r="DU11" s="32" t="e">
        <f t="shared" si="25"/>
        <v>#REF!</v>
      </c>
      <c r="DV11" s="32" t="e">
        <f t="shared" si="26"/>
        <v>#REF!</v>
      </c>
      <c r="DW11" s="32" t="e">
        <f t="shared" si="27"/>
        <v>#REF!</v>
      </c>
      <c r="DX11" s="32" t="e">
        <f t="shared" si="28"/>
        <v>#REF!</v>
      </c>
      <c r="DY11" s="32" t="e">
        <f t="shared" si="29"/>
        <v>#REF!</v>
      </c>
    </row>
    <row r="12" spans="2:129" x14ac:dyDescent="0.25">
      <c r="B12" s="8" t="str">
        <f>' Populations'!$B$17</f>
        <v>45-54</v>
      </c>
      <c r="C12" s="134"/>
      <c r="D12" s="135"/>
      <c r="E12" s="27"/>
      <c r="F12" s="22"/>
      <c r="G12" s="22"/>
      <c r="H12" s="22"/>
      <c r="I12" s="22"/>
      <c r="J12" s="47"/>
      <c r="K12" s="47"/>
      <c r="L12" s="23"/>
      <c r="M12" s="55"/>
      <c r="N12" s="55"/>
      <c r="O12" s="55"/>
      <c r="P12" s="55"/>
      <c r="Q12" s="55"/>
      <c r="R12" s="55"/>
      <c r="S12" s="55"/>
      <c r="T12" s="55"/>
      <c r="U12" s="55"/>
      <c r="V12" s="55"/>
      <c r="W12" s="55"/>
      <c r="X12" s="55"/>
      <c r="Y12" s="55"/>
      <c r="Z12" s="56"/>
      <c r="AA12" s="56"/>
      <c r="AB12" s="56"/>
      <c r="AC12" s="56"/>
      <c r="AD12" s="56"/>
      <c r="AE12" s="56"/>
      <c r="AF12" s="56"/>
      <c r="AG12" s="30"/>
      <c r="AH12" s="62">
        <f>' Populations'!C17</f>
        <v>0</v>
      </c>
      <c r="AI12" s="62">
        <f>IF(AH12=0,0,($C$12/$AH$12)*100000)</f>
        <v>0</v>
      </c>
      <c r="AJ12" s="62">
        <f>' Populations'!E17</f>
        <v>0</v>
      </c>
      <c r="AK12" s="62">
        <f>IF(AJ12=0,0,($D$12/$AJ$12)*100000)</f>
        <v>0</v>
      </c>
      <c r="AL12" s="62">
        <f>' Populations'!G17</f>
        <v>0</v>
      </c>
      <c r="AM12" s="62">
        <f>IF(AL12=0,0,($E$12/$AL$12)*100000)</f>
        <v>0</v>
      </c>
      <c r="AN12" s="62">
        <f>' Populations'!I17</f>
        <v>0</v>
      </c>
      <c r="AO12" s="62">
        <f>IF(AN12=0,0,($F$12/$AN$12)*100000)</f>
        <v>0</v>
      </c>
      <c r="AP12" s="62">
        <f>' Populations'!K17</f>
        <v>0</v>
      </c>
      <c r="AQ12" s="62">
        <f>IF(AP12=0,0,($G$12/$AP$12)*100000)</f>
        <v>0</v>
      </c>
      <c r="AR12" s="62">
        <f>' Populations'!M17</f>
        <v>0</v>
      </c>
      <c r="AS12" s="62">
        <f>IF(AR12=0,0,($G$12/$AR$12)*100000)</f>
        <v>0</v>
      </c>
      <c r="AT12" s="62">
        <f>' Populations'!O17</f>
        <v>0</v>
      </c>
      <c r="AU12" s="62">
        <f>IF(AT12=0,0,($I$12/$AT$12)*100000)</f>
        <v>0</v>
      </c>
      <c r="AV12" s="62">
        <f>' Populations'!Q17</f>
        <v>0</v>
      </c>
      <c r="AW12" s="62">
        <f>IF(AV12=0,0,($J$12/$AV$12)*100000)</f>
        <v>0</v>
      </c>
      <c r="AX12" s="62">
        <f>' Populations'!S17</f>
        <v>0</v>
      </c>
      <c r="AY12" s="62">
        <f>IF(AX12=0,0,($K$12/$AX$12)*100000)</f>
        <v>0</v>
      </c>
      <c r="AZ12" s="62">
        <f>' Populations'!U17</f>
        <v>0</v>
      </c>
      <c r="BA12" s="62">
        <f>IF(AZ12=0,0,($L$12/$AZ$12)*100000)</f>
        <v>0</v>
      </c>
      <c r="BB12" s="65"/>
      <c r="BC12" s="62" t="e">
        <f>#REF!</f>
        <v>#REF!</v>
      </c>
      <c r="BD12" s="62" t="e">
        <f>IF(BC12=0,0,($M$12/$BC$12)*100000)</f>
        <v>#REF!</v>
      </c>
      <c r="BE12" s="62" t="e">
        <f>#REF!</f>
        <v>#REF!</v>
      </c>
      <c r="BF12" s="62" t="e">
        <f>IF(BE12=0,0,($N$12/$BE$12)*100000)</f>
        <v>#REF!</v>
      </c>
      <c r="BG12" s="62" t="e">
        <f>#REF!</f>
        <v>#REF!</v>
      </c>
      <c r="BH12" s="62" t="e">
        <f>IF(BG12=0,0,($O$12/$BG$12)*100000)</f>
        <v>#REF!</v>
      </c>
      <c r="BI12" s="62" t="e">
        <f>#REF!</f>
        <v>#REF!</v>
      </c>
      <c r="BJ12" s="62" t="e">
        <f>IF(BI12=0,0,($P$12/$BI$12)*100000)</f>
        <v>#REF!</v>
      </c>
      <c r="BK12" s="62" t="e">
        <f>#REF!</f>
        <v>#REF!</v>
      </c>
      <c r="BL12" s="62" t="e">
        <f>IF(BK12=0,0,($Q$12/$BK$12)*100000)</f>
        <v>#REF!</v>
      </c>
      <c r="BM12" s="62" t="e">
        <f>#REF!</f>
        <v>#REF!</v>
      </c>
      <c r="BN12" s="62" t="e">
        <f>IF(BM12=0,0,($R$12/$BM$12)*100000)</f>
        <v>#REF!</v>
      </c>
      <c r="BO12" s="62" t="e">
        <f>#REF!</f>
        <v>#REF!</v>
      </c>
      <c r="BP12" s="62" t="e">
        <f>IF(BO12=0,0,($S$12/$BO$12)*100000)</f>
        <v>#REF!</v>
      </c>
      <c r="BQ12" s="62" t="e">
        <f>#REF!</f>
        <v>#REF!</v>
      </c>
      <c r="BR12" s="62" t="e">
        <f>IF(BQ12=0,0,($T$12/$BQ$12)*100000)</f>
        <v>#REF!</v>
      </c>
      <c r="BS12" s="62" t="e">
        <f>#REF!</f>
        <v>#REF!</v>
      </c>
      <c r="BT12" s="62" t="e">
        <f>IF(BS12=0,0,($U$12/$BS$12)*100000)</f>
        <v>#REF!</v>
      </c>
      <c r="BU12" s="62" t="e">
        <f>#REF!</f>
        <v>#REF!</v>
      </c>
      <c r="BV12" s="62" t="e">
        <f>IF(BU12=0,0,($V$12/$BU$12)*100000)</f>
        <v>#REF!</v>
      </c>
      <c r="BW12" s="62" t="e">
        <f>#REF!</f>
        <v>#REF!</v>
      </c>
      <c r="BX12" s="62" t="e">
        <f>IF(BW12=0,0,($W$12/$BW$12)*100000)</f>
        <v>#REF!</v>
      </c>
      <c r="BY12" s="62" t="e">
        <f>#REF!</f>
        <v>#REF!</v>
      </c>
      <c r="BZ12" s="62" t="e">
        <f>IF(BY12=0,0,($X$12/$BY$12)*100000)</f>
        <v>#REF!</v>
      </c>
      <c r="CA12" s="62" t="e">
        <f>#REF!</f>
        <v>#REF!</v>
      </c>
      <c r="CB12" s="62" t="e">
        <f>IF(CA12=0,0,($Y$12/$CA$12)*100000)</f>
        <v>#REF!</v>
      </c>
      <c r="CC12" s="62" t="e">
        <f>#REF!</f>
        <v>#REF!</v>
      </c>
      <c r="CD12" s="62" t="e">
        <f>IF(CC12=0,0,($Z$12/$CC$12)*100000)</f>
        <v>#REF!</v>
      </c>
      <c r="CE12" s="62" t="e">
        <f>#REF!</f>
        <v>#REF!</v>
      </c>
      <c r="CF12" s="62" t="e">
        <f>IF(CE12=0,0,($AA$12/$CE$12)*100000)</f>
        <v>#REF!</v>
      </c>
      <c r="CG12" s="62" t="e">
        <f>#REF!</f>
        <v>#REF!</v>
      </c>
      <c r="CH12" s="62" t="e">
        <f>IF(CG12=0,0,($AB$4/$CG$12)*100000)</f>
        <v>#REF!</v>
      </c>
      <c r="CI12" s="62" t="e">
        <f>#REF!</f>
        <v>#REF!</v>
      </c>
      <c r="CJ12" s="62" t="e">
        <f>IF(CI12=0,0,($AC$4/$CI$12)*100000)</f>
        <v>#REF!</v>
      </c>
      <c r="CK12" s="62" t="e">
        <f>#REF!</f>
        <v>#REF!</v>
      </c>
      <c r="CL12" s="62" t="e">
        <f>IF(CK12=0,0,($AD$4/$CK$12)*100000)</f>
        <v>#REF!</v>
      </c>
      <c r="CM12" s="62" t="e">
        <f>#REF!</f>
        <v>#REF!</v>
      </c>
      <c r="CN12" s="62" t="e">
        <f>IF(CM12=0,0,($AE$4/$CM$12)*100000)</f>
        <v>#REF!</v>
      </c>
      <c r="CO12" s="62" t="e">
        <f>#REF!</f>
        <v>#REF!</v>
      </c>
      <c r="CP12" s="62" t="e">
        <f>IF(CO12=0,0,($AF$4/$CO$12)*100000)</f>
        <v>#REF!</v>
      </c>
      <c r="CQ12" s="30"/>
      <c r="CR12" s="60">
        <v>37030</v>
      </c>
      <c r="CS12" s="61">
        <v>0.13483400000000001</v>
      </c>
      <c r="CT12" s="11"/>
      <c r="CU12" s="8" t="str">
        <f>' Populations'!$B$17</f>
        <v>45-54</v>
      </c>
      <c r="CV12" s="70">
        <f t="shared" si="0"/>
        <v>0</v>
      </c>
      <c r="CW12" s="71">
        <f t="shared" si="1"/>
        <v>0</v>
      </c>
      <c r="CX12" s="71">
        <f t="shared" si="2"/>
        <v>0</v>
      </c>
      <c r="CY12" s="32">
        <f t="shared" si="3"/>
        <v>0</v>
      </c>
      <c r="CZ12" s="32">
        <f t="shared" si="4"/>
        <v>0</v>
      </c>
      <c r="DA12" s="32">
        <f t="shared" si="5"/>
        <v>0</v>
      </c>
      <c r="DB12" s="32">
        <f t="shared" si="6"/>
        <v>0</v>
      </c>
      <c r="DC12" s="32">
        <f t="shared" si="7"/>
        <v>0</v>
      </c>
      <c r="DD12" s="32">
        <f t="shared" si="8"/>
        <v>0</v>
      </c>
      <c r="DE12" s="32">
        <f t="shared" si="9"/>
        <v>0</v>
      </c>
      <c r="DF12" s="32" t="e">
        <f t="shared" si="10"/>
        <v>#REF!</v>
      </c>
      <c r="DG12" s="32" t="e">
        <f t="shared" si="11"/>
        <v>#REF!</v>
      </c>
      <c r="DH12" s="32" t="e">
        <f t="shared" si="12"/>
        <v>#REF!</v>
      </c>
      <c r="DI12" s="32" t="e">
        <f t="shared" si="13"/>
        <v>#REF!</v>
      </c>
      <c r="DJ12" s="32" t="e">
        <f t="shared" si="14"/>
        <v>#REF!</v>
      </c>
      <c r="DK12" s="32" t="e">
        <f t="shared" si="15"/>
        <v>#REF!</v>
      </c>
      <c r="DL12" s="32" t="e">
        <f t="shared" si="16"/>
        <v>#REF!</v>
      </c>
      <c r="DM12" s="32" t="e">
        <f t="shared" si="17"/>
        <v>#REF!</v>
      </c>
      <c r="DN12" s="32" t="e">
        <f t="shared" si="18"/>
        <v>#REF!</v>
      </c>
      <c r="DO12" s="32" t="e">
        <f t="shared" si="19"/>
        <v>#REF!</v>
      </c>
      <c r="DP12" s="32" t="e">
        <f t="shared" si="20"/>
        <v>#REF!</v>
      </c>
      <c r="DQ12" s="32" t="e">
        <f t="shared" si="21"/>
        <v>#REF!</v>
      </c>
      <c r="DR12" s="32" t="e">
        <f t="shared" si="22"/>
        <v>#REF!</v>
      </c>
      <c r="DS12" s="32" t="e">
        <f t="shared" si="23"/>
        <v>#REF!</v>
      </c>
      <c r="DT12" s="32" t="e">
        <f t="shared" si="24"/>
        <v>#REF!</v>
      </c>
      <c r="DU12" s="32" t="e">
        <f t="shared" si="25"/>
        <v>#REF!</v>
      </c>
      <c r="DV12" s="32" t="e">
        <f t="shared" si="26"/>
        <v>#REF!</v>
      </c>
      <c r="DW12" s="32" t="e">
        <f t="shared" si="27"/>
        <v>#REF!</v>
      </c>
      <c r="DX12" s="32" t="e">
        <f t="shared" si="28"/>
        <v>#REF!</v>
      </c>
      <c r="DY12" s="32" t="e">
        <f t="shared" si="29"/>
        <v>#REF!</v>
      </c>
    </row>
    <row r="13" spans="2:129" x14ac:dyDescent="0.25">
      <c r="B13" s="8" t="str">
        <f>' Populations'!$B$18</f>
        <v>55-64</v>
      </c>
      <c r="C13" s="134"/>
      <c r="D13" s="135"/>
      <c r="E13" s="27"/>
      <c r="F13" s="22"/>
      <c r="G13" s="22"/>
      <c r="H13" s="22"/>
      <c r="I13" s="22"/>
      <c r="J13" s="47"/>
      <c r="K13" s="47"/>
      <c r="L13" s="23"/>
      <c r="M13" s="55"/>
      <c r="N13" s="55"/>
      <c r="O13" s="55"/>
      <c r="P13" s="55"/>
      <c r="Q13" s="55"/>
      <c r="R13" s="55"/>
      <c r="S13" s="55"/>
      <c r="T13" s="55"/>
      <c r="U13" s="55"/>
      <c r="V13" s="55"/>
      <c r="W13" s="55"/>
      <c r="X13" s="55"/>
      <c r="Y13" s="55"/>
      <c r="Z13" s="56"/>
      <c r="AA13" s="56"/>
      <c r="AB13" s="56"/>
      <c r="AC13" s="56"/>
      <c r="AD13" s="56"/>
      <c r="AE13" s="56"/>
      <c r="AF13" s="56"/>
      <c r="AG13" s="30"/>
      <c r="AH13" s="62">
        <f>' Populations'!C18</f>
        <v>0</v>
      </c>
      <c r="AI13" s="62">
        <f>IF(AH13=0,0,($C$13/$AH$13)*100000)</f>
        <v>0</v>
      </c>
      <c r="AJ13" s="62">
        <f>' Populations'!E18</f>
        <v>0</v>
      </c>
      <c r="AK13" s="62">
        <f>IF(AJ13=0,0,($D$13/$AJ$13)*100000)</f>
        <v>0</v>
      </c>
      <c r="AL13" s="62">
        <f>' Populations'!G18</f>
        <v>0</v>
      </c>
      <c r="AM13" s="62">
        <f>IF(AL13=0,0,($E$13/$AL$13)*100000)</f>
        <v>0</v>
      </c>
      <c r="AN13" s="62">
        <f>' Populations'!I18</f>
        <v>0</v>
      </c>
      <c r="AO13" s="62">
        <f>IF(AN13=0,0,($F$13/$AN$13)*100000)</f>
        <v>0</v>
      </c>
      <c r="AP13" s="62">
        <f>' Populations'!K18</f>
        <v>0</v>
      </c>
      <c r="AQ13" s="62">
        <f>IF(AP13=0,0,($G$13/$AP$13)*100000)</f>
        <v>0</v>
      </c>
      <c r="AR13" s="62">
        <f>' Populations'!M18</f>
        <v>0</v>
      </c>
      <c r="AS13" s="62">
        <f>IF(AR13=0,0,($G$13/$AR$13)*100000)</f>
        <v>0</v>
      </c>
      <c r="AT13" s="62">
        <f>' Populations'!O18</f>
        <v>0</v>
      </c>
      <c r="AU13" s="62">
        <f>IF(AT13=0,0,($I$13/$AT$13)*100000)</f>
        <v>0</v>
      </c>
      <c r="AV13" s="62">
        <f>' Populations'!Q18</f>
        <v>0</v>
      </c>
      <c r="AW13" s="62">
        <f>IF(AV13=0,0,($J$13/$AV$13)*100000)</f>
        <v>0</v>
      </c>
      <c r="AX13" s="62">
        <f>' Populations'!S18</f>
        <v>0</v>
      </c>
      <c r="AY13" s="62">
        <f>IF(AX13=0,0,($K$13/$AX$13)*100000)</f>
        <v>0</v>
      </c>
      <c r="AZ13" s="62">
        <f>' Populations'!U18</f>
        <v>0</v>
      </c>
      <c r="BA13" s="62">
        <f>IF(AZ13=0,0,($L$13/$AZ$13)*100000)</f>
        <v>0</v>
      </c>
      <c r="BB13" s="65"/>
      <c r="BC13" s="62" t="e">
        <f>#REF!</f>
        <v>#REF!</v>
      </c>
      <c r="BD13" s="62" t="e">
        <f>IF(BC13=0,0,($M$13/$BC$13)*100000)</f>
        <v>#REF!</v>
      </c>
      <c r="BE13" s="62" t="e">
        <f>#REF!</f>
        <v>#REF!</v>
      </c>
      <c r="BF13" s="62" t="e">
        <f>IF(BE13=0,0,($N$13/$BE$13)*100000)</f>
        <v>#REF!</v>
      </c>
      <c r="BG13" s="62" t="e">
        <f>#REF!</f>
        <v>#REF!</v>
      </c>
      <c r="BH13" s="62" t="e">
        <f>IF(BG13=0,0,($O$13/$BG$13)*100000)</f>
        <v>#REF!</v>
      </c>
      <c r="BI13" s="62" t="e">
        <f>#REF!</f>
        <v>#REF!</v>
      </c>
      <c r="BJ13" s="62" t="e">
        <f>IF(BI13=0,0,($P$13/$BI$13)*100000)</f>
        <v>#REF!</v>
      </c>
      <c r="BK13" s="62" t="e">
        <f>#REF!</f>
        <v>#REF!</v>
      </c>
      <c r="BL13" s="62" t="e">
        <f>IF(BK13=0,0,($Q$13/$BK$13)*100000)</f>
        <v>#REF!</v>
      </c>
      <c r="BM13" s="62" t="e">
        <f>#REF!</f>
        <v>#REF!</v>
      </c>
      <c r="BN13" s="62" t="e">
        <f>IF(BM13=0,0,($R$13/$BM$13)*100000)</f>
        <v>#REF!</v>
      </c>
      <c r="BO13" s="62" t="e">
        <f>#REF!</f>
        <v>#REF!</v>
      </c>
      <c r="BP13" s="62" t="e">
        <f>IF(BO13=0,0,($S$13/$BO$13)*100000)</f>
        <v>#REF!</v>
      </c>
      <c r="BQ13" s="62" t="e">
        <f>#REF!</f>
        <v>#REF!</v>
      </c>
      <c r="BR13" s="62" t="e">
        <f>IF(BQ13=0,0,($T$13/$BQ$13)*100000)</f>
        <v>#REF!</v>
      </c>
      <c r="BS13" s="62" t="e">
        <f>#REF!</f>
        <v>#REF!</v>
      </c>
      <c r="BT13" s="62" t="e">
        <f>IF(BS13=0,0,($U$13/$BS$13)*100000)</f>
        <v>#REF!</v>
      </c>
      <c r="BU13" s="62" t="e">
        <f>#REF!</f>
        <v>#REF!</v>
      </c>
      <c r="BV13" s="62" t="e">
        <f>IF(BU13=0,0,($V$13/$BU$13)*100000)</f>
        <v>#REF!</v>
      </c>
      <c r="BW13" s="62" t="e">
        <f>#REF!</f>
        <v>#REF!</v>
      </c>
      <c r="BX13" s="62" t="e">
        <f>IF(BW13=0,0,($W$13/$BW$13)*100000)</f>
        <v>#REF!</v>
      </c>
      <c r="BY13" s="62" t="e">
        <f>#REF!</f>
        <v>#REF!</v>
      </c>
      <c r="BZ13" s="62" t="e">
        <f>IF(BY13=0,0,($X$13/$BY$13)*100000)</f>
        <v>#REF!</v>
      </c>
      <c r="CA13" s="62" t="e">
        <f>#REF!</f>
        <v>#REF!</v>
      </c>
      <c r="CB13" s="62" t="e">
        <f>IF(CA13=0,0,($Y$13/$CA$13)*100000)</f>
        <v>#REF!</v>
      </c>
      <c r="CC13" s="62" t="e">
        <f>#REF!</f>
        <v>#REF!</v>
      </c>
      <c r="CD13" s="62" t="e">
        <f>IF(CC13=0,0,($Z$13/$CC$13)*100000)</f>
        <v>#REF!</v>
      </c>
      <c r="CE13" s="62" t="e">
        <f>#REF!</f>
        <v>#REF!</v>
      </c>
      <c r="CF13" s="62" t="e">
        <f>IF(CE13=0,0,($AA$13/$CE$13)*100000)</f>
        <v>#REF!</v>
      </c>
      <c r="CG13" s="62" t="e">
        <f>#REF!</f>
        <v>#REF!</v>
      </c>
      <c r="CH13" s="62" t="e">
        <f>IF(CG13=0,0,($AB$4/$CG$13)*100000)</f>
        <v>#REF!</v>
      </c>
      <c r="CI13" s="62" t="e">
        <f>#REF!</f>
        <v>#REF!</v>
      </c>
      <c r="CJ13" s="62" t="e">
        <f>IF(CI13=0,0,($AC$4/$CI$13)*100000)</f>
        <v>#REF!</v>
      </c>
      <c r="CK13" s="62" t="e">
        <f>#REF!</f>
        <v>#REF!</v>
      </c>
      <c r="CL13" s="62" t="e">
        <f>IF(CK13=0,0,($AD$4/$CK$13)*100000)</f>
        <v>#REF!</v>
      </c>
      <c r="CM13" s="62" t="e">
        <f>#REF!</f>
        <v>#REF!</v>
      </c>
      <c r="CN13" s="62" t="e">
        <f>IF(CM13=0,0,($AE$4/$CM$13)*100000)</f>
        <v>#REF!</v>
      </c>
      <c r="CO13" s="62" t="e">
        <f>#REF!</f>
        <v>#REF!</v>
      </c>
      <c r="CP13" s="62" t="e">
        <f>IF(CO13=0,0,($AF$4/$CO$13)*100000)</f>
        <v>#REF!</v>
      </c>
      <c r="CQ13" s="30"/>
      <c r="CR13" s="60">
        <v>23961</v>
      </c>
      <c r="CS13" s="61">
        <v>8.7247000000000005E-2</v>
      </c>
      <c r="CT13" s="11"/>
      <c r="CU13" s="8" t="str">
        <f>' Populations'!$B$18</f>
        <v>55-64</v>
      </c>
      <c r="CV13" s="70">
        <f t="shared" si="0"/>
        <v>0</v>
      </c>
      <c r="CW13" s="71">
        <f t="shared" si="1"/>
        <v>0</v>
      </c>
      <c r="CX13" s="71">
        <f t="shared" si="2"/>
        <v>0</v>
      </c>
      <c r="CY13" s="32">
        <f t="shared" si="3"/>
        <v>0</v>
      </c>
      <c r="CZ13" s="32">
        <f t="shared" si="4"/>
        <v>0</v>
      </c>
      <c r="DA13" s="32">
        <f t="shared" si="5"/>
        <v>0</v>
      </c>
      <c r="DB13" s="32">
        <f t="shared" si="6"/>
        <v>0</v>
      </c>
      <c r="DC13" s="32">
        <f t="shared" si="7"/>
        <v>0</v>
      </c>
      <c r="DD13" s="32">
        <f t="shared" si="8"/>
        <v>0</v>
      </c>
      <c r="DE13" s="32">
        <f t="shared" si="9"/>
        <v>0</v>
      </c>
      <c r="DF13" s="32" t="e">
        <f t="shared" si="10"/>
        <v>#REF!</v>
      </c>
      <c r="DG13" s="32" t="e">
        <f t="shared" si="11"/>
        <v>#REF!</v>
      </c>
      <c r="DH13" s="32" t="e">
        <f t="shared" si="12"/>
        <v>#REF!</v>
      </c>
      <c r="DI13" s="32" t="e">
        <f t="shared" si="13"/>
        <v>#REF!</v>
      </c>
      <c r="DJ13" s="32" t="e">
        <f t="shared" si="14"/>
        <v>#REF!</v>
      </c>
      <c r="DK13" s="32" t="e">
        <f t="shared" si="15"/>
        <v>#REF!</v>
      </c>
      <c r="DL13" s="32" t="e">
        <f t="shared" si="16"/>
        <v>#REF!</v>
      </c>
      <c r="DM13" s="32" t="e">
        <f t="shared" si="17"/>
        <v>#REF!</v>
      </c>
      <c r="DN13" s="32" t="e">
        <f t="shared" si="18"/>
        <v>#REF!</v>
      </c>
      <c r="DO13" s="32" t="e">
        <f t="shared" si="19"/>
        <v>#REF!</v>
      </c>
      <c r="DP13" s="32" t="e">
        <f t="shared" si="20"/>
        <v>#REF!</v>
      </c>
      <c r="DQ13" s="32" t="e">
        <f t="shared" si="21"/>
        <v>#REF!</v>
      </c>
      <c r="DR13" s="32" t="e">
        <f t="shared" si="22"/>
        <v>#REF!</v>
      </c>
      <c r="DS13" s="32" t="e">
        <f t="shared" si="23"/>
        <v>#REF!</v>
      </c>
      <c r="DT13" s="32" t="e">
        <f t="shared" si="24"/>
        <v>#REF!</v>
      </c>
      <c r="DU13" s="32" t="e">
        <f t="shared" si="25"/>
        <v>#REF!</v>
      </c>
      <c r="DV13" s="32" t="e">
        <f t="shared" si="26"/>
        <v>#REF!</v>
      </c>
      <c r="DW13" s="32" t="e">
        <f t="shared" si="27"/>
        <v>#REF!</v>
      </c>
      <c r="DX13" s="32" t="e">
        <f t="shared" si="28"/>
        <v>#REF!</v>
      </c>
      <c r="DY13" s="32" t="e">
        <f t="shared" si="29"/>
        <v>#REF!</v>
      </c>
    </row>
    <row r="14" spans="2:129" x14ac:dyDescent="0.25">
      <c r="B14" s="8" t="str">
        <f>' Populations'!$B$19</f>
        <v>65-74</v>
      </c>
      <c r="C14" s="134"/>
      <c r="D14" s="135"/>
      <c r="E14" s="27"/>
      <c r="F14" s="22"/>
      <c r="G14" s="22"/>
      <c r="H14" s="22"/>
      <c r="I14" s="22"/>
      <c r="J14" s="47"/>
      <c r="K14" s="47"/>
      <c r="L14" s="23"/>
      <c r="M14" s="55"/>
      <c r="N14" s="55"/>
      <c r="O14" s="55"/>
      <c r="P14" s="55"/>
      <c r="Q14" s="55"/>
      <c r="R14" s="55"/>
      <c r="S14" s="55"/>
      <c r="T14" s="55"/>
      <c r="U14" s="55"/>
      <c r="V14" s="55"/>
      <c r="W14" s="55"/>
      <c r="X14" s="55"/>
      <c r="Y14" s="55"/>
      <c r="Z14" s="56"/>
      <c r="AA14" s="56"/>
      <c r="AB14" s="56"/>
      <c r="AC14" s="56"/>
      <c r="AD14" s="56"/>
      <c r="AE14" s="56"/>
      <c r="AF14" s="56"/>
      <c r="AG14" s="30"/>
      <c r="AH14" s="62">
        <f>' Populations'!C19</f>
        <v>0</v>
      </c>
      <c r="AI14" s="62">
        <f>IF(AH14=0,0,($C$14/$AH$14)*100000)</f>
        <v>0</v>
      </c>
      <c r="AJ14" s="62">
        <f>' Populations'!E19</f>
        <v>0</v>
      </c>
      <c r="AK14" s="62">
        <f>IF(AJ14=0,0,($D$14/$AJ$14)*100000)</f>
        <v>0</v>
      </c>
      <c r="AL14" s="62">
        <f>' Populations'!G19</f>
        <v>0</v>
      </c>
      <c r="AM14" s="62">
        <f>IF(AL14=0,0,($E$14/$AL$14)*100000)</f>
        <v>0</v>
      </c>
      <c r="AN14" s="62">
        <f>' Populations'!I19</f>
        <v>0</v>
      </c>
      <c r="AO14" s="62">
        <f>IF(AN14=0,0,($F$14/$AN$14)*100000)</f>
        <v>0</v>
      </c>
      <c r="AP14" s="62">
        <f>' Populations'!K19</f>
        <v>0</v>
      </c>
      <c r="AQ14" s="62">
        <f>IF(AP14=0,0,($G$14/$AP$14)*100000)</f>
        <v>0</v>
      </c>
      <c r="AR14" s="62">
        <f>' Populations'!M19</f>
        <v>0</v>
      </c>
      <c r="AS14" s="62">
        <f>IF(AR14=0,0,($G$14/$AR$14)*100000)</f>
        <v>0</v>
      </c>
      <c r="AT14" s="62">
        <f>' Populations'!O19</f>
        <v>0</v>
      </c>
      <c r="AU14" s="62">
        <f>IF(AT14=0,0,($I$14/$AT$14)*100000)</f>
        <v>0</v>
      </c>
      <c r="AV14" s="62">
        <f>' Populations'!Q19</f>
        <v>0</v>
      </c>
      <c r="AW14" s="62">
        <f>IF(AV14=0,0,($J$14/$AV$14)*100000)</f>
        <v>0</v>
      </c>
      <c r="AX14" s="62">
        <f>' Populations'!S19</f>
        <v>0</v>
      </c>
      <c r="AY14" s="62">
        <f>IF(AX14=0,0,($K$14/$AX$14)*100000)</f>
        <v>0</v>
      </c>
      <c r="AZ14" s="62">
        <f>' Populations'!U19</f>
        <v>0</v>
      </c>
      <c r="BA14" s="62">
        <f>IF(AZ14=0,0,($L$14/$AZ$14)*100000)</f>
        <v>0</v>
      </c>
      <c r="BB14" s="65"/>
      <c r="BC14" s="62" t="e">
        <f>#REF!</f>
        <v>#REF!</v>
      </c>
      <c r="BD14" s="62" t="e">
        <f>IF(BC14=0,0,($M$14/$BC$14)*100000)</f>
        <v>#REF!</v>
      </c>
      <c r="BE14" s="62" t="e">
        <f>#REF!</f>
        <v>#REF!</v>
      </c>
      <c r="BF14" s="62" t="e">
        <f>IF(BE14=0,0,($N$14/$BE$14)*100000)</f>
        <v>#REF!</v>
      </c>
      <c r="BG14" s="62" t="e">
        <f>#REF!</f>
        <v>#REF!</v>
      </c>
      <c r="BH14" s="62" t="e">
        <f>IF(BG14=0,0,($O$14/$BG$14)*100000)</f>
        <v>#REF!</v>
      </c>
      <c r="BI14" s="62" t="e">
        <f>#REF!</f>
        <v>#REF!</v>
      </c>
      <c r="BJ14" s="62" t="e">
        <f>IF(BI14=0,0,($P$14/$BI$14)*100000)</f>
        <v>#REF!</v>
      </c>
      <c r="BK14" s="62" t="e">
        <f>#REF!</f>
        <v>#REF!</v>
      </c>
      <c r="BL14" s="62" t="e">
        <f>IF(BK14=0,0,($Q$14/$BK$14)*100000)</f>
        <v>#REF!</v>
      </c>
      <c r="BM14" s="62" t="e">
        <f>#REF!</f>
        <v>#REF!</v>
      </c>
      <c r="BN14" s="62" t="e">
        <f>IF(BM14=0,0,($R$14/$BM$14)*100000)</f>
        <v>#REF!</v>
      </c>
      <c r="BO14" s="62" t="e">
        <f>#REF!</f>
        <v>#REF!</v>
      </c>
      <c r="BP14" s="62" t="e">
        <f>IF(BO14=0,0,($S$14/$BO$14)*100000)</f>
        <v>#REF!</v>
      </c>
      <c r="BQ14" s="62" t="e">
        <f>#REF!</f>
        <v>#REF!</v>
      </c>
      <c r="BR14" s="62" t="e">
        <f>IF(BQ14=0,0,($T$14/$BQ$14)*100000)</f>
        <v>#REF!</v>
      </c>
      <c r="BS14" s="62" t="e">
        <f>#REF!</f>
        <v>#REF!</v>
      </c>
      <c r="BT14" s="62" t="e">
        <f>IF(BS14=0,0,($U$14/$BS$14)*100000)</f>
        <v>#REF!</v>
      </c>
      <c r="BU14" s="62" t="e">
        <f>#REF!</f>
        <v>#REF!</v>
      </c>
      <c r="BV14" s="62" t="e">
        <f>IF(BU14=0,0,($V$14/$BU$14)*100000)</f>
        <v>#REF!</v>
      </c>
      <c r="BW14" s="62" t="e">
        <f>#REF!</f>
        <v>#REF!</v>
      </c>
      <c r="BX14" s="62" t="e">
        <f>IF(BW14=0,0,($W$14/$BW$14)*100000)</f>
        <v>#REF!</v>
      </c>
      <c r="BY14" s="62" t="e">
        <f>#REF!</f>
        <v>#REF!</v>
      </c>
      <c r="BZ14" s="62" t="e">
        <f>IF(BY14=0,0,($X$14/$BY$14)*100000)</f>
        <v>#REF!</v>
      </c>
      <c r="CA14" s="62" t="e">
        <f>#REF!</f>
        <v>#REF!</v>
      </c>
      <c r="CB14" s="62" t="e">
        <f>IF(CA14=0,0,($Y$14/$CA$14)*100000)</f>
        <v>#REF!</v>
      </c>
      <c r="CC14" s="62" t="e">
        <f>#REF!</f>
        <v>#REF!</v>
      </c>
      <c r="CD14" s="62" t="e">
        <f>IF(CC14=0,0,($Z$14/$CC$14)*100000)</f>
        <v>#REF!</v>
      </c>
      <c r="CE14" s="62" t="e">
        <f>#REF!</f>
        <v>#REF!</v>
      </c>
      <c r="CF14" s="62" t="e">
        <f>IF(CE14=0,0,($AA$14/$CE$14)*100000)</f>
        <v>#REF!</v>
      </c>
      <c r="CG14" s="62" t="e">
        <f>#REF!</f>
        <v>#REF!</v>
      </c>
      <c r="CH14" s="62" t="e">
        <f>IF(CG14=0,0,($AB$4/$CG$14)*100000)</f>
        <v>#REF!</v>
      </c>
      <c r="CI14" s="62" t="e">
        <f>#REF!</f>
        <v>#REF!</v>
      </c>
      <c r="CJ14" s="62" t="e">
        <f>IF(CI14=0,0,($AC$4/$CI$14)*100000)</f>
        <v>#REF!</v>
      </c>
      <c r="CK14" s="62" t="e">
        <f>#REF!</f>
        <v>#REF!</v>
      </c>
      <c r="CL14" s="62" t="e">
        <f>IF(CK14=0,0,($AD$4/$CK$14)*100000)</f>
        <v>#REF!</v>
      </c>
      <c r="CM14" s="62" t="e">
        <f>#REF!</f>
        <v>#REF!</v>
      </c>
      <c r="CN14" s="62" t="e">
        <f>IF(CM14=0,0,($AE$4/$CM$14)*100000)</f>
        <v>#REF!</v>
      </c>
      <c r="CO14" s="62" t="e">
        <f>#REF!</f>
        <v>#REF!</v>
      </c>
      <c r="CP14" s="62" t="e">
        <f>IF(CO14=0,0,($AF$4/$CO$14)*100000)</f>
        <v>#REF!</v>
      </c>
      <c r="CQ14" s="30"/>
      <c r="CR14" s="60">
        <v>18136</v>
      </c>
      <c r="CS14" s="61">
        <v>6.6036999999999998E-2</v>
      </c>
      <c r="CT14" s="11"/>
      <c r="CU14" s="8" t="str">
        <f>' Populations'!$B$19</f>
        <v>65-74</v>
      </c>
      <c r="CV14" s="70">
        <f t="shared" si="0"/>
        <v>0</v>
      </c>
      <c r="CW14" s="71">
        <f t="shared" si="1"/>
        <v>0</v>
      </c>
      <c r="CX14" s="71">
        <f t="shared" si="2"/>
        <v>0</v>
      </c>
      <c r="CY14" s="32">
        <f t="shared" si="3"/>
        <v>0</v>
      </c>
      <c r="CZ14" s="32">
        <f t="shared" si="4"/>
        <v>0</v>
      </c>
      <c r="DA14" s="32">
        <f t="shared" si="5"/>
        <v>0</v>
      </c>
      <c r="DB14" s="32">
        <f t="shared" si="6"/>
        <v>0</v>
      </c>
      <c r="DC14" s="32">
        <f t="shared" si="7"/>
        <v>0</v>
      </c>
      <c r="DD14" s="32">
        <f t="shared" si="8"/>
        <v>0</v>
      </c>
      <c r="DE14" s="32">
        <f t="shared" si="9"/>
        <v>0</v>
      </c>
      <c r="DF14" s="32" t="e">
        <f t="shared" si="10"/>
        <v>#REF!</v>
      </c>
      <c r="DG14" s="32" t="e">
        <f t="shared" si="11"/>
        <v>#REF!</v>
      </c>
      <c r="DH14" s="32" t="e">
        <f t="shared" si="12"/>
        <v>#REF!</v>
      </c>
      <c r="DI14" s="32" t="e">
        <f t="shared" si="13"/>
        <v>#REF!</v>
      </c>
      <c r="DJ14" s="32" t="e">
        <f t="shared" si="14"/>
        <v>#REF!</v>
      </c>
      <c r="DK14" s="32" t="e">
        <f t="shared" si="15"/>
        <v>#REF!</v>
      </c>
      <c r="DL14" s="32" t="e">
        <f t="shared" si="16"/>
        <v>#REF!</v>
      </c>
      <c r="DM14" s="32" t="e">
        <f t="shared" si="17"/>
        <v>#REF!</v>
      </c>
      <c r="DN14" s="32" t="e">
        <f t="shared" si="18"/>
        <v>#REF!</v>
      </c>
      <c r="DO14" s="32" t="e">
        <f t="shared" si="19"/>
        <v>#REF!</v>
      </c>
      <c r="DP14" s="32" t="e">
        <f t="shared" si="20"/>
        <v>#REF!</v>
      </c>
      <c r="DQ14" s="32" t="e">
        <f t="shared" si="21"/>
        <v>#REF!</v>
      </c>
      <c r="DR14" s="32" t="e">
        <f t="shared" si="22"/>
        <v>#REF!</v>
      </c>
      <c r="DS14" s="32" t="e">
        <f t="shared" si="23"/>
        <v>#REF!</v>
      </c>
      <c r="DT14" s="32" t="e">
        <f t="shared" si="24"/>
        <v>#REF!</v>
      </c>
      <c r="DU14" s="32" t="e">
        <f t="shared" si="25"/>
        <v>#REF!</v>
      </c>
      <c r="DV14" s="32" t="e">
        <f t="shared" si="26"/>
        <v>#REF!</v>
      </c>
      <c r="DW14" s="32" t="e">
        <f t="shared" si="27"/>
        <v>#REF!</v>
      </c>
      <c r="DX14" s="32" t="e">
        <f t="shared" si="28"/>
        <v>#REF!</v>
      </c>
      <c r="DY14" s="32" t="e">
        <f t="shared" si="29"/>
        <v>#REF!</v>
      </c>
    </row>
    <row r="15" spans="2:129" x14ac:dyDescent="0.25">
      <c r="B15" s="8" t="str">
        <f>' Populations'!$B$20</f>
        <v>75-84</v>
      </c>
      <c r="C15" s="134"/>
      <c r="D15" s="135"/>
      <c r="E15" s="27"/>
      <c r="F15" s="22"/>
      <c r="G15" s="22"/>
      <c r="H15" s="22"/>
      <c r="I15" s="22"/>
      <c r="J15" s="47"/>
      <c r="K15" s="47"/>
      <c r="L15" s="23"/>
      <c r="M15" s="55"/>
      <c r="N15" s="55"/>
      <c r="O15" s="55"/>
      <c r="P15" s="55"/>
      <c r="Q15" s="55"/>
      <c r="R15" s="55"/>
      <c r="S15" s="55"/>
      <c r="T15" s="55"/>
      <c r="U15" s="55"/>
      <c r="V15" s="55"/>
      <c r="W15" s="55"/>
      <c r="X15" s="55"/>
      <c r="Y15" s="55"/>
      <c r="Z15" s="56"/>
      <c r="AA15" s="56"/>
      <c r="AB15" s="56"/>
      <c r="AC15" s="56"/>
      <c r="AD15" s="56"/>
      <c r="AE15" s="56"/>
      <c r="AF15" s="56"/>
      <c r="AG15" s="30"/>
      <c r="AH15" s="62">
        <f>' Populations'!C20</f>
        <v>0</v>
      </c>
      <c r="AI15" s="62">
        <f>IF(AH15=0,0,($C$15/$AH$15)*100000)</f>
        <v>0</v>
      </c>
      <c r="AJ15" s="62">
        <f>' Populations'!E20</f>
        <v>0</v>
      </c>
      <c r="AK15" s="62">
        <f>IF(AJ15=0,0,($D$15/$AJ$15)*100000)</f>
        <v>0</v>
      </c>
      <c r="AL15" s="62">
        <f>' Populations'!G20</f>
        <v>0</v>
      </c>
      <c r="AM15" s="62">
        <f>IF(AL15=0,0,($E$15/$AL$15)*100000)</f>
        <v>0</v>
      </c>
      <c r="AN15" s="62">
        <f>' Populations'!I20</f>
        <v>0</v>
      </c>
      <c r="AO15" s="62">
        <f>IF(AN15=0,0,($F$15/$AN$15)*100000)</f>
        <v>0</v>
      </c>
      <c r="AP15" s="62">
        <f>' Populations'!K20</f>
        <v>0</v>
      </c>
      <c r="AQ15" s="62">
        <f>IF(AP15=0,0,($G$15/$AP$15)*100000)</f>
        <v>0</v>
      </c>
      <c r="AR15" s="62">
        <f>' Populations'!M20</f>
        <v>0</v>
      </c>
      <c r="AS15" s="62">
        <f>IF(AR15=0,0,($G$15/$AR$15)*100000)</f>
        <v>0</v>
      </c>
      <c r="AT15" s="62">
        <f>' Populations'!O20</f>
        <v>0</v>
      </c>
      <c r="AU15" s="62">
        <f>IF(AT15=0,0,($I$15/$AT$15)*100000)</f>
        <v>0</v>
      </c>
      <c r="AV15" s="62">
        <f>' Populations'!Q20</f>
        <v>0</v>
      </c>
      <c r="AW15" s="62">
        <f>IF(AV15=0,0,($J$15/$AV$15)*100000)</f>
        <v>0</v>
      </c>
      <c r="AX15" s="62">
        <f>' Populations'!S20</f>
        <v>0</v>
      </c>
      <c r="AY15" s="62">
        <f>IF(AX15=0,0,($K$15/$AX$15)*100000)</f>
        <v>0</v>
      </c>
      <c r="AZ15" s="62">
        <f>' Populations'!U20</f>
        <v>0</v>
      </c>
      <c r="BA15" s="62">
        <f>IF(AZ15=0,0,($L$15/$AZ$15)*100000)</f>
        <v>0</v>
      </c>
      <c r="BB15" s="65"/>
      <c r="BC15" s="62" t="e">
        <f>#REF!</f>
        <v>#REF!</v>
      </c>
      <c r="BD15" s="62" t="e">
        <f>IF(BC15=0,0,($M$15/$BC$15)*100000)</f>
        <v>#REF!</v>
      </c>
      <c r="BE15" s="62" t="e">
        <f>#REF!</f>
        <v>#REF!</v>
      </c>
      <c r="BF15" s="62" t="e">
        <f>IF(BE15=0,0,($N$15/$BE$15)*100000)</f>
        <v>#REF!</v>
      </c>
      <c r="BG15" s="62" t="e">
        <f>#REF!</f>
        <v>#REF!</v>
      </c>
      <c r="BH15" s="62" t="e">
        <f>IF(BG15=0,0,($O$15/$BG$15)*100000)</f>
        <v>#REF!</v>
      </c>
      <c r="BI15" s="62" t="e">
        <f>#REF!</f>
        <v>#REF!</v>
      </c>
      <c r="BJ15" s="62" t="e">
        <f>IF(BI15=0,0,($P$15/$BI$15)*100000)</f>
        <v>#REF!</v>
      </c>
      <c r="BK15" s="62" t="e">
        <f>#REF!</f>
        <v>#REF!</v>
      </c>
      <c r="BL15" s="62" t="e">
        <f>IF(BK15=0,0,($Q$15/$BK$15)*100000)</f>
        <v>#REF!</v>
      </c>
      <c r="BM15" s="62" t="e">
        <f>#REF!</f>
        <v>#REF!</v>
      </c>
      <c r="BN15" s="62" t="e">
        <f>IF(BM15=0,0,($R$15/$BM$15)*100000)</f>
        <v>#REF!</v>
      </c>
      <c r="BO15" s="62" t="e">
        <f>#REF!</f>
        <v>#REF!</v>
      </c>
      <c r="BP15" s="62" t="e">
        <f>IF(BO15=0,0,($S$15/$BO$15)*100000)</f>
        <v>#REF!</v>
      </c>
      <c r="BQ15" s="62" t="e">
        <f>#REF!</f>
        <v>#REF!</v>
      </c>
      <c r="BR15" s="62" t="e">
        <f>IF(BQ15=0,0,($T$15/$BQ$15)*100000)</f>
        <v>#REF!</v>
      </c>
      <c r="BS15" s="62" t="e">
        <f>#REF!</f>
        <v>#REF!</v>
      </c>
      <c r="BT15" s="62" t="e">
        <f>IF(BS15=0,0,($U$15/$BS$15)*100000)</f>
        <v>#REF!</v>
      </c>
      <c r="BU15" s="62" t="e">
        <f>#REF!</f>
        <v>#REF!</v>
      </c>
      <c r="BV15" s="62" t="e">
        <f>IF(BU15=0,0,($V$15/$BU$15)*100000)</f>
        <v>#REF!</v>
      </c>
      <c r="BW15" s="62" t="e">
        <f>#REF!</f>
        <v>#REF!</v>
      </c>
      <c r="BX15" s="62" t="e">
        <f>IF(BW15=0,0,($W$15/$BW$15)*100000)</f>
        <v>#REF!</v>
      </c>
      <c r="BY15" s="62" t="e">
        <f>#REF!</f>
        <v>#REF!</v>
      </c>
      <c r="BZ15" s="62" t="e">
        <f>IF(BY15=0,0,($X$15/$BY$15)*100000)</f>
        <v>#REF!</v>
      </c>
      <c r="CA15" s="62" t="e">
        <f>#REF!</f>
        <v>#REF!</v>
      </c>
      <c r="CB15" s="62" t="e">
        <f>IF(CA15=0,0,($Y$15/$CA$15)*100000)</f>
        <v>#REF!</v>
      </c>
      <c r="CC15" s="62" t="e">
        <f>#REF!</f>
        <v>#REF!</v>
      </c>
      <c r="CD15" s="62" t="e">
        <f>IF(CC15=0,0,($Z$15/$CC$15)*100000)</f>
        <v>#REF!</v>
      </c>
      <c r="CE15" s="62" t="e">
        <f>#REF!</f>
        <v>#REF!</v>
      </c>
      <c r="CF15" s="62" t="e">
        <f>IF(CE15=0,0,($AA$15/$CE$15)*100000)</f>
        <v>#REF!</v>
      </c>
      <c r="CG15" s="62" t="e">
        <f>#REF!</f>
        <v>#REF!</v>
      </c>
      <c r="CH15" s="62" t="e">
        <f>IF(CG15=0,0,($AB$4/$CG$15)*100000)</f>
        <v>#REF!</v>
      </c>
      <c r="CI15" s="62" t="e">
        <f>#REF!</f>
        <v>#REF!</v>
      </c>
      <c r="CJ15" s="62" t="e">
        <f>IF(CI15=0,0,($AC$4/$CI$15)*100000)</f>
        <v>#REF!</v>
      </c>
      <c r="CK15" s="62" t="e">
        <f>#REF!</f>
        <v>#REF!</v>
      </c>
      <c r="CL15" s="62" t="e">
        <f>IF(CK15=0,0,($AD$4/$CK$15)*100000)</f>
        <v>#REF!</v>
      </c>
      <c r="CM15" s="62" t="e">
        <f>#REF!</f>
        <v>#REF!</v>
      </c>
      <c r="CN15" s="62" t="e">
        <f>IF(CM15=0,0,($AE$4/$CM$15)*100000)</f>
        <v>#REF!</v>
      </c>
      <c r="CO15" s="62" t="e">
        <f>#REF!</f>
        <v>#REF!</v>
      </c>
      <c r="CP15" s="62" t="e">
        <f>IF(CO15=0,0,($AF$4/$CO$15)*100000)</f>
        <v>#REF!</v>
      </c>
      <c r="CQ15" s="30"/>
      <c r="CR15" s="60">
        <v>12315</v>
      </c>
      <c r="CS15" s="61">
        <v>4.4840999999999999E-2</v>
      </c>
      <c r="CT15" s="11"/>
      <c r="CU15" s="8" t="str">
        <f>' Populations'!$B$20</f>
        <v>75-84</v>
      </c>
      <c r="CV15" s="70">
        <f t="shared" si="0"/>
        <v>0</v>
      </c>
      <c r="CW15" s="71">
        <f t="shared" si="1"/>
        <v>0</v>
      </c>
      <c r="CX15" s="71">
        <f t="shared" si="2"/>
        <v>0</v>
      </c>
      <c r="CY15" s="32">
        <f t="shared" si="3"/>
        <v>0</v>
      </c>
      <c r="CZ15" s="32">
        <f t="shared" si="4"/>
        <v>0</v>
      </c>
      <c r="DA15" s="32">
        <f t="shared" si="5"/>
        <v>0</v>
      </c>
      <c r="DB15" s="32">
        <f t="shared" si="6"/>
        <v>0</v>
      </c>
      <c r="DC15" s="32">
        <f t="shared" si="7"/>
        <v>0</v>
      </c>
      <c r="DD15" s="32">
        <f t="shared" si="8"/>
        <v>0</v>
      </c>
      <c r="DE15" s="32">
        <f t="shared" si="9"/>
        <v>0</v>
      </c>
      <c r="DF15" s="32" t="e">
        <f t="shared" si="10"/>
        <v>#REF!</v>
      </c>
      <c r="DG15" s="32" t="e">
        <f t="shared" si="11"/>
        <v>#REF!</v>
      </c>
      <c r="DH15" s="32" t="e">
        <f t="shared" si="12"/>
        <v>#REF!</v>
      </c>
      <c r="DI15" s="32" t="e">
        <f t="shared" si="13"/>
        <v>#REF!</v>
      </c>
      <c r="DJ15" s="32" t="e">
        <f t="shared" si="14"/>
        <v>#REF!</v>
      </c>
      <c r="DK15" s="32" t="e">
        <f t="shared" si="15"/>
        <v>#REF!</v>
      </c>
      <c r="DL15" s="32" t="e">
        <f t="shared" si="16"/>
        <v>#REF!</v>
      </c>
      <c r="DM15" s="32" t="e">
        <f t="shared" si="17"/>
        <v>#REF!</v>
      </c>
      <c r="DN15" s="32" t="e">
        <f t="shared" si="18"/>
        <v>#REF!</v>
      </c>
      <c r="DO15" s="32" t="e">
        <f t="shared" si="19"/>
        <v>#REF!</v>
      </c>
      <c r="DP15" s="32" t="e">
        <f t="shared" si="20"/>
        <v>#REF!</v>
      </c>
      <c r="DQ15" s="32" t="e">
        <f t="shared" si="21"/>
        <v>#REF!</v>
      </c>
      <c r="DR15" s="32" t="e">
        <f t="shared" si="22"/>
        <v>#REF!</v>
      </c>
      <c r="DS15" s="32" t="e">
        <f t="shared" si="23"/>
        <v>#REF!</v>
      </c>
      <c r="DT15" s="32" t="e">
        <f t="shared" si="24"/>
        <v>#REF!</v>
      </c>
      <c r="DU15" s="32" t="e">
        <f t="shared" si="25"/>
        <v>#REF!</v>
      </c>
      <c r="DV15" s="32" t="e">
        <f t="shared" si="26"/>
        <v>#REF!</v>
      </c>
      <c r="DW15" s="32" t="e">
        <f t="shared" si="27"/>
        <v>#REF!</v>
      </c>
      <c r="DX15" s="32" t="e">
        <f t="shared" si="28"/>
        <v>#REF!</v>
      </c>
      <c r="DY15" s="32" t="e">
        <f t="shared" si="29"/>
        <v>#REF!</v>
      </c>
    </row>
    <row r="16" spans="2:129" x14ac:dyDescent="0.25">
      <c r="B16" s="8" t="str">
        <f>' Populations'!$B$21</f>
        <v>85+</v>
      </c>
      <c r="C16" s="134"/>
      <c r="D16" s="135"/>
      <c r="E16" s="26"/>
      <c r="F16" s="20"/>
      <c r="G16" s="20"/>
      <c r="H16" s="20"/>
      <c r="I16" s="20"/>
      <c r="J16" s="46"/>
      <c r="K16" s="46"/>
      <c r="L16" s="23"/>
      <c r="M16" s="53"/>
      <c r="N16" s="53"/>
      <c r="O16" s="53"/>
      <c r="P16" s="53"/>
      <c r="Q16" s="53"/>
      <c r="R16" s="53"/>
      <c r="S16" s="53"/>
      <c r="T16" s="53"/>
      <c r="U16" s="53"/>
      <c r="V16" s="53"/>
      <c r="W16" s="53"/>
      <c r="X16" s="53"/>
      <c r="Y16" s="53"/>
      <c r="Z16" s="57"/>
      <c r="AA16" s="57"/>
      <c r="AB16" s="57"/>
      <c r="AC16" s="57"/>
      <c r="AD16" s="57"/>
      <c r="AE16" s="57"/>
      <c r="AF16" s="57"/>
      <c r="AG16" s="30"/>
      <c r="AH16" s="62">
        <f>' Populations'!C21</f>
        <v>0</v>
      </c>
      <c r="AI16" s="62">
        <f>IF(AH16=0,0,($C$16/$AH$16)*100000)</f>
        <v>0</v>
      </c>
      <c r="AJ16" s="62">
        <f>' Populations'!E21</f>
        <v>0</v>
      </c>
      <c r="AK16" s="62">
        <f>IF(AJ16=0,0,($D$16/$AJ$16)*100000)</f>
        <v>0</v>
      </c>
      <c r="AL16" s="62">
        <f>' Populations'!G21</f>
        <v>0</v>
      </c>
      <c r="AM16" s="62">
        <f>IF(AL16=0,0,($E$16/$AL$16)*100000)</f>
        <v>0</v>
      </c>
      <c r="AN16" s="62">
        <f>' Populations'!I21</f>
        <v>0</v>
      </c>
      <c r="AO16" s="62">
        <f>IF(AN16=0,0,($F$16/$AN$16)*100000)</f>
        <v>0</v>
      </c>
      <c r="AP16" s="62">
        <f>' Populations'!K21</f>
        <v>0</v>
      </c>
      <c r="AQ16" s="62">
        <f>IF(AP16=0,0,($G$16/$AP$16)*100000)</f>
        <v>0</v>
      </c>
      <c r="AR16" s="62">
        <f>' Populations'!M21</f>
        <v>0</v>
      </c>
      <c r="AS16" s="62">
        <f>IF(AR16=0,0,($G$16/$AR$16)*100000)</f>
        <v>0</v>
      </c>
      <c r="AT16" s="62">
        <f>' Populations'!O21</f>
        <v>0</v>
      </c>
      <c r="AU16" s="62">
        <f>IF(AT16=0,0,($I$16/$AT$16)*100000)</f>
        <v>0</v>
      </c>
      <c r="AV16" s="62">
        <f>' Populations'!Q21</f>
        <v>0</v>
      </c>
      <c r="AW16" s="62">
        <f>IF(AV16=0,0,($J$16/$AV$16)*100000)</f>
        <v>0</v>
      </c>
      <c r="AX16" s="62">
        <f>' Populations'!S21</f>
        <v>0</v>
      </c>
      <c r="AY16" s="62">
        <f>IF(AX16=0,0,($K$16/$AX$16)*100000)</f>
        <v>0</v>
      </c>
      <c r="AZ16" s="62">
        <f>' Populations'!U21</f>
        <v>0</v>
      </c>
      <c r="BA16" s="62">
        <f>IF(AZ16=0,0,($L$16/$AZ$16)*100000)</f>
        <v>0</v>
      </c>
      <c r="BB16" s="65"/>
      <c r="BC16" s="62" t="e">
        <f>#REF!</f>
        <v>#REF!</v>
      </c>
      <c r="BD16" s="62" t="e">
        <f>IF(BC16=0,0,($M$16/$BC$16)*100000)</f>
        <v>#REF!</v>
      </c>
      <c r="BE16" s="62" t="e">
        <f>#REF!</f>
        <v>#REF!</v>
      </c>
      <c r="BF16" s="62" t="e">
        <f>IF(BE16=0,0,($N$16/$BE$16)*100000)</f>
        <v>#REF!</v>
      </c>
      <c r="BG16" s="62" t="e">
        <f>#REF!</f>
        <v>#REF!</v>
      </c>
      <c r="BH16" s="62" t="e">
        <f>IF(BG16=0,0,($O$16/$BG$16)*100000)</f>
        <v>#REF!</v>
      </c>
      <c r="BI16" s="62" t="e">
        <f>#REF!</f>
        <v>#REF!</v>
      </c>
      <c r="BJ16" s="62" t="e">
        <f>IF(BI16=0,0,($P$16/$BI$16)*100000)</f>
        <v>#REF!</v>
      </c>
      <c r="BK16" s="62" t="e">
        <f>#REF!</f>
        <v>#REF!</v>
      </c>
      <c r="BL16" s="62" t="e">
        <f>IF(BK16=0,0,($Q$16/$BK$16)*100000)</f>
        <v>#REF!</v>
      </c>
      <c r="BM16" s="62" t="e">
        <f>#REF!</f>
        <v>#REF!</v>
      </c>
      <c r="BN16" s="62" t="e">
        <f>IF(BM16=0,0,($R$16/$BM$16)*100000)</f>
        <v>#REF!</v>
      </c>
      <c r="BO16" s="62" t="e">
        <f>#REF!</f>
        <v>#REF!</v>
      </c>
      <c r="BP16" s="62" t="e">
        <f>IF(BO16=0,0,($S$16/$BO$16)*100000)</f>
        <v>#REF!</v>
      </c>
      <c r="BQ16" s="62" t="e">
        <f>#REF!</f>
        <v>#REF!</v>
      </c>
      <c r="BR16" s="62" t="e">
        <f>IF(BQ16=0,0,($T$16/$BQ$16)*100000)</f>
        <v>#REF!</v>
      </c>
      <c r="BS16" s="62" t="e">
        <f>#REF!</f>
        <v>#REF!</v>
      </c>
      <c r="BT16" s="62" t="e">
        <f>IF(BS16=0,0,($U$16/$BS$16)*100000)</f>
        <v>#REF!</v>
      </c>
      <c r="BU16" s="62" t="e">
        <f>#REF!</f>
        <v>#REF!</v>
      </c>
      <c r="BV16" s="62" t="e">
        <f>IF(BU16=0,0,($V$16/$BU$16)*100000)</f>
        <v>#REF!</v>
      </c>
      <c r="BW16" s="62" t="e">
        <f>#REF!</f>
        <v>#REF!</v>
      </c>
      <c r="BX16" s="62" t="e">
        <f>IF(BW16=0,0,($W$16/$BW$16)*100000)</f>
        <v>#REF!</v>
      </c>
      <c r="BY16" s="62" t="e">
        <f>#REF!</f>
        <v>#REF!</v>
      </c>
      <c r="BZ16" s="62" t="e">
        <f>IF(BY16=0,0,($X$16/$BY$16)*100000)</f>
        <v>#REF!</v>
      </c>
      <c r="CA16" s="62" t="e">
        <f>#REF!</f>
        <v>#REF!</v>
      </c>
      <c r="CB16" s="62" t="e">
        <f>IF(CA16=0,0,($Y$16/$CA$16)*100000)</f>
        <v>#REF!</v>
      </c>
      <c r="CC16" s="62" t="e">
        <f>#REF!</f>
        <v>#REF!</v>
      </c>
      <c r="CD16" s="62" t="e">
        <f>IF(CC16=0,0,($Z$16/$CC$16)*100000)</f>
        <v>#REF!</v>
      </c>
      <c r="CE16" s="62" t="e">
        <f>#REF!</f>
        <v>#REF!</v>
      </c>
      <c r="CF16" s="62" t="e">
        <f>IF(CE16=0,0,($AA$16/$CE$16)*100000)</f>
        <v>#REF!</v>
      </c>
      <c r="CG16" s="62" t="e">
        <f>#REF!</f>
        <v>#REF!</v>
      </c>
      <c r="CH16" s="62" t="e">
        <f>IF(CG16=0,0,($AB$4/$CG$16)*100000)</f>
        <v>#REF!</v>
      </c>
      <c r="CI16" s="62" t="e">
        <f>#REF!</f>
        <v>#REF!</v>
      </c>
      <c r="CJ16" s="62" t="e">
        <f>IF(CI16=0,0,($AC$4/$CI$16)*100000)</f>
        <v>#REF!</v>
      </c>
      <c r="CK16" s="62" t="e">
        <f>#REF!</f>
        <v>#REF!</v>
      </c>
      <c r="CL16" s="62" t="e">
        <f>IF(CK16=0,0,($AD$4/$CK$16)*100000)</f>
        <v>#REF!</v>
      </c>
      <c r="CM16" s="62" t="e">
        <f>#REF!</f>
        <v>#REF!</v>
      </c>
      <c r="CN16" s="62" t="e">
        <f>IF(CM16=0,0,($AE$4/$CM$16)*100000)</f>
        <v>#REF!</v>
      </c>
      <c r="CO16" s="62" t="e">
        <f>#REF!</f>
        <v>#REF!</v>
      </c>
      <c r="CP16" s="62" t="e">
        <f>IF(CO16=0,0,($AF$4/$CO$16)*100000)</f>
        <v>#REF!</v>
      </c>
      <c r="CQ16" s="30"/>
      <c r="CR16" s="60">
        <v>4259</v>
      </c>
      <c r="CS16" s="61">
        <v>1.5507999999999999E-2</v>
      </c>
      <c r="CT16" s="11"/>
      <c r="CU16" s="8" t="str">
        <f>' Populations'!$B$21</f>
        <v>85+</v>
      </c>
      <c r="CV16" s="70">
        <f t="shared" si="0"/>
        <v>0</v>
      </c>
      <c r="CW16" s="71">
        <f t="shared" si="1"/>
        <v>0</v>
      </c>
      <c r="CX16" s="71">
        <f t="shared" si="2"/>
        <v>0</v>
      </c>
      <c r="CY16" s="32">
        <f t="shared" si="3"/>
        <v>0</v>
      </c>
      <c r="CZ16" s="32">
        <f t="shared" si="4"/>
        <v>0</v>
      </c>
      <c r="DA16" s="32">
        <f t="shared" si="5"/>
        <v>0</v>
      </c>
      <c r="DB16" s="32">
        <f t="shared" si="6"/>
        <v>0</v>
      </c>
      <c r="DC16" s="32">
        <f t="shared" si="7"/>
        <v>0</v>
      </c>
      <c r="DD16" s="32">
        <f t="shared" si="8"/>
        <v>0</v>
      </c>
      <c r="DE16" s="32">
        <f t="shared" si="9"/>
        <v>0</v>
      </c>
      <c r="DF16" s="32" t="e">
        <f t="shared" si="10"/>
        <v>#REF!</v>
      </c>
      <c r="DG16" s="32" t="e">
        <f t="shared" si="11"/>
        <v>#REF!</v>
      </c>
      <c r="DH16" s="32" t="e">
        <f t="shared" si="12"/>
        <v>#REF!</v>
      </c>
      <c r="DI16" s="32" t="e">
        <f t="shared" si="13"/>
        <v>#REF!</v>
      </c>
      <c r="DJ16" s="32" t="e">
        <f t="shared" si="14"/>
        <v>#REF!</v>
      </c>
      <c r="DK16" s="32" t="e">
        <f t="shared" si="15"/>
        <v>#REF!</v>
      </c>
      <c r="DL16" s="32" t="e">
        <f t="shared" si="16"/>
        <v>#REF!</v>
      </c>
      <c r="DM16" s="32" t="e">
        <f t="shared" si="17"/>
        <v>#REF!</v>
      </c>
      <c r="DN16" s="32" t="e">
        <f t="shared" si="18"/>
        <v>#REF!</v>
      </c>
      <c r="DO16" s="32" t="e">
        <f t="shared" si="19"/>
        <v>#REF!</v>
      </c>
      <c r="DP16" s="32" t="e">
        <f t="shared" si="20"/>
        <v>#REF!</v>
      </c>
      <c r="DQ16" s="32" t="e">
        <f t="shared" si="21"/>
        <v>#REF!</v>
      </c>
      <c r="DR16" s="32" t="e">
        <f t="shared" si="22"/>
        <v>#REF!</v>
      </c>
      <c r="DS16" s="32" t="e">
        <f t="shared" si="23"/>
        <v>#REF!</v>
      </c>
      <c r="DT16" s="32" t="e">
        <f t="shared" si="24"/>
        <v>#REF!</v>
      </c>
      <c r="DU16" s="32" t="e">
        <f t="shared" si="25"/>
        <v>#REF!</v>
      </c>
      <c r="DV16" s="32" t="e">
        <f t="shared" si="26"/>
        <v>#REF!</v>
      </c>
      <c r="DW16" s="32" t="e">
        <f t="shared" si="27"/>
        <v>#REF!</v>
      </c>
      <c r="DX16" s="32" t="e">
        <f t="shared" si="28"/>
        <v>#REF!</v>
      </c>
      <c r="DY16" s="32" t="e">
        <f t="shared" si="29"/>
        <v>#REF!</v>
      </c>
    </row>
    <row r="17" spans="2:129" x14ac:dyDescent="0.25">
      <c r="B17" s="16" t="s">
        <v>78</v>
      </c>
      <c r="C17" s="136">
        <f t="shared" ref="C17:H17" si="30">SUM(C4:C16)</f>
        <v>0</v>
      </c>
      <c r="D17" s="136">
        <f t="shared" si="30"/>
        <v>0</v>
      </c>
      <c r="E17" s="136">
        <f t="shared" si="30"/>
        <v>0</v>
      </c>
      <c r="F17" s="136">
        <f t="shared" si="30"/>
        <v>0</v>
      </c>
      <c r="G17" s="136">
        <f t="shared" si="30"/>
        <v>0</v>
      </c>
      <c r="H17" s="136">
        <f t="shared" si="30"/>
        <v>0</v>
      </c>
      <c r="I17" s="136">
        <f t="shared" ref="I17:L17" si="31">SUM(I4:I16)</f>
        <v>0</v>
      </c>
      <c r="J17" s="136">
        <f t="shared" si="31"/>
        <v>0</v>
      </c>
      <c r="K17" s="136">
        <f t="shared" si="31"/>
        <v>0</v>
      </c>
      <c r="L17" s="136">
        <f t="shared" si="31"/>
        <v>0</v>
      </c>
      <c r="M17" s="66">
        <f>SUM(M4:M16)</f>
        <v>0</v>
      </c>
      <c r="N17" s="66">
        <f t="shared" ref="N17:AF17" si="32">SUM(N4:N16)</f>
        <v>0</v>
      </c>
      <c r="O17" s="66">
        <f t="shared" si="32"/>
        <v>0</v>
      </c>
      <c r="P17" s="66">
        <f t="shared" si="32"/>
        <v>0</v>
      </c>
      <c r="Q17" s="66">
        <f t="shared" si="32"/>
        <v>0</v>
      </c>
      <c r="R17" s="66">
        <f t="shared" si="32"/>
        <v>0</v>
      </c>
      <c r="S17" s="66">
        <f t="shared" si="32"/>
        <v>0</v>
      </c>
      <c r="T17" s="66">
        <f t="shared" si="32"/>
        <v>0</v>
      </c>
      <c r="U17" s="66">
        <f t="shared" si="32"/>
        <v>0</v>
      </c>
      <c r="V17" s="66">
        <f t="shared" si="32"/>
        <v>0</v>
      </c>
      <c r="W17" s="66">
        <f t="shared" si="32"/>
        <v>0</v>
      </c>
      <c r="X17" s="66">
        <f t="shared" si="32"/>
        <v>0</v>
      </c>
      <c r="Y17" s="66">
        <f t="shared" si="32"/>
        <v>0</v>
      </c>
      <c r="Z17" s="66">
        <f t="shared" si="32"/>
        <v>0</v>
      </c>
      <c r="AA17" s="66">
        <f t="shared" si="32"/>
        <v>0</v>
      </c>
      <c r="AB17" s="66">
        <f t="shared" si="32"/>
        <v>0</v>
      </c>
      <c r="AC17" s="66">
        <f t="shared" si="32"/>
        <v>0</v>
      </c>
      <c r="AD17" s="66">
        <f t="shared" si="32"/>
        <v>0</v>
      </c>
      <c r="AE17" s="66">
        <f t="shared" si="32"/>
        <v>0</v>
      </c>
      <c r="AF17" s="66">
        <f t="shared" si="32"/>
        <v>0</v>
      </c>
      <c r="AG17" s="28"/>
      <c r="AH17" s="73">
        <f t="shared" ref="AH17:BA17" si="33">SUM(AH4:AH16)</f>
        <v>0</v>
      </c>
      <c r="AI17" s="74">
        <f t="shared" si="33"/>
        <v>0</v>
      </c>
      <c r="AJ17" s="74">
        <f t="shared" si="33"/>
        <v>0</v>
      </c>
      <c r="AK17" s="74">
        <f t="shared" si="33"/>
        <v>0</v>
      </c>
      <c r="AL17" s="74">
        <f t="shared" si="33"/>
        <v>0</v>
      </c>
      <c r="AM17" s="74">
        <f t="shared" si="33"/>
        <v>0</v>
      </c>
      <c r="AN17" s="74">
        <f t="shared" si="33"/>
        <v>0</v>
      </c>
      <c r="AO17" s="74">
        <f t="shared" si="33"/>
        <v>0</v>
      </c>
      <c r="AP17" s="74">
        <f t="shared" si="33"/>
        <v>0</v>
      </c>
      <c r="AQ17" s="74">
        <f t="shared" si="33"/>
        <v>0</v>
      </c>
      <c r="AR17" s="74">
        <f t="shared" si="33"/>
        <v>0</v>
      </c>
      <c r="AS17" s="74">
        <f t="shared" si="33"/>
        <v>0</v>
      </c>
      <c r="AT17" s="74">
        <f t="shared" si="33"/>
        <v>0</v>
      </c>
      <c r="AU17" s="74">
        <f t="shared" si="33"/>
        <v>0</v>
      </c>
      <c r="AV17" s="74">
        <f t="shared" si="33"/>
        <v>0</v>
      </c>
      <c r="AW17" s="74">
        <f t="shared" si="33"/>
        <v>0</v>
      </c>
      <c r="AX17" s="74">
        <f t="shared" si="33"/>
        <v>0</v>
      </c>
      <c r="AY17" s="74">
        <f t="shared" si="33"/>
        <v>0</v>
      </c>
      <c r="AZ17" s="74">
        <f t="shared" si="33"/>
        <v>0</v>
      </c>
      <c r="BA17" s="74">
        <f t="shared" si="33"/>
        <v>0</v>
      </c>
      <c r="BB17" s="75"/>
      <c r="BC17" s="74" t="e">
        <f>SUM(BC4:BC16)</f>
        <v>#REF!</v>
      </c>
      <c r="BD17" s="74" t="e">
        <f t="shared" ref="BD17:CD17" si="34">SUM(BD4:BD16)</f>
        <v>#REF!</v>
      </c>
      <c r="BE17" s="74" t="e">
        <f t="shared" si="34"/>
        <v>#REF!</v>
      </c>
      <c r="BF17" s="74" t="e">
        <f t="shared" si="34"/>
        <v>#REF!</v>
      </c>
      <c r="BG17" s="74" t="e">
        <f t="shared" si="34"/>
        <v>#REF!</v>
      </c>
      <c r="BH17" s="74" t="e">
        <f t="shared" si="34"/>
        <v>#REF!</v>
      </c>
      <c r="BI17" s="74" t="e">
        <f t="shared" si="34"/>
        <v>#REF!</v>
      </c>
      <c r="BJ17" s="74" t="e">
        <f t="shared" si="34"/>
        <v>#REF!</v>
      </c>
      <c r="BK17" s="74" t="e">
        <f t="shared" si="34"/>
        <v>#REF!</v>
      </c>
      <c r="BL17" s="74" t="e">
        <f t="shared" si="34"/>
        <v>#REF!</v>
      </c>
      <c r="BM17" s="74" t="e">
        <f t="shared" si="34"/>
        <v>#REF!</v>
      </c>
      <c r="BN17" s="74" t="e">
        <f t="shared" si="34"/>
        <v>#REF!</v>
      </c>
      <c r="BO17" s="74" t="e">
        <f t="shared" si="34"/>
        <v>#REF!</v>
      </c>
      <c r="BP17" s="74" t="e">
        <f t="shared" si="34"/>
        <v>#REF!</v>
      </c>
      <c r="BQ17" s="74" t="e">
        <f t="shared" si="34"/>
        <v>#REF!</v>
      </c>
      <c r="BR17" s="74" t="e">
        <f t="shared" si="34"/>
        <v>#REF!</v>
      </c>
      <c r="BS17" s="74" t="e">
        <f t="shared" si="34"/>
        <v>#REF!</v>
      </c>
      <c r="BT17" s="74" t="e">
        <f t="shared" si="34"/>
        <v>#REF!</v>
      </c>
      <c r="BU17" s="74" t="e">
        <f t="shared" si="34"/>
        <v>#REF!</v>
      </c>
      <c r="BV17" s="74" t="e">
        <f t="shared" si="34"/>
        <v>#REF!</v>
      </c>
      <c r="BW17" s="74" t="e">
        <f t="shared" si="34"/>
        <v>#REF!</v>
      </c>
      <c r="BX17" s="74" t="e">
        <f t="shared" si="34"/>
        <v>#REF!</v>
      </c>
      <c r="BY17" s="74" t="e">
        <f t="shared" si="34"/>
        <v>#REF!</v>
      </c>
      <c r="BZ17" s="74" t="e">
        <f t="shared" si="34"/>
        <v>#REF!</v>
      </c>
      <c r="CA17" s="74" t="e">
        <f t="shared" si="34"/>
        <v>#REF!</v>
      </c>
      <c r="CB17" s="74" t="e">
        <f t="shared" si="34"/>
        <v>#REF!</v>
      </c>
      <c r="CC17" s="74" t="e">
        <f t="shared" si="34"/>
        <v>#REF!</v>
      </c>
      <c r="CD17" s="74" t="e">
        <f t="shared" si="34"/>
        <v>#REF!</v>
      </c>
      <c r="CE17" s="62" t="e">
        <f>#REF!</f>
        <v>#REF!</v>
      </c>
      <c r="CF17" s="62" t="e">
        <f>IF(CE17=0,0,($AA$17/$CE$17)*100000)</f>
        <v>#REF!</v>
      </c>
      <c r="CG17" s="62" t="e">
        <f>#REF!</f>
        <v>#REF!</v>
      </c>
      <c r="CH17" s="62" t="e">
        <f>IF(CG17=0,0,($AB$4/$CG$17)*100000)</f>
        <v>#REF!</v>
      </c>
      <c r="CI17" s="62" t="e">
        <f>#REF!</f>
        <v>#REF!</v>
      </c>
      <c r="CJ17" s="62" t="e">
        <f>IF(CI17=0,0,($AC$4/$CI$17)*100000)</f>
        <v>#REF!</v>
      </c>
      <c r="CK17" s="62" t="e">
        <f>#REF!</f>
        <v>#REF!</v>
      </c>
      <c r="CL17" s="62" t="e">
        <f>IF(CK17=0,0,($AD$4/$CK$17)*100000)</f>
        <v>#REF!</v>
      </c>
      <c r="CM17" s="62" t="e">
        <f>#REF!</f>
        <v>#REF!</v>
      </c>
      <c r="CN17" s="62" t="e">
        <f>IF(CM17=0,0,($AE$4/$CM$17)*100000)</f>
        <v>#REF!</v>
      </c>
      <c r="CO17" s="62" t="e">
        <f>#REF!</f>
        <v>#REF!</v>
      </c>
      <c r="CP17" s="62" t="e">
        <f>IF(CO17=0,0,($AF$4/$CO$17)*100000)</f>
        <v>#REF!</v>
      </c>
      <c r="CQ17" s="28"/>
      <c r="CR17" s="72">
        <f>SUM(CR4:CR16)</f>
        <v>274634</v>
      </c>
      <c r="CS17" s="59"/>
      <c r="CU17" s="38" t="s">
        <v>78</v>
      </c>
      <c r="CV17" s="45">
        <f>SUM(CV4:CV16)</f>
        <v>0</v>
      </c>
      <c r="CW17" s="39">
        <f t="shared" ref="CW17:DY17" si="35">SUM(CW4:CW16)</f>
        <v>0</v>
      </c>
      <c r="CX17" s="40">
        <f t="shared" si="35"/>
        <v>0</v>
      </c>
      <c r="CY17" s="84">
        <f t="shared" si="35"/>
        <v>0</v>
      </c>
      <c r="CZ17" s="41">
        <f t="shared" si="35"/>
        <v>0</v>
      </c>
      <c r="DA17" s="41">
        <f t="shared" si="35"/>
        <v>0</v>
      </c>
      <c r="DB17" s="41">
        <f t="shared" si="35"/>
        <v>0</v>
      </c>
      <c r="DC17" s="41">
        <f t="shared" si="35"/>
        <v>0</v>
      </c>
      <c r="DD17" s="41">
        <f t="shared" si="35"/>
        <v>0</v>
      </c>
      <c r="DE17" s="41">
        <f t="shared" si="35"/>
        <v>0</v>
      </c>
      <c r="DF17" s="41" t="e">
        <f t="shared" si="35"/>
        <v>#REF!</v>
      </c>
      <c r="DG17" s="41" t="e">
        <f t="shared" si="35"/>
        <v>#REF!</v>
      </c>
      <c r="DH17" s="84" t="e">
        <f>SUM(DH4:DH16)</f>
        <v>#REF!</v>
      </c>
      <c r="DI17" s="41" t="e">
        <f t="shared" si="35"/>
        <v>#REF!</v>
      </c>
      <c r="DJ17" s="41" t="e">
        <f t="shared" si="35"/>
        <v>#REF!</v>
      </c>
      <c r="DK17" s="41" t="e">
        <f t="shared" si="35"/>
        <v>#REF!</v>
      </c>
      <c r="DL17" s="41" t="e">
        <f t="shared" si="35"/>
        <v>#REF!</v>
      </c>
      <c r="DM17" s="41" t="e">
        <f t="shared" si="35"/>
        <v>#REF!</v>
      </c>
      <c r="DN17" s="41" t="e">
        <f t="shared" si="35"/>
        <v>#REF!</v>
      </c>
      <c r="DO17" s="41" t="e">
        <f t="shared" si="35"/>
        <v>#REF!</v>
      </c>
      <c r="DP17" s="41" t="e">
        <f t="shared" si="35"/>
        <v>#REF!</v>
      </c>
      <c r="DQ17" s="41" t="e">
        <f t="shared" si="35"/>
        <v>#REF!</v>
      </c>
      <c r="DR17" s="41" t="e">
        <f t="shared" si="35"/>
        <v>#REF!</v>
      </c>
      <c r="DS17" s="41" t="e">
        <f t="shared" si="35"/>
        <v>#REF!</v>
      </c>
      <c r="DT17" s="41" t="e">
        <f t="shared" si="35"/>
        <v>#REF!</v>
      </c>
      <c r="DU17" s="32" t="e">
        <f t="shared" si="25"/>
        <v>#REF!</v>
      </c>
      <c r="DV17" s="41" t="e">
        <f t="shared" si="35"/>
        <v>#REF!</v>
      </c>
      <c r="DW17" s="41" t="e">
        <f t="shared" si="35"/>
        <v>#REF!</v>
      </c>
      <c r="DX17" s="41" t="e">
        <f t="shared" si="35"/>
        <v>#REF!</v>
      </c>
      <c r="DY17" s="41" t="e">
        <f t="shared" si="35"/>
        <v>#REF!</v>
      </c>
    </row>
  </sheetData>
  <mergeCells count="2">
    <mergeCell ref="B1:E1"/>
    <mergeCell ref="CU1:CW1"/>
  </mergeCells>
  <phoneticPr fontId="0" type="noConversion"/>
  <pageMargins left="1" right="1"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DY17"/>
  <sheetViews>
    <sheetView zoomScale="90" zoomScaleNormal="90" workbookViewId="0">
      <selection activeCell="AH1" sqref="M1:AH1048576"/>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31" hidden="1" customWidth="1"/>
    <col min="34" max="34" width="15.1796875" style="31" customWidth="1"/>
    <col min="35" max="47" width="11.1796875" style="31" hidden="1" customWidth="1"/>
    <col min="48" max="49" width="12.54296875" style="31" hidden="1" customWidth="1"/>
    <col min="50" max="94" width="11.1796875" style="31" hidden="1" customWidth="1"/>
    <col min="95" max="95" width="6" style="31" hidden="1" customWidth="1"/>
    <col min="96" max="96" width="13.81640625" style="31" hidden="1" customWidth="1"/>
    <col min="97" max="97" width="14.54296875" style="31" hidden="1" customWidth="1"/>
    <col min="98" max="98" width="6" hidden="1"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2:129" ht="78.650000000000006" customHeight="1" x14ac:dyDescent="0.25">
      <c r="B1" s="287" t="s">
        <v>80</v>
      </c>
      <c r="C1" s="288"/>
      <c r="D1" s="288"/>
      <c r="E1" s="288"/>
      <c r="F1" s="67" t="s">
        <v>64</v>
      </c>
      <c r="G1" s="68"/>
      <c r="H1" s="68"/>
      <c r="I1" s="68"/>
      <c r="J1" s="68"/>
      <c r="K1" s="68"/>
      <c r="L1" s="68"/>
      <c r="M1" s="67" t="s">
        <v>90</v>
      </c>
      <c r="AH1" s="92" t="s">
        <v>91</v>
      </c>
      <c r="CU1" s="290" t="s">
        <v>83</v>
      </c>
      <c r="CV1" s="288"/>
      <c r="CW1" s="288"/>
      <c r="CX1" s="92" t="s">
        <v>93</v>
      </c>
      <c r="CY1" s="69"/>
      <c r="CZ1" s="69"/>
      <c r="DA1" s="69"/>
      <c r="DB1" s="69"/>
      <c r="DC1" s="69"/>
      <c r="DD1" s="69"/>
      <c r="DE1" s="69"/>
      <c r="DF1" s="69"/>
      <c r="DG1" s="69"/>
    </row>
    <row r="2" spans="2:129" x14ac:dyDescent="0.25">
      <c r="B2" s="13"/>
      <c r="C2" s="13"/>
      <c r="D2" s="14" t="s">
        <v>67</v>
      </c>
      <c r="E2" s="14"/>
      <c r="F2" s="18" t="s">
        <v>68</v>
      </c>
      <c r="G2" s="17"/>
      <c r="H2" s="17"/>
      <c r="I2" s="17"/>
      <c r="J2" s="17"/>
      <c r="K2" s="17"/>
      <c r="L2" s="17"/>
      <c r="M2" s="50" t="s">
        <v>86</v>
      </c>
      <c r="N2" s="50"/>
      <c r="O2" s="50"/>
      <c r="P2" s="50"/>
      <c r="Q2" s="50"/>
      <c r="R2" s="50"/>
      <c r="S2" s="50"/>
      <c r="T2" s="50"/>
      <c r="U2" s="50"/>
      <c r="V2" s="50"/>
      <c r="W2" s="50"/>
      <c r="X2" s="50"/>
      <c r="Y2" s="50"/>
      <c r="Z2" s="51"/>
      <c r="AA2" s="51"/>
      <c r="AB2" s="51"/>
      <c r="AC2" s="51"/>
      <c r="AD2" s="51"/>
      <c r="AE2" s="51"/>
      <c r="AF2" s="51"/>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U2" s="42"/>
      <c r="CV2" s="33" t="s">
        <v>87</v>
      </c>
      <c r="CW2" s="43"/>
      <c r="CX2" s="43"/>
      <c r="CY2" s="43"/>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row>
    <row r="3" spans="2:129" ht="39" x14ac:dyDescent="0.3">
      <c r="B3" s="15" t="s">
        <v>14</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e">
        <f>#REF!</f>
        <v>#REF!</v>
      </c>
      <c r="N3" s="52" t="e">
        <f>#REF!</f>
        <v>#REF!</v>
      </c>
      <c r="O3" s="52" t="e">
        <f>#REF!</f>
        <v>#REF!</v>
      </c>
      <c r="P3" s="52" t="e">
        <f>#REF!</f>
        <v>#REF!</v>
      </c>
      <c r="Q3" s="52" t="e">
        <f>#REF!</f>
        <v>#REF!</v>
      </c>
      <c r="R3" s="52" t="e">
        <f>#REF!</f>
        <v>#REF!</v>
      </c>
      <c r="S3" s="52" t="e">
        <f>#REF!</f>
        <v>#REF!</v>
      </c>
      <c r="T3" s="52" t="e">
        <f>#REF!</f>
        <v>#REF!</v>
      </c>
      <c r="U3" s="52" t="e">
        <f>#REF!</f>
        <v>#REF!</v>
      </c>
      <c r="V3" s="52" t="e">
        <f>#REF!</f>
        <v>#REF!</v>
      </c>
      <c r="W3" s="52" t="e">
        <f>#REF!</f>
        <v>#REF!</v>
      </c>
      <c r="X3" s="52" t="e">
        <f>#REF!</f>
        <v>#REF!</v>
      </c>
      <c r="Y3" s="52" t="e">
        <f>#REF!</f>
        <v>#REF!</v>
      </c>
      <c r="Z3" s="52" t="e">
        <f>#REF!</f>
        <v>#REF!</v>
      </c>
      <c r="AA3" s="52" t="e">
        <f>#REF!</f>
        <v>#REF!</v>
      </c>
      <c r="AB3" s="52" t="e">
        <f>#REF!</f>
        <v>#REF!</v>
      </c>
      <c r="AC3" s="52" t="e">
        <f>#REF!</f>
        <v>#REF!</v>
      </c>
      <c r="AD3" s="52" t="e">
        <f>#REF!</f>
        <v>#REF!</v>
      </c>
      <c r="AE3" s="52" t="e">
        <f>#REF!</f>
        <v>#REF!</v>
      </c>
      <c r="AF3" s="52" t="e">
        <f>#REF!</f>
        <v>#REF!</v>
      </c>
      <c r="AG3" s="29"/>
      <c r="AH3" s="34" t="s">
        <v>74</v>
      </c>
      <c r="AI3" s="34" t="s">
        <v>75</v>
      </c>
      <c r="AJ3" s="34" t="s">
        <v>76</v>
      </c>
      <c r="AK3" s="34" t="s">
        <v>75</v>
      </c>
      <c r="AL3" s="34" t="s">
        <v>77</v>
      </c>
      <c r="AM3" s="34" t="s">
        <v>75</v>
      </c>
      <c r="AN3" s="34" t="str">
        <f>' Populations'!$I$8</f>
        <v>White-Not Hispanic</v>
      </c>
      <c r="AO3" s="34" t="s">
        <v>75</v>
      </c>
      <c r="AP3" s="34" t="str">
        <f>' Populations'!$K$8</f>
        <v>Hispanic</v>
      </c>
      <c r="AQ3" s="34" t="s">
        <v>75</v>
      </c>
      <c r="AR3" s="34" t="str">
        <f>' Populations'!$M$8</f>
        <v>Black-Not Hispanic</v>
      </c>
      <c r="AS3" s="34" t="s">
        <v>75</v>
      </c>
      <c r="AT3" s="34" t="str">
        <f>' Populations'!$O$8</f>
        <v>Asian</v>
      </c>
      <c r="AU3" s="34" t="s">
        <v>75</v>
      </c>
      <c r="AV3" s="34" t="str">
        <f>' Populations'!$Q$8</f>
        <v>American Indian/Alaska Native</v>
      </c>
      <c r="AW3" s="34" t="s">
        <v>75</v>
      </c>
      <c r="AX3" s="34" t="str">
        <f>' Populations'!$S$8</f>
        <v>Other</v>
      </c>
      <c r="AY3" s="34" t="s">
        <v>75</v>
      </c>
      <c r="AZ3" s="34" t="str">
        <f>' Populations'!$U$8</f>
        <v>Other</v>
      </c>
      <c r="BA3" s="34" t="s">
        <v>75</v>
      </c>
      <c r="BB3" s="64"/>
      <c r="BC3" s="34" t="e">
        <f>#REF!</f>
        <v>#REF!</v>
      </c>
      <c r="BD3" s="34" t="s">
        <v>75</v>
      </c>
      <c r="BE3" s="34" t="e">
        <f>#REF!</f>
        <v>#REF!</v>
      </c>
      <c r="BF3" s="34" t="s">
        <v>75</v>
      </c>
      <c r="BG3" s="34" t="e">
        <f>#REF!</f>
        <v>#REF!</v>
      </c>
      <c r="BH3" s="34" t="s">
        <v>75</v>
      </c>
      <c r="BI3" s="34" t="e">
        <f>#REF!</f>
        <v>#REF!</v>
      </c>
      <c r="BJ3" s="34" t="s">
        <v>75</v>
      </c>
      <c r="BK3" s="34" t="e">
        <f>#REF!</f>
        <v>#REF!</v>
      </c>
      <c r="BL3" s="34" t="s">
        <v>75</v>
      </c>
      <c r="BM3" s="34" t="e">
        <f>#REF!</f>
        <v>#REF!</v>
      </c>
      <c r="BN3" s="34" t="s">
        <v>75</v>
      </c>
      <c r="BO3" s="34" t="e">
        <f>#REF!</f>
        <v>#REF!</v>
      </c>
      <c r="BP3" s="34" t="s">
        <v>75</v>
      </c>
      <c r="BQ3" s="34" t="e">
        <f>#REF!</f>
        <v>#REF!</v>
      </c>
      <c r="BR3" s="34" t="s">
        <v>75</v>
      </c>
      <c r="BS3" s="34" t="e">
        <f>#REF!</f>
        <v>#REF!</v>
      </c>
      <c r="BT3" s="34" t="s">
        <v>75</v>
      </c>
      <c r="BU3" s="34" t="e">
        <f>#REF!</f>
        <v>#REF!</v>
      </c>
      <c r="BV3" s="34" t="s">
        <v>75</v>
      </c>
      <c r="BW3" s="34" t="e">
        <f>#REF!</f>
        <v>#REF!</v>
      </c>
      <c r="BX3" s="34" t="s">
        <v>75</v>
      </c>
      <c r="BY3" s="34" t="e">
        <f>#REF!</f>
        <v>#REF!</v>
      </c>
      <c r="BZ3" s="34" t="s">
        <v>75</v>
      </c>
      <c r="CA3" s="34" t="e">
        <f>#REF!</f>
        <v>#REF!</v>
      </c>
      <c r="CB3" s="34" t="s">
        <v>75</v>
      </c>
      <c r="CC3" s="34" t="e">
        <f>#REF!</f>
        <v>#REF!</v>
      </c>
      <c r="CD3" s="34" t="s">
        <v>75</v>
      </c>
      <c r="CE3" s="34" t="e">
        <f>#REF!</f>
        <v>#REF!</v>
      </c>
      <c r="CF3" s="34" t="s">
        <v>75</v>
      </c>
      <c r="CG3" s="34" t="e">
        <f>#REF!</f>
        <v>#REF!</v>
      </c>
      <c r="CH3" s="34" t="s">
        <v>75</v>
      </c>
      <c r="CI3" s="34" t="e">
        <f>#REF!</f>
        <v>#REF!</v>
      </c>
      <c r="CJ3" s="34" t="s">
        <v>75</v>
      </c>
      <c r="CK3" s="34" t="e">
        <f>#REF!</f>
        <v>#REF!</v>
      </c>
      <c r="CL3" s="34" t="s">
        <v>75</v>
      </c>
      <c r="CM3" s="34" t="e">
        <f>#REF!</f>
        <v>#REF!</v>
      </c>
      <c r="CN3" s="34" t="s">
        <v>75</v>
      </c>
      <c r="CO3" s="34" t="e">
        <f>#REF!</f>
        <v>#REF!</v>
      </c>
      <c r="CP3" s="34" t="s">
        <v>75</v>
      </c>
      <c r="CQ3" s="29"/>
      <c r="CR3" s="58" t="s">
        <v>94</v>
      </c>
      <c r="CS3" s="58" t="s">
        <v>95</v>
      </c>
      <c r="CU3" s="34" t="s">
        <v>14</v>
      </c>
      <c r="CV3" s="35" t="s">
        <v>15</v>
      </c>
      <c r="CW3" s="36" t="s">
        <v>16</v>
      </c>
      <c r="CX3" s="36" t="s">
        <v>17</v>
      </c>
      <c r="CY3" s="19" t="str">
        <f>' Populations'!$I$8</f>
        <v>White-Not Hispanic</v>
      </c>
      <c r="CZ3" s="19" t="str">
        <f>' Populations'!$K$8</f>
        <v>Hispanic</v>
      </c>
      <c r="DA3" s="19" t="str">
        <f>' Populations'!$M$8</f>
        <v>Black-Not Hispanic</v>
      </c>
      <c r="DB3" s="19" t="str">
        <f>' Populations'!$O$8</f>
        <v>Asian</v>
      </c>
      <c r="DC3" s="19" t="str">
        <f>' Populations'!$Q$8</f>
        <v>American Indian/Alaska Native</v>
      </c>
      <c r="DD3" s="19" t="str">
        <f>' Populations'!$S$8</f>
        <v>Other</v>
      </c>
      <c r="DE3" s="19" t="str">
        <f>' Populations'!$U$8</f>
        <v>Other</v>
      </c>
      <c r="DF3" s="37" t="e">
        <f>#REF!</f>
        <v>#REF!</v>
      </c>
      <c r="DG3" s="37" t="e">
        <f>#REF!</f>
        <v>#REF!</v>
      </c>
      <c r="DH3" s="37" t="e">
        <f>#REF!</f>
        <v>#REF!</v>
      </c>
      <c r="DI3" s="37" t="e">
        <f>#REF!</f>
        <v>#REF!</v>
      </c>
      <c r="DJ3" s="37" t="e">
        <f>#REF!</f>
        <v>#REF!</v>
      </c>
      <c r="DK3" s="37" t="e">
        <f>#REF!</f>
        <v>#REF!</v>
      </c>
      <c r="DL3" s="37" t="e">
        <f>#REF!</f>
        <v>#REF!</v>
      </c>
      <c r="DM3" s="37" t="e">
        <f>#REF!</f>
        <v>#REF!</v>
      </c>
      <c r="DN3" s="37" t="e">
        <f>#REF!</f>
        <v>#REF!</v>
      </c>
      <c r="DO3" s="37" t="e">
        <f>#REF!</f>
        <v>#REF!</v>
      </c>
      <c r="DP3" s="37" t="e">
        <f>#REF!</f>
        <v>#REF!</v>
      </c>
      <c r="DQ3" s="37" t="e">
        <f>#REF!</f>
        <v>#REF!</v>
      </c>
      <c r="DR3" s="37" t="e">
        <f>#REF!</f>
        <v>#REF!</v>
      </c>
      <c r="DS3" s="37" t="e">
        <f>#REF!</f>
        <v>#REF!</v>
      </c>
      <c r="DT3" s="37" t="e">
        <f>#REF!</f>
        <v>#REF!</v>
      </c>
      <c r="DU3" s="37" t="e">
        <f>#REF!</f>
        <v>#REF!</v>
      </c>
      <c r="DV3" s="37" t="e">
        <f>#REF!</f>
        <v>#REF!</v>
      </c>
      <c r="DW3" s="37" t="e">
        <f>#REF!</f>
        <v>#REF!</v>
      </c>
      <c r="DX3" s="37" t="e">
        <f>#REF!</f>
        <v>#REF!</v>
      </c>
      <c r="DY3" s="37" t="e">
        <f>#REF!</f>
        <v>#REF!</v>
      </c>
    </row>
    <row r="4" spans="2:129" x14ac:dyDescent="0.25">
      <c r="B4" s="8" t="str">
        <f>' Populations'!$B$9</f>
        <v>&lt;1</v>
      </c>
      <c r="C4" s="44"/>
      <c r="D4" s="25"/>
      <c r="E4" s="26"/>
      <c r="F4" s="20"/>
      <c r="G4" s="20"/>
      <c r="H4" s="20"/>
      <c r="I4" s="20"/>
      <c r="J4" s="46"/>
      <c r="K4" s="46"/>
      <c r="L4" s="21"/>
      <c r="M4" s="53"/>
      <c r="N4" s="53"/>
      <c r="O4" s="53"/>
      <c r="P4" s="53"/>
      <c r="Q4" s="53"/>
      <c r="R4" s="53"/>
      <c r="S4" s="53"/>
      <c r="T4" s="53"/>
      <c r="U4" s="53"/>
      <c r="V4" s="53"/>
      <c r="W4" s="53"/>
      <c r="X4" s="53"/>
      <c r="Y4" s="53"/>
      <c r="Z4" s="54"/>
      <c r="AA4" s="54"/>
      <c r="AB4" s="54"/>
      <c r="AC4" s="54"/>
      <c r="AD4" s="54"/>
      <c r="AE4" s="54"/>
      <c r="AF4" s="54"/>
      <c r="AG4" s="30"/>
      <c r="AH4" s="62">
        <f>' Populations'!C9</f>
        <v>0</v>
      </c>
      <c r="AI4" s="62">
        <f>IF(AH4=0,0,($C$4/$AH$4)*100000)</f>
        <v>0</v>
      </c>
      <c r="AJ4" s="62">
        <f>' Populations'!E9</f>
        <v>0</v>
      </c>
      <c r="AK4" s="62">
        <f>IF(AJ4=0,0,($D$4/$AJ$4)*100000)</f>
        <v>0</v>
      </c>
      <c r="AL4" s="62">
        <f>' Populations'!G9</f>
        <v>0</v>
      </c>
      <c r="AM4" s="62">
        <f>IF(AL4=0,0,($E$4/$AL$4)*100000)</f>
        <v>0</v>
      </c>
      <c r="AN4" s="62">
        <f>' Populations'!I9</f>
        <v>0</v>
      </c>
      <c r="AO4" s="62">
        <f>IF(AN4=0,0,($F$4/$AN$4)*100000)</f>
        <v>0</v>
      </c>
      <c r="AP4" s="62">
        <f>' Populations'!K9</f>
        <v>0</v>
      </c>
      <c r="AQ4" s="62">
        <f>IF(AP4=0,0,($G$4/$AP$4)*100000)</f>
        <v>0</v>
      </c>
      <c r="AR4" s="62">
        <f>' Populations'!M9</f>
        <v>0</v>
      </c>
      <c r="AS4" s="62">
        <f>IF(AR4=0,0,($H$4/$AR$4)*100000)</f>
        <v>0</v>
      </c>
      <c r="AT4" s="62">
        <f>' Populations'!O9</f>
        <v>0</v>
      </c>
      <c r="AU4" s="62">
        <f>IF(AT4=0,0,($I$4/$AT$4)*100000)</f>
        <v>0</v>
      </c>
      <c r="AV4" s="62">
        <f>' Populations'!Q9</f>
        <v>0</v>
      </c>
      <c r="AW4" s="62">
        <f>IF(AV4=0,0,($J$4/$AV$4)*100000)</f>
        <v>0</v>
      </c>
      <c r="AX4" s="62">
        <f>' Populations'!S9</f>
        <v>0</v>
      </c>
      <c r="AY4" s="62">
        <f>IF(AX4=0,0,($K$4/$AX$4)*100000)</f>
        <v>0</v>
      </c>
      <c r="AZ4" s="62">
        <f>' Populations'!U9</f>
        <v>0</v>
      </c>
      <c r="BA4" s="62">
        <f>IF(AZ4=0,0,($L$4/$AZ$4)*100000)</f>
        <v>0</v>
      </c>
      <c r="BB4" s="65"/>
      <c r="BC4" s="62" t="e">
        <f>#REF!</f>
        <v>#REF!</v>
      </c>
      <c r="BD4" s="62" t="e">
        <f>IF(BC4=0,0,($M$4/$BC$4)*100000)</f>
        <v>#REF!</v>
      </c>
      <c r="BE4" s="62" t="e">
        <f>#REF!</f>
        <v>#REF!</v>
      </c>
      <c r="BF4" s="62" t="e">
        <f>IF(BE4=0,0,($N$4/$BE$4)*100000)</f>
        <v>#REF!</v>
      </c>
      <c r="BG4" s="62" t="e">
        <f>#REF!</f>
        <v>#REF!</v>
      </c>
      <c r="BH4" s="62" t="e">
        <f>IF(BG4=0,0,($O$4/$BG$4)*100000)</f>
        <v>#REF!</v>
      </c>
      <c r="BI4" s="62" t="e">
        <f>#REF!</f>
        <v>#REF!</v>
      </c>
      <c r="BJ4" s="62" t="e">
        <f>IF(BI4=0,0,($P$4/$BI$4)*100000)</f>
        <v>#REF!</v>
      </c>
      <c r="BK4" s="62" t="e">
        <f>#REF!</f>
        <v>#REF!</v>
      </c>
      <c r="BL4" s="62" t="e">
        <f>IF(BK4=0,0,($Q$4/$BK$4)*100000)</f>
        <v>#REF!</v>
      </c>
      <c r="BM4" s="62" t="e">
        <f>#REF!</f>
        <v>#REF!</v>
      </c>
      <c r="BN4" s="62" t="e">
        <f>IF(BM4=0,0,($R$4/$BM$4)*100000)</f>
        <v>#REF!</v>
      </c>
      <c r="BO4" s="62" t="e">
        <f>#REF!</f>
        <v>#REF!</v>
      </c>
      <c r="BP4" s="62" t="e">
        <f>IF(BO4=0,0,($S$4/$BO$4)*100000)</f>
        <v>#REF!</v>
      </c>
      <c r="BQ4" s="62" t="e">
        <f>#REF!</f>
        <v>#REF!</v>
      </c>
      <c r="BR4" s="62" t="e">
        <f>IF(BQ4=0,0,($T$4/$BQ$4)*100000)</f>
        <v>#REF!</v>
      </c>
      <c r="BS4" s="62" t="e">
        <f>#REF!</f>
        <v>#REF!</v>
      </c>
      <c r="BT4" s="62" t="e">
        <f>IF(BS4=0,0,($U$4/$BS$4)*100000)</f>
        <v>#REF!</v>
      </c>
      <c r="BU4" s="62" t="e">
        <f>#REF!</f>
        <v>#REF!</v>
      </c>
      <c r="BV4" s="62" t="e">
        <f>IF(BU4=0,0,($V$4/$BU$4)*100000)</f>
        <v>#REF!</v>
      </c>
      <c r="BW4" s="62" t="e">
        <f>#REF!</f>
        <v>#REF!</v>
      </c>
      <c r="BX4" s="62" t="e">
        <f>IF(BW4=0,0,($W$4/$BW$4)*100000)</f>
        <v>#REF!</v>
      </c>
      <c r="BY4" s="62" t="e">
        <f>#REF!</f>
        <v>#REF!</v>
      </c>
      <c r="BZ4" s="62" t="e">
        <f>IF(BY4=0,0,($X$4/$BY$4)*100000)</f>
        <v>#REF!</v>
      </c>
      <c r="CA4" s="62" t="e">
        <f>#REF!</f>
        <v>#REF!</v>
      </c>
      <c r="CB4" s="62" t="e">
        <f>IF(CA4=0,0,($Y$4/$CA$4)*100000)</f>
        <v>#REF!</v>
      </c>
      <c r="CC4" s="62" t="e">
        <f>#REF!</f>
        <v>#REF!</v>
      </c>
      <c r="CD4" s="62" t="e">
        <f>IF(CC4=0,0,($Z$4/$CC$4)*100000)</f>
        <v>#REF!</v>
      </c>
      <c r="CE4" s="62" t="e">
        <f>#REF!</f>
        <v>#REF!</v>
      </c>
      <c r="CF4" s="62" t="e">
        <f>IF(CE4=0,0,($AA$4/$CE$4)*100000)</f>
        <v>#REF!</v>
      </c>
      <c r="CG4" s="62" t="e">
        <f>#REF!</f>
        <v>#REF!</v>
      </c>
      <c r="CH4" s="62" t="e">
        <f>IF(CG4=0,0,($AB$4/$CG$4)*100000)</f>
        <v>#REF!</v>
      </c>
      <c r="CI4" s="62" t="e">
        <f>#REF!</f>
        <v>#REF!</v>
      </c>
      <c r="CJ4" s="62" t="e">
        <f>IF(CI4=0,0,($AC$4/$CI$4)*100000)</f>
        <v>#REF!</v>
      </c>
      <c r="CK4" s="62" t="e">
        <f>#REF!</f>
        <v>#REF!</v>
      </c>
      <c r="CL4" s="62" t="e">
        <f>IF(CK4=0,0,($AD$4/$CK$4)*100000)</f>
        <v>#REF!</v>
      </c>
      <c r="CM4" s="62" t="e">
        <f>#REF!</f>
        <v>#REF!</v>
      </c>
      <c r="CN4" s="62" t="e">
        <f>IF(CM4=0,0,($AE$4/$CM$4)*100000)</f>
        <v>#REF!</v>
      </c>
      <c r="CO4" s="62" t="e">
        <f>#REF!</f>
        <v>#REF!</v>
      </c>
      <c r="CP4" s="62" t="e">
        <f>IF(CO4=0,0,($AF$4/$CO$4)*100000)</f>
        <v>#REF!</v>
      </c>
      <c r="CQ4" s="30"/>
      <c r="CR4" s="60">
        <v>3795</v>
      </c>
      <c r="CS4" s="61">
        <v>1.3818E-2</v>
      </c>
      <c r="CT4" s="11"/>
      <c r="CU4" s="8" t="str">
        <f>' Populations'!$B$9</f>
        <v>&lt;1</v>
      </c>
      <c r="CV4" s="70">
        <f t="shared" ref="CV4:CV16" si="0">AI4*CS4</f>
        <v>0</v>
      </c>
      <c r="CW4" s="71">
        <f t="shared" ref="CW4:CW16" si="1">AK4*CS4</f>
        <v>0</v>
      </c>
      <c r="CX4" s="71">
        <f t="shared" ref="CX4:CX16" si="2">AM4*CS4</f>
        <v>0</v>
      </c>
      <c r="CY4" s="32">
        <f t="shared" ref="CY4:CY16" si="3">AO4*CS4</f>
        <v>0</v>
      </c>
      <c r="CZ4" s="32">
        <f t="shared" ref="CZ4:CZ16" si="4">AQ4*CS4</f>
        <v>0</v>
      </c>
      <c r="DA4" s="32">
        <f t="shared" ref="DA4:DA16" si="5">AS4*CS4</f>
        <v>0</v>
      </c>
      <c r="DB4" s="32">
        <f t="shared" ref="DB4:DB16" si="6">AU4*CS4</f>
        <v>0</v>
      </c>
      <c r="DC4" s="32">
        <f t="shared" ref="DC4:DC16" si="7">AW4*CS4</f>
        <v>0</v>
      </c>
      <c r="DD4" s="32">
        <f t="shared" ref="DD4:DD16" si="8">AY4*CS4</f>
        <v>0</v>
      </c>
      <c r="DE4" s="32">
        <f t="shared" ref="DE4:DE16" si="9">BA4*CS4</f>
        <v>0</v>
      </c>
      <c r="DF4" s="32" t="e">
        <f>BD4*CS4</f>
        <v>#REF!</v>
      </c>
      <c r="DG4" s="32" t="e">
        <f>BF4*CS4</f>
        <v>#REF!</v>
      </c>
      <c r="DH4" s="32" t="e">
        <f>BH4*CS4</f>
        <v>#REF!</v>
      </c>
      <c r="DI4" s="32" t="e">
        <f>BJ4*CS4</f>
        <v>#REF!</v>
      </c>
      <c r="DJ4" s="32" t="e">
        <f>BL4*CS4</f>
        <v>#REF!</v>
      </c>
      <c r="DK4" s="32" t="e">
        <f>BN4*CS4</f>
        <v>#REF!</v>
      </c>
      <c r="DL4" s="32" t="e">
        <f>BO4*CS4</f>
        <v>#REF!</v>
      </c>
      <c r="DM4" s="32" t="e">
        <f>BR4*CS4</f>
        <v>#REF!</v>
      </c>
      <c r="DN4" s="32" t="e">
        <f>BT4*CS4</f>
        <v>#REF!</v>
      </c>
      <c r="DO4" s="32" t="e">
        <f>BV4*CS4</f>
        <v>#REF!</v>
      </c>
      <c r="DP4" s="32" t="e">
        <f>BX4*CS4</f>
        <v>#REF!</v>
      </c>
      <c r="DQ4" s="32" t="e">
        <f>BZ4*CS4</f>
        <v>#REF!</v>
      </c>
      <c r="DR4" s="32" t="e">
        <f>CB4*CS4</f>
        <v>#REF!</v>
      </c>
      <c r="DS4" s="32" t="e">
        <f>CD4*CS4</f>
        <v>#REF!</v>
      </c>
      <c r="DT4" s="32" t="e">
        <f>CE4*CS4</f>
        <v>#REF!</v>
      </c>
      <c r="DU4" s="32" t="e">
        <f>CF4*CS4</f>
        <v>#REF!</v>
      </c>
      <c r="DV4" s="32" t="e">
        <f>CG4*CS4</f>
        <v>#REF!</v>
      </c>
      <c r="DW4" s="32" t="e">
        <f>CH4*CS4</f>
        <v>#REF!</v>
      </c>
      <c r="DX4" s="32" t="e">
        <f>CI4*CS4</f>
        <v>#REF!</v>
      </c>
      <c r="DY4" s="32" t="e">
        <f>CJ4*CS4</f>
        <v>#REF!</v>
      </c>
    </row>
    <row r="5" spans="2:129" x14ac:dyDescent="0.25">
      <c r="B5" s="9" t="str">
        <f>' Populations'!$B$10</f>
        <v>1-4</v>
      </c>
      <c r="C5" s="134"/>
      <c r="D5" s="135"/>
      <c r="E5" s="27"/>
      <c r="F5" s="22"/>
      <c r="G5" s="22"/>
      <c r="H5" s="22"/>
      <c r="I5" s="22"/>
      <c r="J5" s="47"/>
      <c r="K5" s="47"/>
      <c r="L5" s="23"/>
      <c r="M5" s="55"/>
      <c r="N5" s="55"/>
      <c r="O5" s="55"/>
      <c r="P5" s="55"/>
      <c r="Q5" s="55"/>
      <c r="R5" s="55"/>
      <c r="S5" s="55"/>
      <c r="T5" s="55"/>
      <c r="U5" s="55"/>
      <c r="V5" s="55"/>
      <c r="W5" s="55"/>
      <c r="X5" s="55"/>
      <c r="Y5" s="55"/>
      <c r="Z5" s="56"/>
      <c r="AA5" s="56"/>
      <c r="AB5" s="56"/>
      <c r="AC5" s="56"/>
      <c r="AD5" s="56"/>
      <c r="AE5" s="56"/>
      <c r="AF5" s="56"/>
      <c r="AG5" s="30"/>
      <c r="AH5" s="62">
        <f>' Populations'!C10</f>
        <v>0</v>
      </c>
      <c r="AI5" s="62">
        <f>IF(AH5=0,0,($C$5/$AH$5)*100000)</f>
        <v>0</v>
      </c>
      <c r="AJ5" s="62">
        <f>' Populations'!E10</f>
        <v>0</v>
      </c>
      <c r="AK5" s="62">
        <f>IF(AJ5=0,0,($D$5/$AJ$5)*100000)</f>
        <v>0</v>
      </c>
      <c r="AL5" s="62">
        <f>' Populations'!G10</f>
        <v>0</v>
      </c>
      <c r="AM5" s="62">
        <f>IF(AL5=0,0,($E$5/$AL$5)*100000)</f>
        <v>0</v>
      </c>
      <c r="AN5" s="62">
        <f>' Populations'!I10</f>
        <v>0</v>
      </c>
      <c r="AO5" s="62">
        <f>IF(AN5=0,0,($F$5/$AN$5)*100000)</f>
        <v>0</v>
      </c>
      <c r="AP5" s="62">
        <f>' Populations'!K10</f>
        <v>0</v>
      </c>
      <c r="AQ5" s="62">
        <f>IF(AP5=0,0,($G$5/$AP$5)*100000)</f>
        <v>0</v>
      </c>
      <c r="AR5" s="62">
        <f>' Populations'!M10</f>
        <v>0</v>
      </c>
      <c r="AS5" s="62">
        <f>IF(AR5=0,0,($G$5/$AR$5)*100000)</f>
        <v>0</v>
      </c>
      <c r="AT5" s="62">
        <f>' Populations'!O10</f>
        <v>0</v>
      </c>
      <c r="AU5" s="62">
        <f>IF(AT5=0,0,($I$5/$AT$5)*100000)</f>
        <v>0</v>
      </c>
      <c r="AV5" s="62">
        <f>' Populations'!Q10</f>
        <v>0</v>
      </c>
      <c r="AW5" s="62">
        <f>IF(AV5=0,0,($J$5/$AV$5)*100000)</f>
        <v>0</v>
      </c>
      <c r="AX5" s="62">
        <f>' Populations'!S10</f>
        <v>0</v>
      </c>
      <c r="AY5" s="62">
        <f>IF(AX5=0,0,($K$5/$AX$5)*100000)</f>
        <v>0</v>
      </c>
      <c r="AZ5" s="62">
        <f>' Populations'!U10</f>
        <v>0</v>
      </c>
      <c r="BA5" s="62">
        <f>IF(AZ5=0,0,($L$5/$AZ$5)*100000)</f>
        <v>0</v>
      </c>
      <c r="BB5" s="65"/>
      <c r="BC5" s="62" t="e">
        <f>#REF!</f>
        <v>#REF!</v>
      </c>
      <c r="BD5" s="62" t="e">
        <f>IF(BC5=0,0,($M$5/$BC$5)*100000)</f>
        <v>#REF!</v>
      </c>
      <c r="BE5" s="62" t="e">
        <f>#REF!</f>
        <v>#REF!</v>
      </c>
      <c r="BF5" s="62" t="e">
        <f>IF(BE5=0,0,($N$5/$BE$5)*100000)</f>
        <v>#REF!</v>
      </c>
      <c r="BG5" s="62" t="e">
        <f>#REF!</f>
        <v>#REF!</v>
      </c>
      <c r="BH5" s="62" t="e">
        <f>IF(BG5=0,0,($O$5/$BG$5)*100000)</f>
        <v>#REF!</v>
      </c>
      <c r="BI5" s="62" t="e">
        <f>#REF!</f>
        <v>#REF!</v>
      </c>
      <c r="BJ5" s="62" t="e">
        <f>IF(BI5=0,0,($P$5/$BI$5)*100000)</f>
        <v>#REF!</v>
      </c>
      <c r="BK5" s="62" t="e">
        <f>#REF!</f>
        <v>#REF!</v>
      </c>
      <c r="BL5" s="62" t="e">
        <f>IF(BK5=0,0,($Q$5/$BK$5)*100000)</f>
        <v>#REF!</v>
      </c>
      <c r="BM5" s="62" t="e">
        <f>#REF!</f>
        <v>#REF!</v>
      </c>
      <c r="BN5" s="62" t="e">
        <f>IF(BM5=0,0,($R$5/$BM$5)*100000)</f>
        <v>#REF!</v>
      </c>
      <c r="BO5" s="62" t="e">
        <f>#REF!</f>
        <v>#REF!</v>
      </c>
      <c r="BP5" s="62" t="e">
        <f>IF(BO5=0,0,($S$5/$BO$5)*100000)</f>
        <v>#REF!</v>
      </c>
      <c r="BQ5" s="62" t="e">
        <f>#REF!</f>
        <v>#REF!</v>
      </c>
      <c r="BR5" s="62" t="e">
        <f>IF(BQ5=0,0,($T$5/$BQ$5)*100000)</f>
        <v>#REF!</v>
      </c>
      <c r="BS5" s="62" t="e">
        <f>#REF!</f>
        <v>#REF!</v>
      </c>
      <c r="BT5" s="62" t="e">
        <f>IF(BS5=0,0,($U$5/$BS$5)*100000)</f>
        <v>#REF!</v>
      </c>
      <c r="BU5" s="62" t="e">
        <f>#REF!</f>
        <v>#REF!</v>
      </c>
      <c r="BV5" s="62" t="e">
        <f>IF(BU5=0,0,($V$5/$BU$5)*100000)</f>
        <v>#REF!</v>
      </c>
      <c r="BW5" s="62" t="e">
        <f>#REF!</f>
        <v>#REF!</v>
      </c>
      <c r="BX5" s="62" t="e">
        <f>IF(BW5=0,0,($W$5/$BW$5)*100000)</f>
        <v>#REF!</v>
      </c>
      <c r="BY5" s="62" t="e">
        <f>#REF!</f>
        <v>#REF!</v>
      </c>
      <c r="BZ5" s="62" t="e">
        <f>IF(BY5=0,0,($X$5/$BY$5)*100000)</f>
        <v>#REF!</v>
      </c>
      <c r="CA5" s="62" t="e">
        <f>#REF!</f>
        <v>#REF!</v>
      </c>
      <c r="CB5" s="62" t="e">
        <f>IF(CA5=0,0,($Y$5/$CA$5)*100000)</f>
        <v>#REF!</v>
      </c>
      <c r="CC5" s="62" t="e">
        <f>#REF!</f>
        <v>#REF!</v>
      </c>
      <c r="CD5" s="62" t="e">
        <f>IF(CC5=0,0,($Z$5/$CC$5)*100000)</f>
        <v>#REF!</v>
      </c>
      <c r="CE5" s="62" t="e">
        <f>#REF!</f>
        <v>#REF!</v>
      </c>
      <c r="CF5" s="62" t="e">
        <f>IF(CE5=0,0,($AA$5/$CE$5)*100000)</f>
        <v>#REF!</v>
      </c>
      <c r="CG5" s="62" t="e">
        <f>#REF!</f>
        <v>#REF!</v>
      </c>
      <c r="CH5" s="62" t="e">
        <f>IF(CG5=0,0,($AB$4/$CG$5)*100000)</f>
        <v>#REF!</v>
      </c>
      <c r="CI5" s="62" t="e">
        <f>#REF!</f>
        <v>#REF!</v>
      </c>
      <c r="CJ5" s="62" t="e">
        <f>IF(CI5=0,0,($AC$4/$CI$5)*100000)</f>
        <v>#REF!</v>
      </c>
      <c r="CK5" s="62" t="e">
        <f>#REF!</f>
        <v>#REF!</v>
      </c>
      <c r="CL5" s="62" t="e">
        <f>IF(CK5=0,0,($AD$4/$CK$5)*100000)</f>
        <v>#REF!</v>
      </c>
      <c r="CM5" s="62" t="e">
        <f>#REF!</f>
        <v>#REF!</v>
      </c>
      <c r="CN5" s="62" t="e">
        <f>IF(CM5=0,0,($AE$4/$CM$5)*100000)</f>
        <v>#REF!</v>
      </c>
      <c r="CO5" s="62" t="e">
        <f>#REF!</f>
        <v>#REF!</v>
      </c>
      <c r="CP5" s="62" t="e">
        <f>IF(CO5=0,0,($AF$4/$CO$5)*100000)</f>
        <v>#REF!</v>
      </c>
      <c r="CQ5" s="30"/>
      <c r="CR5" s="60">
        <v>15192</v>
      </c>
      <c r="CS5" s="61">
        <v>5.5316999999999998E-2</v>
      </c>
      <c r="CT5" s="11"/>
      <c r="CU5" s="9" t="str">
        <f>' Populations'!$B$10</f>
        <v>1-4</v>
      </c>
      <c r="CV5" s="70">
        <f t="shared" si="0"/>
        <v>0</v>
      </c>
      <c r="CW5" s="71">
        <f t="shared" si="1"/>
        <v>0</v>
      </c>
      <c r="CX5" s="71">
        <f t="shared" si="2"/>
        <v>0</v>
      </c>
      <c r="CY5" s="32">
        <f t="shared" si="3"/>
        <v>0</v>
      </c>
      <c r="CZ5" s="32">
        <f t="shared" si="4"/>
        <v>0</v>
      </c>
      <c r="DA5" s="32">
        <f t="shared" si="5"/>
        <v>0</v>
      </c>
      <c r="DB5" s="32">
        <f t="shared" si="6"/>
        <v>0</v>
      </c>
      <c r="DC5" s="32">
        <f t="shared" si="7"/>
        <v>0</v>
      </c>
      <c r="DD5" s="32">
        <f t="shared" si="8"/>
        <v>0</v>
      </c>
      <c r="DE5" s="32">
        <f t="shared" si="9"/>
        <v>0</v>
      </c>
      <c r="DF5" s="32" t="e">
        <f t="shared" ref="DF5:DF16" si="10">BD5*CS5</f>
        <v>#REF!</v>
      </c>
      <c r="DG5" s="32" t="e">
        <f t="shared" ref="DG5:DG16" si="11">BF5*CS5</f>
        <v>#REF!</v>
      </c>
      <c r="DH5" s="32" t="e">
        <f t="shared" ref="DH5:DH16" si="12">BH5*CS5</f>
        <v>#REF!</v>
      </c>
      <c r="DI5" s="32" t="e">
        <f t="shared" ref="DI5:DI16" si="13">BJ5*CS5</f>
        <v>#REF!</v>
      </c>
      <c r="DJ5" s="32" t="e">
        <f t="shared" ref="DJ5:DJ16" si="14">BL5*CS5</f>
        <v>#REF!</v>
      </c>
      <c r="DK5" s="32" t="e">
        <f t="shared" ref="DK5:DK16" si="15">BN5*CS5</f>
        <v>#REF!</v>
      </c>
      <c r="DL5" s="32" t="e">
        <f t="shared" ref="DL5:DL16" si="16">BO5*CS5</f>
        <v>#REF!</v>
      </c>
      <c r="DM5" s="32" t="e">
        <f t="shared" ref="DM5:DM16" si="17">BR5*CS5</f>
        <v>#REF!</v>
      </c>
      <c r="DN5" s="32" t="e">
        <f t="shared" ref="DN5:DN16" si="18">BT5*CS5</f>
        <v>#REF!</v>
      </c>
      <c r="DO5" s="32" t="e">
        <f t="shared" ref="DO5:DO16" si="19">BV5*CS5</f>
        <v>#REF!</v>
      </c>
      <c r="DP5" s="32" t="e">
        <f t="shared" ref="DP5:DP16" si="20">BX5*CS5</f>
        <v>#REF!</v>
      </c>
      <c r="DQ5" s="32" t="e">
        <f t="shared" ref="DQ5:DQ16" si="21">BZ5*CS5</f>
        <v>#REF!</v>
      </c>
      <c r="DR5" s="32" t="e">
        <f t="shared" ref="DR5:DR16" si="22">CB5*CS5</f>
        <v>#REF!</v>
      </c>
      <c r="DS5" s="32" t="e">
        <f t="shared" ref="DS5:DS16" si="23">CD5*CS5</f>
        <v>#REF!</v>
      </c>
      <c r="DT5" s="32" t="e">
        <f t="shared" ref="DT5:DT16" si="24">CE5*CS5</f>
        <v>#REF!</v>
      </c>
      <c r="DU5" s="32" t="e">
        <f t="shared" ref="DU5:DU17" si="25">CF5*CS5</f>
        <v>#REF!</v>
      </c>
      <c r="DV5" s="32" t="e">
        <f t="shared" ref="DV5:DV16" si="26">CG5*CS5</f>
        <v>#REF!</v>
      </c>
      <c r="DW5" s="32" t="e">
        <f t="shared" ref="DW5:DW16" si="27">CH5*CS5</f>
        <v>#REF!</v>
      </c>
      <c r="DX5" s="32" t="e">
        <f t="shared" ref="DX5:DX16" si="28">CI5*CS5</f>
        <v>#REF!</v>
      </c>
      <c r="DY5" s="32" t="e">
        <f t="shared" ref="DY5:DY16" si="29">CJ5*CS5</f>
        <v>#REF!</v>
      </c>
    </row>
    <row r="6" spans="2:129" x14ac:dyDescent="0.25">
      <c r="B6" s="8" t="str">
        <f>' Populations'!$B$11</f>
        <v>5-9</v>
      </c>
      <c r="C6" s="134"/>
      <c r="D6" s="135"/>
      <c r="E6" s="27"/>
      <c r="F6" s="22"/>
      <c r="G6" s="22"/>
      <c r="H6" s="22"/>
      <c r="I6" s="22"/>
      <c r="J6" s="47"/>
      <c r="K6" s="47"/>
      <c r="L6" s="23"/>
      <c r="M6" s="55"/>
      <c r="N6" s="55"/>
      <c r="O6" s="55"/>
      <c r="P6" s="55"/>
      <c r="Q6" s="55"/>
      <c r="R6" s="55"/>
      <c r="S6" s="55"/>
      <c r="T6" s="55"/>
      <c r="U6" s="55"/>
      <c r="V6" s="55"/>
      <c r="W6" s="55"/>
      <c r="X6" s="55"/>
      <c r="Y6" s="55"/>
      <c r="Z6" s="56"/>
      <c r="AA6" s="56"/>
      <c r="AB6" s="56"/>
      <c r="AC6" s="56"/>
      <c r="AD6" s="56"/>
      <c r="AE6" s="56"/>
      <c r="AF6" s="56"/>
      <c r="AG6" s="30"/>
      <c r="AH6" s="62">
        <f>' Populations'!C11</f>
        <v>0</v>
      </c>
      <c r="AI6" s="62">
        <f>IF(AH6=0,0,($C$6/$AH$6)*100000)</f>
        <v>0</v>
      </c>
      <c r="AJ6" s="62">
        <f>' Populations'!E11</f>
        <v>0</v>
      </c>
      <c r="AK6" s="62">
        <f>IF(AJ6=0,0,($D$6/$AJ$6)*100000)</f>
        <v>0</v>
      </c>
      <c r="AL6" s="62">
        <f>' Populations'!G11</f>
        <v>0</v>
      </c>
      <c r="AM6" s="62">
        <f>IF(AL6=0,0,($E$6/$AL$6)*100000)</f>
        <v>0</v>
      </c>
      <c r="AN6" s="62">
        <f>' Populations'!I11</f>
        <v>0</v>
      </c>
      <c r="AO6" s="62">
        <f>IF(AN6=0,0,($F$6/$AN$6)*100000)</f>
        <v>0</v>
      </c>
      <c r="AP6" s="62">
        <f>' Populations'!K11</f>
        <v>0</v>
      </c>
      <c r="AQ6" s="62">
        <f>IF(AP6=0,0,($G$6/$AP$6)*100000)</f>
        <v>0</v>
      </c>
      <c r="AR6" s="62">
        <f>' Populations'!M11</f>
        <v>0</v>
      </c>
      <c r="AS6" s="62">
        <f>IF(AR6=0,0,($G$6/$AR$6)*100000)</f>
        <v>0</v>
      </c>
      <c r="AT6" s="62">
        <f>' Populations'!O11</f>
        <v>0</v>
      </c>
      <c r="AU6" s="62">
        <f>IF(AT6=0,0,($I$6/$AT$6)*100000)</f>
        <v>0</v>
      </c>
      <c r="AV6" s="62">
        <f>' Populations'!Q11</f>
        <v>0</v>
      </c>
      <c r="AW6" s="62">
        <f>IF(AV6=0,0,($J$6/$AV$6)*100000)</f>
        <v>0</v>
      </c>
      <c r="AX6" s="62">
        <f>' Populations'!S11</f>
        <v>0</v>
      </c>
      <c r="AY6" s="62">
        <f>IF(AX6=0,0,($K$6/$AX$6)*100000)</f>
        <v>0</v>
      </c>
      <c r="AZ6" s="62">
        <f>' Populations'!U11</f>
        <v>0</v>
      </c>
      <c r="BA6" s="62">
        <f>IF(AZ6=0,0,($L$6/$AZ$6)*100000)</f>
        <v>0</v>
      </c>
      <c r="BB6" s="65"/>
      <c r="BC6" s="62" t="e">
        <f>#REF!</f>
        <v>#REF!</v>
      </c>
      <c r="BD6" s="62" t="e">
        <f>IF(BC6=0,0,($M$6/$BC$6)*100000)</f>
        <v>#REF!</v>
      </c>
      <c r="BE6" s="62" t="e">
        <f>#REF!</f>
        <v>#REF!</v>
      </c>
      <c r="BF6" s="62" t="e">
        <f>IF(BE6=0,0,($N$6/$BE$6)*100000)</f>
        <v>#REF!</v>
      </c>
      <c r="BG6" s="62" t="e">
        <f>#REF!</f>
        <v>#REF!</v>
      </c>
      <c r="BH6" s="62" t="e">
        <f>IF(BG6=0,0,($O$6/$BG$6)*100000)</f>
        <v>#REF!</v>
      </c>
      <c r="BI6" s="62" t="e">
        <f>#REF!</f>
        <v>#REF!</v>
      </c>
      <c r="BJ6" s="62" t="e">
        <f>IF(BI6=0,0,($P$6/$BI$6)*100000)</f>
        <v>#REF!</v>
      </c>
      <c r="BK6" s="62" t="e">
        <f>#REF!</f>
        <v>#REF!</v>
      </c>
      <c r="BL6" s="62" t="e">
        <f>IF(BK6=0,0,($Q$6/$BK$6)*100000)</f>
        <v>#REF!</v>
      </c>
      <c r="BM6" s="62" t="e">
        <f>#REF!</f>
        <v>#REF!</v>
      </c>
      <c r="BN6" s="62" t="e">
        <f>IF(BM6=0,0,($R$6/$BM$6)*100000)</f>
        <v>#REF!</v>
      </c>
      <c r="BO6" s="62" t="e">
        <f>#REF!</f>
        <v>#REF!</v>
      </c>
      <c r="BP6" s="62" t="e">
        <f>IF(BO6=0,0,($S$6/$BO$6)*100000)</f>
        <v>#REF!</v>
      </c>
      <c r="BQ6" s="62" t="e">
        <f>#REF!</f>
        <v>#REF!</v>
      </c>
      <c r="BR6" s="62" t="e">
        <f>IF(BQ6=0,0,($T$6/$BQ$6)*100000)</f>
        <v>#REF!</v>
      </c>
      <c r="BS6" s="62" t="e">
        <f>#REF!</f>
        <v>#REF!</v>
      </c>
      <c r="BT6" s="62" t="e">
        <f>IF(BS6=0,0,($U$6/$BS$6)*100000)</f>
        <v>#REF!</v>
      </c>
      <c r="BU6" s="62" t="e">
        <f>#REF!</f>
        <v>#REF!</v>
      </c>
      <c r="BV6" s="62" t="e">
        <f>IF(BU6=0,0,($V$6/$BU$6)*100000)</f>
        <v>#REF!</v>
      </c>
      <c r="BW6" s="62" t="e">
        <f>#REF!</f>
        <v>#REF!</v>
      </c>
      <c r="BX6" s="62" t="e">
        <f>IF(BW6=0,0,($W$6/$BW$6)*100000)</f>
        <v>#REF!</v>
      </c>
      <c r="BY6" s="62" t="e">
        <f>#REF!</f>
        <v>#REF!</v>
      </c>
      <c r="BZ6" s="62" t="e">
        <f>IF(BY6=0,0,($X$6/$BY$6)*100000)</f>
        <v>#REF!</v>
      </c>
      <c r="CA6" s="62" t="e">
        <f>#REF!</f>
        <v>#REF!</v>
      </c>
      <c r="CB6" s="62" t="e">
        <f>IF(CA6=0,0,($Y$6/$CA$6)*100000)</f>
        <v>#REF!</v>
      </c>
      <c r="CC6" s="62" t="e">
        <f>#REF!</f>
        <v>#REF!</v>
      </c>
      <c r="CD6" s="62" t="e">
        <f>IF(CC6=0,0,($Z$6/$CC$6)*100000)</f>
        <v>#REF!</v>
      </c>
      <c r="CE6" s="62" t="e">
        <f>#REF!</f>
        <v>#REF!</v>
      </c>
      <c r="CF6" s="62" t="e">
        <f>IF(CE6=0,0,($AA$6/$CE$6)*100000)</f>
        <v>#REF!</v>
      </c>
      <c r="CG6" s="62" t="e">
        <f>#REF!</f>
        <v>#REF!</v>
      </c>
      <c r="CH6" s="62" t="e">
        <f>IF(CG6=0,0,($AB$4/$CG$6)*100000)</f>
        <v>#REF!</v>
      </c>
      <c r="CI6" s="62" t="e">
        <f>#REF!</f>
        <v>#REF!</v>
      </c>
      <c r="CJ6" s="62" t="e">
        <f>IF(CI6=0,0,($AC$4/$CI$6)*100000)</f>
        <v>#REF!</v>
      </c>
      <c r="CK6" s="62" t="e">
        <f>#REF!</f>
        <v>#REF!</v>
      </c>
      <c r="CL6" s="62" t="e">
        <f>IF(CK6=0,0,($AD$4/$CK$6)*100000)</f>
        <v>#REF!</v>
      </c>
      <c r="CM6" s="62" t="e">
        <f>#REF!</f>
        <v>#REF!</v>
      </c>
      <c r="CN6" s="62" t="e">
        <f>IF(CM6=0,0,($AE$4/$CM$6)*100000)</f>
        <v>#REF!</v>
      </c>
      <c r="CO6" s="62" t="e">
        <f>#REF!</f>
        <v>#REF!</v>
      </c>
      <c r="CP6" s="62" t="e">
        <f>IF(CO6=0,0,($AF$4/$CO$6)*100000)</f>
        <v>#REF!</v>
      </c>
      <c r="CQ6" s="30"/>
      <c r="CR6" s="60">
        <v>19920</v>
      </c>
      <c r="CS6" s="61">
        <v>7.2533E-2</v>
      </c>
      <c r="CT6" s="11"/>
      <c r="CU6" s="8" t="str">
        <f>' Populations'!$B$11</f>
        <v>5-9</v>
      </c>
      <c r="CV6" s="70">
        <f t="shared" si="0"/>
        <v>0</v>
      </c>
      <c r="CW6" s="71">
        <f t="shared" si="1"/>
        <v>0</v>
      </c>
      <c r="CX6" s="71">
        <f t="shared" si="2"/>
        <v>0</v>
      </c>
      <c r="CY6" s="32">
        <f t="shared" si="3"/>
        <v>0</v>
      </c>
      <c r="CZ6" s="32">
        <f t="shared" si="4"/>
        <v>0</v>
      </c>
      <c r="DA6" s="32">
        <f t="shared" si="5"/>
        <v>0</v>
      </c>
      <c r="DB6" s="32">
        <f t="shared" si="6"/>
        <v>0</v>
      </c>
      <c r="DC6" s="32">
        <f t="shared" si="7"/>
        <v>0</v>
      </c>
      <c r="DD6" s="32">
        <f t="shared" si="8"/>
        <v>0</v>
      </c>
      <c r="DE6" s="32">
        <f t="shared" si="9"/>
        <v>0</v>
      </c>
      <c r="DF6" s="32" t="e">
        <f t="shared" si="10"/>
        <v>#REF!</v>
      </c>
      <c r="DG6" s="32" t="e">
        <f t="shared" si="11"/>
        <v>#REF!</v>
      </c>
      <c r="DH6" s="32" t="e">
        <f t="shared" si="12"/>
        <v>#REF!</v>
      </c>
      <c r="DI6" s="32" t="e">
        <f t="shared" si="13"/>
        <v>#REF!</v>
      </c>
      <c r="DJ6" s="32" t="e">
        <f t="shared" si="14"/>
        <v>#REF!</v>
      </c>
      <c r="DK6" s="32" t="e">
        <f t="shared" si="15"/>
        <v>#REF!</v>
      </c>
      <c r="DL6" s="32" t="e">
        <f t="shared" si="16"/>
        <v>#REF!</v>
      </c>
      <c r="DM6" s="32" t="e">
        <f t="shared" si="17"/>
        <v>#REF!</v>
      </c>
      <c r="DN6" s="32" t="e">
        <f t="shared" si="18"/>
        <v>#REF!</v>
      </c>
      <c r="DO6" s="32" t="e">
        <f t="shared" si="19"/>
        <v>#REF!</v>
      </c>
      <c r="DP6" s="32" t="e">
        <f t="shared" si="20"/>
        <v>#REF!</v>
      </c>
      <c r="DQ6" s="32" t="e">
        <f t="shared" si="21"/>
        <v>#REF!</v>
      </c>
      <c r="DR6" s="32" t="e">
        <f t="shared" si="22"/>
        <v>#REF!</v>
      </c>
      <c r="DS6" s="32" t="e">
        <f t="shared" si="23"/>
        <v>#REF!</v>
      </c>
      <c r="DT6" s="32" t="e">
        <f t="shared" si="24"/>
        <v>#REF!</v>
      </c>
      <c r="DU6" s="32" t="e">
        <f t="shared" si="25"/>
        <v>#REF!</v>
      </c>
      <c r="DV6" s="32" t="e">
        <f t="shared" si="26"/>
        <v>#REF!</v>
      </c>
      <c r="DW6" s="32" t="e">
        <f t="shared" si="27"/>
        <v>#REF!</v>
      </c>
      <c r="DX6" s="32" t="e">
        <f t="shared" si="28"/>
        <v>#REF!</v>
      </c>
      <c r="DY6" s="32" t="e">
        <f t="shared" si="29"/>
        <v>#REF!</v>
      </c>
    </row>
    <row r="7" spans="2:129" x14ac:dyDescent="0.25">
      <c r="B7" s="8" t="str">
        <f>' Populations'!$B$12</f>
        <v>10-14</v>
      </c>
      <c r="C7" s="134"/>
      <c r="D7" s="135"/>
      <c r="E7" s="27"/>
      <c r="F7" s="22"/>
      <c r="G7" s="22"/>
      <c r="H7" s="22"/>
      <c r="I7" s="22"/>
      <c r="J7" s="47"/>
      <c r="K7" s="47"/>
      <c r="L7" s="23"/>
      <c r="M7" s="55"/>
      <c r="N7" s="55"/>
      <c r="O7" s="55"/>
      <c r="P7" s="55"/>
      <c r="Q7" s="55"/>
      <c r="R7" s="55"/>
      <c r="S7" s="55"/>
      <c r="T7" s="55"/>
      <c r="U7" s="55"/>
      <c r="V7" s="55"/>
      <c r="W7" s="55"/>
      <c r="X7" s="55"/>
      <c r="Y7" s="55"/>
      <c r="Z7" s="56"/>
      <c r="AA7" s="56"/>
      <c r="AB7" s="56"/>
      <c r="AC7" s="56"/>
      <c r="AD7" s="56"/>
      <c r="AE7" s="56"/>
      <c r="AF7" s="56"/>
      <c r="AG7" s="30"/>
      <c r="AH7" s="62">
        <f>' Populations'!C12</f>
        <v>0</v>
      </c>
      <c r="AI7" s="62">
        <f>IF(AH7=0,0,($C$7/$AH$7)*100000)</f>
        <v>0</v>
      </c>
      <c r="AJ7" s="62">
        <f>' Populations'!E12</f>
        <v>0</v>
      </c>
      <c r="AK7" s="62">
        <f>IF(AJ7=0,0,($D$7/$AJ$7)*100000)</f>
        <v>0</v>
      </c>
      <c r="AL7" s="62">
        <f>' Populations'!G12</f>
        <v>0</v>
      </c>
      <c r="AM7" s="62">
        <f>IF(AL7=0,0,($E$7/$AL$7)*100000)</f>
        <v>0</v>
      </c>
      <c r="AN7" s="62">
        <f>' Populations'!I12</f>
        <v>0</v>
      </c>
      <c r="AO7" s="62">
        <f>IF(AN7=0,0,($F$7/$AN$7)*100000)</f>
        <v>0</v>
      </c>
      <c r="AP7" s="62">
        <f>' Populations'!K12</f>
        <v>0</v>
      </c>
      <c r="AQ7" s="62">
        <f>IF(AP7=0,0,($G$7/$AP$7)*100000)</f>
        <v>0</v>
      </c>
      <c r="AR7" s="62">
        <f>' Populations'!M12</f>
        <v>0</v>
      </c>
      <c r="AS7" s="62">
        <f>IF(AR7=0,0,($G$7/$AR$7)*100000)</f>
        <v>0</v>
      </c>
      <c r="AT7" s="62">
        <f>' Populations'!O12</f>
        <v>0</v>
      </c>
      <c r="AU7" s="62">
        <f>IF(AT7=0,0,($I$7/$AT$7)*100000)</f>
        <v>0</v>
      </c>
      <c r="AV7" s="62">
        <f>' Populations'!Q12</f>
        <v>0</v>
      </c>
      <c r="AW7" s="62">
        <f>IF(AV7=0,0,($J$7/$AV$7)*100000)</f>
        <v>0</v>
      </c>
      <c r="AX7" s="62">
        <f>' Populations'!S12</f>
        <v>0</v>
      </c>
      <c r="AY7" s="62">
        <f>IF(AX7=0,0,($K$7/$AX$7)*100000)</f>
        <v>0</v>
      </c>
      <c r="AZ7" s="62">
        <f>' Populations'!U12</f>
        <v>0</v>
      </c>
      <c r="BA7" s="62">
        <f>IF(AZ7=0,0,($L$7/$AZ$7)*100000)</f>
        <v>0</v>
      </c>
      <c r="BB7" s="65"/>
      <c r="BC7" s="62" t="e">
        <f>#REF!</f>
        <v>#REF!</v>
      </c>
      <c r="BD7" s="62" t="e">
        <f>IF(BC7=0,0,($M$7/$BC$7)*100000)</f>
        <v>#REF!</v>
      </c>
      <c r="BE7" s="62" t="e">
        <f>#REF!</f>
        <v>#REF!</v>
      </c>
      <c r="BF7" s="62" t="e">
        <f>IF(BE7=0,0,($N$7/$BE$7)*100000)</f>
        <v>#REF!</v>
      </c>
      <c r="BG7" s="62" t="e">
        <f>#REF!</f>
        <v>#REF!</v>
      </c>
      <c r="BH7" s="62" t="e">
        <f>IF(BG7=0,0,($O$7/$BG$7)*100000)</f>
        <v>#REF!</v>
      </c>
      <c r="BI7" s="62" t="e">
        <f>#REF!</f>
        <v>#REF!</v>
      </c>
      <c r="BJ7" s="62" t="e">
        <f>IF(BI7=0,0,($P$7/$BI$7)*100000)</f>
        <v>#REF!</v>
      </c>
      <c r="BK7" s="62" t="e">
        <f>#REF!</f>
        <v>#REF!</v>
      </c>
      <c r="BL7" s="62" t="e">
        <f>IF(BK7=0,0,($Q$7/$BK$7)*100000)</f>
        <v>#REF!</v>
      </c>
      <c r="BM7" s="62" t="e">
        <f>#REF!</f>
        <v>#REF!</v>
      </c>
      <c r="BN7" s="62" t="e">
        <f>IF(BM7=0,0,($R$7/$BM$7)*100000)</f>
        <v>#REF!</v>
      </c>
      <c r="BO7" s="62" t="e">
        <f>#REF!</f>
        <v>#REF!</v>
      </c>
      <c r="BP7" s="62" t="e">
        <f>IF(BO7=0,0,($S$7/$BO$7)*100000)</f>
        <v>#REF!</v>
      </c>
      <c r="BQ7" s="62" t="e">
        <f>#REF!</f>
        <v>#REF!</v>
      </c>
      <c r="BR7" s="62" t="e">
        <f>IF(BQ7=0,0,($T$7/$BQ$7)*100000)</f>
        <v>#REF!</v>
      </c>
      <c r="BS7" s="62" t="e">
        <f>#REF!</f>
        <v>#REF!</v>
      </c>
      <c r="BT7" s="62" t="e">
        <f>IF(BS7=0,0,($U$7/$BS$7)*100000)</f>
        <v>#REF!</v>
      </c>
      <c r="BU7" s="62" t="e">
        <f>#REF!</f>
        <v>#REF!</v>
      </c>
      <c r="BV7" s="62" t="e">
        <f>IF(BU7=0,0,($V$7/$BU$7)*100000)</f>
        <v>#REF!</v>
      </c>
      <c r="BW7" s="62" t="e">
        <f>#REF!</f>
        <v>#REF!</v>
      </c>
      <c r="BX7" s="62" t="e">
        <f>IF(BW7=0,0,($W$7/$BW$7)*100000)</f>
        <v>#REF!</v>
      </c>
      <c r="BY7" s="62" t="e">
        <f>#REF!</f>
        <v>#REF!</v>
      </c>
      <c r="BZ7" s="62" t="e">
        <f>IF(BY7=0,0,($X$7/$BY$7)*100000)</f>
        <v>#REF!</v>
      </c>
      <c r="CA7" s="62" t="e">
        <f>#REF!</f>
        <v>#REF!</v>
      </c>
      <c r="CB7" s="62" t="e">
        <f>IF(CA7=0,0,($Y$7/$CA$7)*100000)</f>
        <v>#REF!</v>
      </c>
      <c r="CC7" s="62" t="e">
        <f>#REF!</f>
        <v>#REF!</v>
      </c>
      <c r="CD7" s="62" t="e">
        <f>IF(CC7=0,0,($Z$7/$CC$7)*100000)</f>
        <v>#REF!</v>
      </c>
      <c r="CE7" s="62" t="e">
        <f>#REF!</f>
        <v>#REF!</v>
      </c>
      <c r="CF7" s="62" t="e">
        <f>IF(CE7=0,0,($AA$7/$CE$7)*100000)</f>
        <v>#REF!</v>
      </c>
      <c r="CG7" s="62" t="e">
        <f>#REF!</f>
        <v>#REF!</v>
      </c>
      <c r="CH7" s="62" t="e">
        <f>IF(CG7=0,0,($AB$4/$CG$7)*100000)</f>
        <v>#REF!</v>
      </c>
      <c r="CI7" s="62" t="e">
        <f>#REF!</f>
        <v>#REF!</v>
      </c>
      <c r="CJ7" s="62" t="e">
        <f>IF(CI7=0,0,($AC$4/$CI$7)*100000)</f>
        <v>#REF!</v>
      </c>
      <c r="CK7" s="62" t="e">
        <f>#REF!</f>
        <v>#REF!</v>
      </c>
      <c r="CL7" s="62" t="e">
        <f>IF(CK7=0,0,($AD$4/$CK$7)*100000)</f>
        <v>#REF!</v>
      </c>
      <c r="CM7" s="62" t="e">
        <f>#REF!</f>
        <v>#REF!</v>
      </c>
      <c r="CN7" s="62" t="e">
        <f>IF(CM7=0,0,($AE$4/$CM$7)*100000)</f>
        <v>#REF!</v>
      </c>
      <c r="CO7" s="62" t="e">
        <f>#REF!</f>
        <v>#REF!</v>
      </c>
      <c r="CP7" s="62" t="e">
        <f>IF(CO7=0,0,($AF$4/$CO$7)*100000)</f>
        <v>#REF!</v>
      </c>
      <c r="CQ7" s="30"/>
      <c r="CR7" s="60">
        <v>20057</v>
      </c>
      <c r="CS7" s="61">
        <v>7.3032E-2</v>
      </c>
      <c r="CT7" s="11"/>
      <c r="CU7" s="8" t="str">
        <f>' Populations'!$B$12</f>
        <v>10-14</v>
      </c>
      <c r="CV7" s="70">
        <f t="shared" si="0"/>
        <v>0</v>
      </c>
      <c r="CW7" s="71">
        <f t="shared" si="1"/>
        <v>0</v>
      </c>
      <c r="CX7" s="71">
        <f t="shared" si="2"/>
        <v>0</v>
      </c>
      <c r="CY7" s="32">
        <f t="shared" si="3"/>
        <v>0</v>
      </c>
      <c r="CZ7" s="32">
        <f t="shared" si="4"/>
        <v>0</v>
      </c>
      <c r="DA7" s="32">
        <f t="shared" si="5"/>
        <v>0</v>
      </c>
      <c r="DB7" s="32">
        <f t="shared" si="6"/>
        <v>0</v>
      </c>
      <c r="DC7" s="32">
        <f t="shared" si="7"/>
        <v>0</v>
      </c>
      <c r="DD7" s="32">
        <f t="shared" si="8"/>
        <v>0</v>
      </c>
      <c r="DE7" s="32">
        <f t="shared" si="9"/>
        <v>0</v>
      </c>
      <c r="DF7" s="32" t="e">
        <f t="shared" si="10"/>
        <v>#REF!</v>
      </c>
      <c r="DG7" s="32" t="e">
        <f t="shared" si="11"/>
        <v>#REF!</v>
      </c>
      <c r="DH7" s="32" t="e">
        <f t="shared" si="12"/>
        <v>#REF!</v>
      </c>
      <c r="DI7" s="32" t="e">
        <f t="shared" si="13"/>
        <v>#REF!</v>
      </c>
      <c r="DJ7" s="32" t="e">
        <f t="shared" si="14"/>
        <v>#REF!</v>
      </c>
      <c r="DK7" s="32" t="e">
        <f t="shared" si="15"/>
        <v>#REF!</v>
      </c>
      <c r="DL7" s="32" t="e">
        <f t="shared" si="16"/>
        <v>#REF!</v>
      </c>
      <c r="DM7" s="32" t="e">
        <f t="shared" si="17"/>
        <v>#REF!</v>
      </c>
      <c r="DN7" s="32" t="e">
        <f t="shared" si="18"/>
        <v>#REF!</v>
      </c>
      <c r="DO7" s="32" t="e">
        <f t="shared" si="19"/>
        <v>#REF!</v>
      </c>
      <c r="DP7" s="32" t="e">
        <f t="shared" si="20"/>
        <v>#REF!</v>
      </c>
      <c r="DQ7" s="32" t="e">
        <f t="shared" si="21"/>
        <v>#REF!</v>
      </c>
      <c r="DR7" s="32" t="e">
        <f t="shared" si="22"/>
        <v>#REF!</v>
      </c>
      <c r="DS7" s="32" t="e">
        <f t="shared" si="23"/>
        <v>#REF!</v>
      </c>
      <c r="DT7" s="32" t="e">
        <f t="shared" si="24"/>
        <v>#REF!</v>
      </c>
      <c r="DU7" s="32" t="e">
        <f t="shared" si="25"/>
        <v>#REF!</v>
      </c>
      <c r="DV7" s="32" t="e">
        <f t="shared" si="26"/>
        <v>#REF!</v>
      </c>
      <c r="DW7" s="32" t="e">
        <f t="shared" si="27"/>
        <v>#REF!</v>
      </c>
      <c r="DX7" s="32" t="e">
        <f t="shared" si="28"/>
        <v>#REF!</v>
      </c>
      <c r="DY7" s="32" t="e">
        <f t="shared" si="29"/>
        <v>#REF!</v>
      </c>
    </row>
    <row r="8" spans="2:129" x14ac:dyDescent="0.25">
      <c r="B8" s="8" t="str">
        <f>' Populations'!$B$13</f>
        <v>15-19</v>
      </c>
      <c r="C8" s="134"/>
      <c r="D8" s="135"/>
      <c r="E8" s="27"/>
      <c r="F8" s="22"/>
      <c r="G8" s="22"/>
      <c r="H8" s="22"/>
      <c r="I8" s="22"/>
      <c r="J8" s="47"/>
      <c r="K8" s="47"/>
      <c r="L8" s="23"/>
      <c r="M8" s="55"/>
      <c r="N8" s="55"/>
      <c r="O8" s="55"/>
      <c r="P8" s="55"/>
      <c r="Q8" s="55"/>
      <c r="R8" s="55"/>
      <c r="S8" s="55"/>
      <c r="T8" s="55"/>
      <c r="U8" s="55"/>
      <c r="V8" s="55"/>
      <c r="W8" s="55"/>
      <c r="X8" s="55"/>
      <c r="Y8" s="55"/>
      <c r="Z8" s="56"/>
      <c r="AA8" s="56"/>
      <c r="AB8" s="56"/>
      <c r="AC8" s="56"/>
      <c r="AD8" s="56"/>
      <c r="AE8" s="56"/>
      <c r="AF8" s="56"/>
      <c r="AG8" s="30"/>
      <c r="AH8" s="62">
        <f>' Populations'!C13</f>
        <v>0</v>
      </c>
      <c r="AI8" s="62">
        <f>IF(AH8=0,0,($C$8/$AH$8)*100000)</f>
        <v>0</v>
      </c>
      <c r="AJ8" s="62">
        <f>' Populations'!E13</f>
        <v>0</v>
      </c>
      <c r="AK8" s="62">
        <f>IF(AJ8=0,0,($D$8/$AJ$8)*100000)</f>
        <v>0</v>
      </c>
      <c r="AL8" s="62">
        <f>' Populations'!G13</f>
        <v>0</v>
      </c>
      <c r="AM8" s="62">
        <f>IF(AL8=0,0,($E$8/$AL$8)*100000)</f>
        <v>0</v>
      </c>
      <c r="AN8" s="62">
        <f>' Populations'!I13</f>
        <v>0</v>
      </c>
      <c r="AO8" s="62">
        <f>IF(AN8=0,0,($F$8/$AN$8)*100000)</f>
        <v>0</v>
      </c>
      <c r="AP8" s="62">
        <f>' Populations'!K13</f>
        <v>0</v>
      </c>
      <c r="AQ8" s="62">
        <f>IF(AP8=0,0,($G$8/$AP$8)*100000)</f>
        <v>0</v>
      </c>
      <c r="AR8" s="62">
        <f>' Populations'!M13</f>
        <v>0</v>
      </c>
      <c r="AS8" s="62">
        <f>IF(AR8=0,0,($G$8/$AR$8)*100000)</f>
        <v>0</v>
      </c>
      <c r="AT8" s="62">
        <f>' Populations'!O13</f>
        <v>0</v>
      </c>
      <c r="AU8" s="62">
        <f>IF(AT8=0,0,($I$8/$AT$8)*100000)</f>
        <v>0</v>
      </c>
      <c r="AV8" s="62">
        <f>' Populations'!Q13</f>
        <v>0</v>
      </c>
      <c r="AW8" s="62">
        <f>IF(AV8=0,0,($J$8/$AV$8)*100000)</f>
        <v>0</v>
      </c>
      <c r="AX8" s="62">
        <f>' Populations'!S13</f>
        <v>0</v>
      </c>
      <c r="AY8" s="62">
        <f>IF(AX8=0,0,($K$8/$AX$8)*100000)</f>
        <v>0</v>
      </c>
      <c r="AZ8" s="62">
        <f>' Populations'!U13</f>
        <v>0</v>
      </c>
      <c r="BA8" s="62">
        <f>IF(AZ8=0,0,($L$8/$AZ$8)*100000)</f>
        <v>0</v>
      </c>
      <c r="BB8" s="65"/>
      <c r="BC8" s="62" t="e">
        <f>#REF!</f>
        <v>#REF!</v>
      </c>
      <c r="BD8" s="62" t="e">
        <f>IF(BC8=0,0,($M$8/$BC$8)*100000)</f>
        <v>#REF!</v>
      </c>
      <c r="BE8" s="62" t="e">
        <f>#REF!</f>
        <v>#REF!</v>
      </c>
      <c r="BF8" s="62" t="e">
        <f>IF(BE8=0,0,($N$8/$BE$8)*100000)</f>
        <v>#REF!</v>
      </c>
      <c r="BG8" s="62" t="e">
        <f>#REF!</f>
        <v>#REF!</v>
      </c>
      <c r="BH8" s="62" t="e">
        <f>IF(BG8=0,0,($O$8/$BG$8)*100000)</f>
        <v>#REF!</v>
      </c>
      <c r="BI8" s="62" t="e">
        <f>#REF!</f>
        <v>#REF!</v>
      </c>
      <c r="BJ8" s="62" t="e">
        <f>IF(BI8=0,0,($P$8/$BI$8)*100000)</f>
        <v>#REF!</v>
      </c>
      <c r="BK8" s="62" t="e">
        <f>#REF!</f>
        <v>#REF!</v>
      </c>
      <c r="BL8" s="62" t="e">
        <f>IF(BK8=0,0,($Q$8/$BK$8)*100000)</f>
        <v>#REF!</v>
      </c>
      <c r="BM8" s="62" t="e">
        <f>#REF!</f>
        <v>#REF!</v>
      </c>
      <c r="BN8" s="62" t="e">
        <f>IF(BM8=0,0,($R$8/$BM$8)*100000)</f>
        <v>#REF!</v>
      </c>
      <c r="BO8" s="62" t="e">
        <f>#REF!</f>
        <v>#REF!</v>
      </c>
      <c r="BP8" s="62" t="e">
        <f>IF(BO8=0,0,($S$8/$BO$8)*100000)</f>
        <v>#REF!</v>
      </c>
      <c r="BQ8" s="62" t="e">
        <f>#REF!</f>
        <v>#REF!</v>
      </c>
      <c r="BR8" s="62" t="e">
        <f>IF(BQ8=0,0,($T$8/$BQ$8)*100000)</f>
        <v>#REF!</v>
      </c>
      <c r="BS8" s="62" t="e">
        <f>#REF!</f>
        <v>#REF!</v>
      </c>
      <c r="BT8" s="62" t="e">
        <f>IF(BS8=0,0,($U$8/$BC$8)*100000)</f>
        <v>#REF!</v>
      </c>
      <c r="BU8" s="62" t="e">
        <f>#REF!</f>
        <v>#REF!</v>
      </c>
      <c r="BV8" s="62" t="e">
        <f>IF(BU8=0,0,($V$8/$BU$8)*100000)</f>
        <v>#REF!</v>
      </c>
      <c r="BW8" s="62" t="e">
        <f>#REF!</f>
        <v>#REF!</v>
      </c>
      <c r="BX8" s="62" t="e">
        <f>IF(BW8=0,0,($W$8/$BW$8)*100000)</f>
        <v>#REF!</v>
      </c>
      <c r="BY8" s="62" t="e">
        <f>#REF!</f>
        <v>#REF!</v>
      </c>
      <c r="BZ8" s="62" t="e">
        <f>IF(BY8=0,0,($X$8/$BY$8)*100000)</f>
        <v>#REF!</v>
      </c>
      <c r="CA8" s="62" t="e">
        <f>#REF!</f>
        <v>#REF!</v>
      </c>
      <c r="CB8" s="62" t="e">
        <f>IF(CA8=0,0,($Y$8/$CA$8)*100000)</f>
        <v>#REF!</v>
      </c>
      <c r="CC8" s="62" t="e">
        <f>#REF!</f>
        <v>#REF!</v>
      </c>
      <c r="CD8" s="62" t="e">
        <f>IF(CC8=0,0,($Z$8/$CC$8)*100000)</f>
        <v>#REF!</v>
      </c>
      <c r="CE8" s="62" t="e">
        <f>#REF!</f>
        <v>#REF!</v>
      </c>
      <c r="CF8" s="62" t="e">
        <f>IF(CE8=0,0,($AA$8/$CE$8)*100000)</f>
        <v>#REF!</v>
      </c>
      <c r="CG8" s="62" t="e">
        <f>#REF!</f>
        <v>#REF!</v>
      </c>
      <c r="CH8" s="62" t="e">
        <f>IF(CG8=0,0,($AB$4/$CG$8)*100000)</f>
        <v>#REF!</v>
      </c>
      <c r="CI8" s="62" t="e">
        <f>#REF!</f>
        <v>#REF!</v>
      </c>
      <c r="CJ8" s="62" t="e">
        <f>IF(CI8=0,0,($AC$4/$CI$8)*100000)</f>
        <v>#REF!</v>
      </c>
      <c r="CK8" s="62" t="e">
        <f>#REF!</f>
        <v>#REF!</v>
      </c>
      <c r="CL8" s="62" t="e">
        <f>IF(CK8=0,0,($AD$4/$CK$8)*100000)</f>
        <v>#REF!</v>
      </c>
      <c r="CM8" s="62" t="e">
        <f>#REF!</f>
        <v>#REF!</v>
      </c>
      <c r="CN8" s="62" t="e">
        <f>IF(CM8=0,0,($AE$4/$CM$8)*100000)</f>
        <v>#REF!</v>
      </c>
      <c r="CO8" s="62" t="e">
        <f>#REF!</f>
        <v>#REF!</v>
      </c>
      <c r="CP8" s="62" t="e">
        <f>IF(CO8=0,0,($AF$4/$CO$8)*100000)</f>
        <v>#REF!</v>
      </c>
      <c r="CQ8" s="30"/>
      <c r="CR8" s="60">
        <v>19820</v>
      </c>
      <c r="CS8" s="61">
        <v>7.2168999999999997E-2</v>
      </c>
      <c r="CT8" s="11"/>
      <c r="CU8" s="8" t="str">
        <f>' Populations'!$B$13</f>
        <v>15-19</v>
      </c>
      <c r="CV8" s="70">
        <f t="shared" si="0"/>
        <v>0</v>
      </c>
      <c r="CW8" s="71">
        <f t="shared" si="1"/>
        <v>0</v>
      </c>
      <c r="CX8" s="71">
        <f t="shared" si="2"/>
        <v>0</v>
      </c>
      <c r="CY8" s="32">
        <f t="shared" si="3"/>
        <v>0</v>
      </c>
      <c r="CZ8" s="32">
        <f t="shared" si="4"/>
        <v>0</v>
      </c>
      <c r="DA8" s="32">
        <f t="shared" si="5"/>
        <v>0</v>
      </c>
      <c r="DB8" s="32">
        <f t="shared" si="6"/>
        <v>0</v>
      </c>
      <c r="DC8" s="32">
        <f t="shared" si="7"/>
        <v>0</v>
      </c>
      <c r="DD8" s="32">
        <f t="shared" si="8"/>
        <v>0</v>
      </c>
      <c r="DE8" s="32">
        <f t="shared" si="9"/>
        <v>0</v>
      </c>
      <c r="DF8" s="32" t="e">
        <f t="shared" si="10"/>
        <v>#REF!</v>
      </c>
      <c r="DG8" s="32" t="e">
        <f t="shared" si="11"/>
        <v>#REF!</v>
      </c>
      <c r="DH8" s="32" t="e">
        <f t="shared" si="12"/>
        <v>#REF!</v>
      </c>
      <c r="DI8" s="32" t="e">
        <f t="shared" si="13"/>
        <v>#REF!</v>
      </c>
      <c r="DJ8" s="32" t="e">
        <f t="shared" si="14"/>
        <v>#REF!</v>
      </c>
      <c r="DK8" s="32" t="e">
        <f t="shared" si="15"/>
        <v>#REF!</v>
      </c>
      <c r="DL8" s="32" t="e">
        <f t="shared" si="16"/>
        <v>#REF!</v>
      </c>
      <c r="DM8" s="32" t="e">
        <f t="shared" si="17"/>
        <v>#REF!</v>
      </c>
      <c r="DN8" s="32" t="e">
        <f t="shared" si="18"/>
        <v>#REF!</v>
      </c>
      <c r="DO8" s="32" t="e">
        <f t="shared" si="19"/>
        <v>#REF!</v>
      </c>
      <c r="DP8" s="32" t="e">
        <f t="shared" si="20"/>
        <v>#REF!</v>
      </c>
      <c r="DQ8" s="32" t="e">
        <f t="shared" si="21"/>
        <v>#REF!</v>
      </c>
      <c r="DR8" s="32" t="e">
        <f t="shared" si="22"/>
        <v>#REF!</v>
      </c>
      <c r="DS8" s="32" t="e">
        <f t="shared" si="23"/>
        <v>#REF!</v>
      </c>
      <c r="DT8" s="32" t="e">
        <f t="shared" si="24"/>
        <v>#REF!</v>
      </c>
      <c r="DU8" s="32" t="e">
        <f t="shared" si="25"/>
        <v>#REF!</v>
      </c>
      <c r="DV8" s="32" t="e">
        <f t="shared" si="26"/>
        <v>#REF!</v>
      </c>
      <c r="DW8" s="32" t="e">
        <f t="shared" si="27"/>
        <v>#REF!</v>
      </c>
      <c r="DX8" s="32" t="e">
        <f t="shared" si="28"/>
        <v>#REF!</v>
      </c>
      <c r="DY8" s="32" t="e">
        <f t="shared" si="29"/>
        <v>#REF!</v>
      </c>
    </row>
    <row r="9" spans="2:129" x14ac:dyDescent="0.25">
      <c r="B9" s="8" t="str">
        <f>' Populations'!$B$14</f>
        <v>20-24</v>
      </c>
      <c r="C9" s="134"/>
      <c r="D9" s="135"/>
      <c r="E9" s="27"/>
      <c r="F9" s="22"/>
      <c r="G9" s="22"/>
      <c r="H9" s="22"/>
      <c r="I9" s="22"/>
      <c r="J9" s="47"/>
      <c r="K9" s="47"/>
      <c r="L9" s="23"/>
      <c r="M9" s="55"/>
      <c r="N9" s="55"/>
      <c r="O9" s="55"/>
      <c r="P9" s="55"/>
      <c r="Q9" s="55"/>
      <c r="R9" s="55"/>
      <c r="S9" s="55"/>
      <c r="T9" s="55"/>
      <c r="U9" s="55"/>
      <c r="V9" s="55"/>
      <c r="W9" s="55"/>
      <c r="X9" s="55"/>
      <c r="Y9" s="55"/>
      <c r="Z9" s="56"/>
      <c r="AA9" s="56"/>
      <c r="AB9" s="56"/>
      <c r="AC9" s="56"/>
      <c r="AD9" s="56"/>
      <c r="AE9" s="56"/>
      <c r="AF9" s="56"/>
      <c r="AG9" s="30"/>
      <c r="AH9" s="62">
        <f>' Populations'!C14</f>
        <v>0</v>
      </c>
      <c r="AI9" s="62">
        <f>IF(AH9=0,0,($C$9/$AH$9)*100000)</f>
        <v>0</v>
      </c>
      <c r="AJ9" s="62">
        <f>' Populations'!E14</f>
        <v>0</v>
      </c>
      <c r="AK9" s="62">
        <f>IF(AJ9=0,0,($D$9/$AJ$9)*100000)</f>
        <v>0</v>
      </c>
      <c r="AL9" s="62">
        <f>' Populations'!G14</f>
        <v>0</v>
      </c>
      <c r="AM9" s="62">
        <f>IF(AL9=0,0,($E$9/$AL$9)*100000)</f>
        <v>0</v>
      </c>
      <c r="AN9" s="62">
        <f>' Populations'!I14</f>
        <v>0</v>
      </c>
      <c r="AO9" s="62">
        <f>IF(AN9=0,0,($F$9/$AN$9)*100000)</f>
        <v>0</v>
      </c>
      <c r="AP9" s="62">
        <f>' Populations'!K14</f>
        <v>0</v>
      </c>
      <c r="AQ9" s="62">
        <f>IF(AP9=0,0,($G$9/$AP$9)*100000)</f>
        <v>0</v>
      </c>
      <c r="AR9" s="62">
        <f>' Populations'!M14</f>
        <v>0</v>
      </c>
      <c r="AS9" s="62">
        <f>IF(AR9=0,0,($G$9/$AR$9)*100000)</f>
        <v>0</v>
      </c>
      <c r="AT9" s="62">
        <f>' Populations'!O14</f>
        <v>0</v>
      </c>
      <c r="AU9" s="62">
        <f>IF(AT9=0,0,($I$9/$AT$9)*100000)</f>
        <v>0</v>
      </c>
      <c r="AV9" s="62">
        <f>' Populations'!Q14</f>
        <v>0</v>
      </c>
      <c r="AW9" s="62">
        <f>IF(AV9=0,0,($J$9/$AV$9)*100000)</f>
        <v>0</v>
      </c>
      <c r="AX9" s="62">
        <f>' Populations'!S14</f>
        <v>0</v>
      </c>
      <c r="AY9" s="62">
        <f>IF(AX9=0,0,($K$9/$AX$9)*100000)</f>
        <v>0</v>
      </c>
      <c r="AZ9" s="62">
        <f>' Populations'!U14</f>
        <v>0</v>
      </c>
      <c r="BA9" s="62">
        <f>IF(AZ9=0,0,($L$9/$AZ$9)*100000)</f>
        <v>0</v>
      </c>
      <c r="BB9" s="65"/>
      <c r="BC9" s="62" t="e">
        <f>#REF!</f>
        <v>#REF!</v>
      </c>
      <c r="BD9" s="62" t="e">
        <f>IF(BC9=0,0,($M$9/$BC$9)*100000)</f>
        <v>#REF!</v>
      </c>
      <c r="BE9" s="62" t="e">
        <f>#REF!</f>
        <v>#REF!</v>
      </c>
      <c r="BF9" s="62" t="e">
        <f>IF(BE9=0,0,($N$9/$BE$9)*100000)</f>
        <v>#REF!</v>
      </c>
      <c r="BG9" s="62" t="e">
        <f>#REF!</f>
        <v>#REF!</v>
      </c>
      <c r="BH9" s="62" t="e">
        <f>IF(BG9=0,0,($O$9/$BG$9)*100000)</f>
        <v>#REF!</v>
      </c>
      <c r="BI9" s="62" t="e">
        <f>#REF!</f>
        <v>#REF!</v>
      </c>
      <c r="BJ9" s="62" t="e">
        <f>IF(BI9=0,0,($P$9/$BI$9)*100000)</f>
        <v>#REF!</v>
      </c>
      <c r="BK9" s="62" t="e">
        <f>#REF!</f>
        <v>#REF!</v>
      </c>
      <c r="BL9" s="62" t="e">
        <f>IF(BK9=0,0,($Q$9/$BK$9)*100000)</f>
        <v>#REF!</v>
      </c>
      <c r="BM9" s="62" t="e">
        <f>#REF!</f>
        <v>#REF!</v>
      </c>
      <c r="BN9" s="62" t="e">
        <f>IF(BM9=0,0,($R$9/$BM$9)*100000)</f>
        <v>#REF!</v>
      </c>
      <c r="BO9" s="62" t="e">
        <f>#REF!</f>
        <v>#REF!</v>
      </c>
      <c r="BP9" s="62" t="e">
        <f>IF(BO9=0,0,($S$9/$BO$9)*100000)</f>
        <v>#REF!</v>
      </c>
      <c r="BQ9" s="62" t="e">
        <f>#REF!</f>
        <v>#REF!</v>
      </c>
      <c r="BR9" s="62" t="e">
        <f>IF(BQ9=0,0,($T$9/$BQ$9)*100000)</f>
        <v>#REF!</v>
      </c>
      <c r="BS9" s="62" t="e">
        <f>#REF!</f>
        <v>#REF!</v>
      </c>
      <c r="BT9" s="62" t="e">
        <f>IF(BS9=0,0,($U$9/$BS$9)*100000)</f>
        <v>#REF!</v>
      </c>
      <c r="BU9" s="62" t="e">
        <f>#REF!</f>
        <v>#REF!</v>
      </c>
      <c r="BV9" s="62" t="e">
        <f>IF(BU9=0,0,($V$9/$BU$9)*100000)</f>
        <v>#REF!</v>
      </c>
      <c r="BW9" s="62" t="e">
        <f>#REF!</f>
        <v>#REF!</v>
      </c>
      <c r="BX9" s="62" t="e">
        <f>IF(BW9=0,0,($W$9/$BW$9)*100000)</f>
        <v>#REF!</v>
      </c>
      <c r="BY9" s="62" t="e">
        <f>#REF!</f>
        <v>#REF!</v>
      </c>
      <c r="BZ9" s="62" t="e">
        <f>IF(BY9=0,0,($X$9/$BY$9)*100000)</f>
        <v>#REF!</v>
      </c>
      <c r="CA9" s="62" t="e">
        <f>#REF!</f>
        <v>#REF!</v>
      </c>
      <c r="CB9" s="62" t="e">
        <f>IF(CA9=0,0,($Y$9/$CA$9)*100000)</f>
        <v>#REF!</v>
      </c>
      <c r="CC9" s="62" t="e">
        <f>#REF!</f>
        <v>#REF!</v>
      </c>
      <c r="CD9" s="62" t="e">
        <f>IF(CC9=0,0,($Z$9/$CC$9)*100000)</f>
        <v>#REF!</v>
      </c>
      <c r="CE9" s="62" t="e">
        <f>#REF!</f>
        <v>#REF!</v>
      </c>
      <c r="CF9" s="62" t="e">
        <f>IF(CE9=0,0,($AA$9/$CE$9)*100000)</f>
        <v>#REF!</v>
      </c>
      <c r="CG9" s="62" t="e">
        <f>#REF!</f>
        <v>#REF!</v>
      </c>
      <c r="CH9" s="62" t="e">
        <f>IF(CG9=0,0,($AB$4/$CG$9)*100000)</f>
        <v>#REF!</v>
      </c>
      <c r="CI9" s="62" t="e">
        <f>#REF!</f>
        <v>#REF!</v>
      </c>
      <c r="CJ9" s="62" t="e">
        <f>IF(CI9=0,0,($AC$4/$CI$9)*100000)</f>
        <v>#REF!</v>
      </c>
      <c r="CK9" s="62" t="e">
        <f>#REF!</f>
        <v>#REF!</v>
      </c>
      <c r="CL9" s="62" t="e">
        <f>IF(CK9=0,0,($AD$4/$CK$9)*100000)</f>
        <v>#REF!</v>
      </c>
      <c r="CM9" s="62" t="e">
        <f>#REF!</f>
        <v>#REF!</v>
      </c>
      <c r="CN9" s="62" t="e">
        <f>IF(CM9=0,0,($AE$4/$CM$9)*100000)</f>
        <v>#REF!</v>
      </c>
      <c r="CO9" s="62" t="e">
        <f>#REF!</f>
        <v>#REF!</v>
      </c>
      <c r="CP9" s="62" t="e">
        <f>IF(CO9=0,0,($AF$4/$CO$9)*100000)</f>
        <v>#REF!</v>
      </c>
      <c r="CQ9" s="30"/>
      <c r="CR9" s="60">
        <v>18257</v>
      </c>
      <c r="CS9" s="61">
        <v>6.6477999999999995E-2</v>
      </c>
      <c r="CT9" s="11"/>
      <c r="CU9" s="8" t="str">
        <f>' Populations'!$B$14</f>
        <v>20-24</v>
      </c>
      <c r="CV9" s="70">
        <f t="shared" si="0"/>
        <v>0</v>
      </c>
      <c r="CW9" s="71">
        <f t="shared" si="1"/>
        <v>0</v>
      </c>
      <c r="CX9" s="71">
        <f t="shared" si="2"/>
        <v>0</v>
      </c>
      <c r="CY9" s="32">
        <f t="shared" si="3"/>
        <v>0</v>
      </c>
      <c r="CZ9" s="32">
        <f t="shared" si="4"/>
        <v>0</v>
      </c>
      <c r="DA9" s="32">
        <f t="shared" si="5"/>
        <v>0</v>
      </c>
      <c r="DB9" s="32">
        <f t="shared" si="6"/>
        <v>0</v>
      </c>
      <c r="DC9" s="32">
        <f t="shared" si="7"/>
        <v>0</v>
      </c>
      <c r="DD9" s="32">
        <f t="shared" si="8"/>
        <v>0</v>
      </c>
      <c r="DE9" s="32">
        <f t="shared" si="9"/>
        <v>0</v>
      </c>
      <c r="DF9" s="32" t="e">
        <f t="shared" si="10"/>
        <v>#REF!</v>
      </c>
      <c r="DG9" s="32" t="e">
        <f t="shared" si="11"/>
        <v>#REF!</v>
      </c>
      <c r="DH9" s="32" t="e">
        <f t="shared" si="12"/>
        <v>#REF!</v>
      </c>
      <c r="DI9" s="32" t="e">
        <f t="shared" si="13"/>
        <v>#REF!</v>
      </c>
      <c r="DJ9" s="32" t="e">
        <f t="shared" si="14"/>
        <v>#REF!</v>
      </c>
      <c r="DK9" s="32" t="e">
        <f t="shared" si="15"/>
        <v>#REF!</v>
      </c>
      <c r="DL9" s="32" t="e">
        <f t="shared" si="16"/>
        <v>#REF!</v>
      </c>
      <c r="DM9" s="32" t="e">
        <f t="shared" si="17"/>
        <v>#REF!</v>
      </c>
      <c r="DN9" s="32" t="e">
        <f t="shared" si="18"/>
        <v>#REF!</v>
      </c>
      <c r="DO9" s="32" t="e">
        <f t="shared" si="19"/>
        <v>#REF!</v>
      </c>
      <c r="DP9" s="32" t="e">
        <f t="shared" si="20"/>
        <v>#REF!</v>
      </c>
      <c r="DQ9" s="32" t="e">
        <f t="shared" si="21"/>
        <v>#REF!</v>
      </c>
      <c r="DR9" s="32" t="e">
        <f t="shared" si="22"/>
        <v>#REF!</v>
      </c>
      <c r="DS9" s="32" t="e">
        <f t="shared" si="23"/>
        <v>#REF!</v>
      </c>
      <c r="DT9" s="32" t="e">
        <f t="shared" si="24"/>
        <v>#REF!</v>
      </c>
      <c r="DU9" s="32" t="e">
        <f t="shared" si="25"/>
        <v>#REF!</v>
      </c>
      <c r="DV9" s="32" t="e">
        <f t="shared" si="26"/>
        <v>#REF!</v>
      </c>
      <c r="DW9" s="32" t="e">
        <f t="shared" si="27"/>
        <v>#REF!</v>
      </c>
      <c r="DX9" s="32" t="e">
        <f t="shared" si="28"/>
        <v>#REF!</v>
      </c>
      <c r="DY9" s="32" t="e">
        <f t="shared" si="29"/>
        <v>#REF!</v>
      </c>
    </row>
    <row r="10" spans="2:129" x14ac:dyDescent="0.25">
      <c r="B10" s="8" t="str">
        <f>' Populations'!$B$15</f>
        <v>25-34</v>
      </c>
      <c r="C10" s="134"/>
      <c r="D10" s="135"/>
      <c r="E10" s="27"/>
      <c r="F10" s="22"/>
      <c r="G10" s="22"/>
      <c r="H10" s="22"/>
      <c r="I10" s="22"/>
      <c r="J10" s="47"/>
      <c r="K10" s="47"/>
      <c r="L10" s="23"/>
      <c r="M10" s="55"/>
      <c r="N10" s="55"/>
      <c r="O10" s="55"/>
      <c r="P10" s="55"/>
      <c r="Q10" s="55"/>
      <c r="R10" s="55"/>
      <c r="S10" s="55"/>
      <c r="T10" s="55"/>
      <c r="U10" s="55"/>
      <c r="V10" s="55"/>
      <c r="W10" s="55"/>
      <c r="X10" s="55"/>
      <c r="Y10" s="55"/>
      <c r="Z10" s="56"/>
      <c r="AA10" s="56"/>
      <c r="AB10" s="56"/>
      <c r="AC10" s="56"/>
      <c r="AD10" s="56"/>
      <c r="AE10" s="56"/>
      <c r="AF10" s="56"/>
      <c r="AG10" s="30"/>
      <c r="AH10" s="62">
        <f>' Populations'!C15</f>
        <v>0</v>
      </c>
      <c r="AI10" s="62">
        <f>IF(AH10=0,0,($C$10/$AH$10)*100000)</f>
        <v>0</v>
      </c>
      <c r="AJ10" s="62">
        <f>' Populations'!E15</f>
        <v>0</v>
      </c>
      <c r="AK10" s="62">
        <f>IF(AJ10=0,0,($D$10/$AJ$10)*100000)</f>
        <v>0</v>
      </c>
      <c r="AL10" s="62">
        <f>' Populations'!G15</f>
        <v>0</v>
      </c>
      <c r="AM10" s="62">
        <f>IF(AL10=0,0,($E$10/$AL$10)*100000)</f>
        <v>0</v>
      </c>
      <c r="AN10" s="62">
        <f>' Populations'!I15</f>
        <v>0</v>
      </c>
      <c r="AO10" s="62">
        <f>IF(AN10=0,0,($F$10/$AN$10)*100000)</f>
        <v>0</v>
      </c>
      <c r="AP10" s="62">
        <f>' Populations'!K15</f>
        <v>0</v>
      </c>
      <c r="AQ10" s="62">
        <f>IF(AP10=0,0,($G$10/$AP$10)*100000)</f>
        <v>0</v>
      </c>
      <c r="AR10" s="62">
        <f>' Populations'!M15</f>
        <v>0</v>
      </c>
      <c r="AS10" s="62">
        <f>IF(AR10=0,0,($G$10/$AR$10)*100000)</f>
        <v>0</v>
      </c>
      <c r="AT10" s="62">
        <f>' Populations'!O15</f>
        <v>0</v>
      </c>
      <c r="AU10" s="62">
        <f>IF(AT10=0,0,($I$10/$AT$10)*100000)</f>
        <v>0</v>
      </c>
      <c r="AV10" s="62">
        <f>' Populations'!Q15</f>
        <v>0</v>
      </c>
      <c r="AW10" s="62">
        <f>IF(AV10=0,0,($J$10/$AV$10)*100000)</f>
        <v>0</v>
      </c>
      <c r="AX10" s="62">
        <f>' Populations'!S15</f>
        <v>0</v>
      </c>
      <c r="AY10" s="62">
        <f>IF(AX10=0,0,($K$10/$AX$10)*100000)</f>
        <v>0</v>
      </c>
      <c r="AZ10" s="62">
        <f>' Populations'!U15</f>
        <v>0</v>
      </c>
      <c r="BA10" s="62">
        <f>IF(AZ10=0,0,($L$10/$AZ$10)*100000)</f>
        <v>0</v>
      </c>
      <c r="BB10" s="65"/>
      <c r="BC10" s="62" t="e">
        <f>#REF!</f>
        <v>#REF!</v>
      </c>
      <c r="BD10" s="62" t="e">
        <f>IF(BC10=0,0,($M$10/$BC$10)*100000)</f>
        <v>#REF!</v>
      </c>
      <c r="BE10" s="62" t="e">
        <f>#REF!</f>
        <v>#REF!</v>
      </c>
      <c r="BF10" s="62" t="e">
        <f>IF(BE10=0,0,($N$10/$BE$10)*100000)</f>
        <v>#REF!</v>
      </c>
      <c r="BG10" s="62" t="e">
        <f>#REF!</f>
        <v>#REF!</v>
      </c>
      <c r="BH10" s="62" t="e">
        <f>IF(BG10=0,0,($O$10/$BG$10)*100000)</f>
        <v>#REF!</v>
      </c>
      <c r="BI10" s="62" t="e">
        <f>#REF!</f>
        <v>#REF!</v>
      </c>
      <c r="BJ10" s="62" t="e">
        <f>IF(BI10=0,0,($P$10/$BI$10)*100000)</f>
        <v>#REF!</v>
      </c>
      <c r="BK10" s="62" t="e">
        <f>#REF!</f>
        <v>#REF!</v>
      </c>
      <c r="BL10" s="62" t="e">
        <f>IF(BK10=0,0,($Q$10/$BK$10)*100000)</f>
        <v>#REF!</v>
      </c>
      <c r="BM10" s="62" t="e">
        <f>#REF!</f>
        <v>#REF!</v>
      </c>
      <c r="BN10" s="62" t="e">
        <f>IF(BM10=0,0,($R$10/$BM$10)*100000)</f>
        <v>#REF!</v>
      </c>
      <c r="BO10" s="62" t="e">
        <f>#REF!</f>
        <v>#REF!</v>
      </c>
      <c r="BP10" s="62" t="e">
        <f>IF(BO10=0,0,($S$10/$BO$10)*100000)</f>
        <v>#REF!</v>
      </c>
      <c r="BQ10" s="62" t="e">
        <f>#REF!</f>
        <v>#REF!</v>
      </c>
      <c r="BR10" s="62" t="e">
        <f>IF(BQ10=0,0,($T$10/$BQ$10)*100000)</f>
        <v>#REF!</v>
      </c>
      <c r="BS10" s="62" t="e">
        <f>#REF!</f>
        <v>#REF!</v>
      </c>
      <c r="BT10" s="62" t="e">
        <f>IF(BS10=0,0,($U$10/$BS$10)*100000)</f>
        <v>#REF!</v>
      </c>
      <c r="BU10" s="62" t="e">
        <f>#REF!</f>
        <v>#REF!</v>
      </c>
      <c r="BV10" s="62" t="e">
        <f>IF(BU10=0,0,($V$10/$BU$10)*100000)</f>
        <v>#REF!</v>
      </c>
      <c r="BW10" s="62" t="e">
        <f>#REF!</f>
        <v>#REF!</v>
      </c>
      <c r="BX10" s="62" t="e">
        <f>IF(BW10=0,0,($W$10/$BW$10)*100000)</f>
        <v>#REF!</v>
      </c>
      <c r="BY10" s="62" t="e">
        <f>#REF!</f>
        <v>#REF!</v>
      </c>
      <c r="BZ10" s="62" t="e">
        <f>IF(BY10=0,0,($X$10/$BY$10)*100000)</f>
        <v>#REF!</v>
      </c>
      <c r="CA10" s="62" t="e">
        <f>#REF!</f>
        <v>#REF!</v>
      </c>
      <c r="CB10" s="62" t="e">
        <f>IF(CA10=0,0,($Y$10/$CA$10)*100000)</f>
        <v>#REF!</v>
      </c>
      <c r="CC10" s="62" t="e">
        <f>#REF!</f>
        <v>#REF!</v>
      </c>
      <c r="CD10" s="62" t="e">
        <f>IF(CC10=0,0,($Z$10/$CC$10)*100000)</f>
        <v>#REF!</v>
      </c>
      <c r="CE10" s="62" t="e">
        <f>#REF!</f>
        <v>#REF!</v>
      </c>
      <c r="CF10" s="62" t="e">
        <f>IF(CE10=0,0,($AA$10/$CE$10)*100000)</f>
        <v>#REF!</v>
      </c>
      <c r="CG10" s="62" t="e">
        <f>#REF!</f>
        <v>#REF!</v>
      </c>
      <c r="CH10" s="62" t="e">
        <f>IF(CG10=0,0,(ABZ$4/$CG$10)*100000)</f>
        <v>#REF!</v>
      </c>
      <c r="CI10" s="62" t="e">
        <f>#REF!</f>
        <v>#REF!</v>
      </c>
      <c r="CJ10" s="62" t="e">
        <f>IF(CI10=0,0,($AC$4/$CI$10)*100000)</f>
        <v>#REF!</v>
      </c>
      <c r="CK10" s="62" t="e">
        <f>#REF!</f>
        <v>#REF!</v>
      </c>
      <c r="CL10" s="62" t="e">
        <f>IF(CK10=0,0,($AD$4/$CK$10)*100000)</f>
        <v>#REF!</v>
      </c>
      <c r="CM10" s="62" t="e">
        <f>#REF!</f>
        <v>#REF!</v>
      </c>
      <c r="CN10" s="62" t="e">
        <f>IF(CM10=0,0,($AE$4/$CM$10)*100000)</f>
        <v>#REF!</v>
      </c>
      <c r="CO10" s="62" t="e">
        <f>#REF!</f>
        <v>#REF!</v>
      </c>
      <c r="CP10" s="62" t="e">
        <f>IF(CO10=0,0,($AF$4/$CO$10)*100000)</f>
        <v>#REF!</v>
      </c>
      <c r="CQ10" s="30"/>
      <c r="CR10" s="60">
        <v>37233</v>
      </c>
      <c r="CS10" s="61">
        <v>0.135573</v>
      </c>
      <c r="CT10" s="11"/>
      <c r="CU10" s="8" t="str">
        <f>' Populations'!$B$15</f>
        <v>25-34</v>
      </c>
      <c r="CV10" s="70">
        <f t="shared" si="0"/>
        <v>0</v>
      </c>
      <c r="CW10" s="71">
        <f t="shared" si="1"/>
        <v>0</v>
      </c>
      <c r="CX10" s="71">
        <f t="shared" si="2"/>
        <v>0</v>
      </c>
      <c r="CY10" s="32">
        <f t="shared" si="3"/>
        <v>0</v>
      </c>
      <c r="CZ10" s="32">
        <f t="shared" si="4"/>
        <v>0</v>
      </c>
      <c r="DA10" s="32">
        <f t="shared" si="5"/>
        <v>0</v>
      </c>
      <c r="DB10" s="32">
        <f t="shared" si="6"/>
        <v>0</v>
      </c>
      <c r="DC10" s="32">
        <f t="shared" si="7"/>
        <v>0</v>
      </c>
      <c r="DD10" s="32">
        <f t="shared" si="8"/>
        <v>0</v>
      </c>
      <c r="DE10" s="32">
        <f t="shared" si="9"/>
        <v>0</v>
      </c>
      <c r="DF10" s="32" t="e">
        <f t="shared" si="10"/>
        <v>#REF!</v>
      </c>
      <c r="DG10" s="32" t="e">
        <f t="shared" si="11"/>
        <v>#REF!</v>
      </c>
      <c r="DH10" s="32" t="e">
        <f t="shared" si="12"/>
        <v>#REF!</v>
      </c>
      <c r="DI10" s="32" t="e">
        <f t="shared" si="13"/>
        <v>#REF!</v>
      </c>
      <c r="DJ10" s="32" t="e">
        <f t="shared" si="14"/>
        <v>#REF!</v>
      </c>
      <c r="DK10" s="32" t="e">
        <f t="shared" si="15"/>
        <v>#REF!</v>
      </c>
      <c r="DL10" s="32" t="e">
        <f t="shared" si="16"/>
        <v>#REF!</v>
      </c>
      <c r="DM10" s="32" t="e">
        <f t="shared" si="17"/>
        <v>#REF!</v>
      </c>
      <c r="DN10" s="32" t="e">
        <f t="shared" si="18"/>
        <v>#REF!</v>
      </c>
      <c r="DO10" s="32" t="e">
        <f t="shared" si="19"/>
        <v>#REF!</v>
      </c>
      <c r="DP10" s="32" t="e">
        <f t="shared" si="20"/>
        <v>#REF!</v>
      </c>
      <c r="DQ10" s="32" t="e">
        <f t="shared" si="21"/>
        <v>#REF!</v>
      </c>
      <c r="DR10" s="32" t="e">
        <f t="shared" si="22"/>
        <v>#REF!</v>
      </c>
      <c r="DS10" s="32" t="e">
        <f t="shared" si="23"/>
        <v>#REF!</v>
      </c>
      <c r="DT10" s="32" t="e">
        <f t="shared" si="24"/>
        <v>#REF!</v>
      </c>
      <c r="DU10" s="32" t="e">
        <f t="shared" si="25"/>
        <v>#REF!</v>
      </c>
      <c r="DV10" s="32" t="e">
        <f t="shared" si="26"/>
        <v>#REF!</v>
      </c>
      <c r="DW10" s="32" t="e">
        <f t="shared" si="27"/>
        <v>#REF!</v>
      </c>
      <c r="DX10" s="32" t="e">
        <f t="shared" si="28"/>
        <v>#REF!</v>
      </c>
      <c r="DY10" s="32" t="e">
        <f t="shared" si="29"/>
        <v>#REF!</v>
      </c>
    </row>
    <row r="11" spans="2:129" x14ac:dyDescent="0.25">
      <c r="B11" s="8" t="str">
        <f>' Populations'!$B$16</f>
        <v>35-44</v>
      </c>
      <c r="C11" s="134"/>
      <c r="D11" s="135"/>
      <c r="E11" s="27"/>
      <c r="F11" s="22"/>
      <c r="G11" s="22"/>
      <c r="H11" s="22"/>
      <c r="I11" s="22"/>
      <c r="J11" s="47"/>
      <c r="K11" s="47"/>
      <c r="L11" s="23"/>
      <c r="M11" s="55"/>
      <c r="N11" s="55"/>
      <c r="O11" s="55"/>
      <c r="P11" s="55"/>
      <c r="Q11" s="55"/>
      <c r="R11" s="55"/>
      <c r="S11" s="55"/>
      <c r="T11" s="55"/>
      <c r="U11" s="55"/>
      <c r="V11" s="55"/>
      <c r="W11" s="55"/>
      <c r="X11" s="55"/>
      <c r="Y11" s="55"/>
      <c r="Z11" s="56"/>
      <c r="AA11" s="56"/>
      <c r="AB11" s="56"/>
      <c r="AC11" s="56"/>
      <c r="AD11" s="56"/>
      <c r="AE11" s="56"/>
      <c r="AF11" s="56"/>
      <c r="AG11" s="30"/>
      <c r="AH11" s="62">
        <f>' Populations'!C16</f>
        <v>0</v>
      </c>
      <c r="AI11" s="62">
        <f>IF(AH11=0,0,($C$11/$AH$11)*100000)</f>
        <v>0</v>
      </c>
      <c r="AJ11" s="62">
        <f>' Populations'!E16</f>
        <v>0</v>
      </c>
      <c r="AK11" s="62">
        <f>IF(AJ11=0,0,($D$11/$AJ$11)*100000)</f>
        <v>0</v>
      </c>
      <c r="AL11" s="62">
        <f>' Populations'!G16</f>
        <v>0</v>
      </c>
      <c r="AM11" s="62">
        <f>IF(AL11=0,0,($E$11/$AL$11)*100000)</f>
        <v>0</v>
      </c>
      <c r="AN11" s="62">
        <f>' Populations'!I16</f>
        <v>0</v>
      </c>
      <c r="AO11" s="62">
        <f>IF(AN11=0,0,($F$11/$AN$11)*100000)</f>
        <v>0</v>
      </c>
      <c r="AP11" s="62">
        <f>' Populations'!K16</f>
        <v>0</v>
      </c>
      <c r="AQ11" s="62">
        <f>IF(AP11=0,0,($G$11/$AP$11)*100000)</f>
        <v>0</v>
      </c>
      <c r="AR11" s="62">
        <f>' Populations'!M16</f>
        <v>0</v>
      </c>
      <c r="AS11" s="62">
        <f>IF(AR11=0,0,($G$11/$AR$11)*100000)</f>
        <v>0</v>
      </c>
      <c r="AT11" s="62">
        <f>' Populations'!O16</f>
        <v>0</v>
      </c>
      <c r="AU11" s="62">
        <f>IF(AT11=0,0,($I$11/$AT$11)*100000)</f>
        <v>0</v>
      </c>
      <c r="AV11" s="62">
        <f>' Populations'!Q16</f>
        <v>0</v>
      </c>
      <c r="AW11" s="62">
        <f>IF(AV11=0,0,($J$11/$AV$11)*100000)</f>
        <v>0</v>
      </c>
      <c r="AX11" s="62">
        <f>' Populations'!S16</f>
        <v>0</v>
      </c>
      <c r="AY11" s="62">
        <f>IF(AX11=0,0,($K$11/$AX$11)*100000)</f>
        <v>0</v>
      </c>
      <c r="AZ11" s="62">
        <f>' Populations'!U16</f>
        <v>0</v>
      </c>
      <c r="BA11" s="62">
        <f>IF(AZ11=0,0,($L$11/$AZ$11)*100000)</f>
        <v>0</v>
      </c>
      <c r="BB11" s="65"/>
      <c r="BC11" s="62" t="e">
        <f>#REF!</f>
        <v>#REF!</v>
      </c>
      <c r="BD11" s="62" t="e">
        <f>IF(BC11=0,0,($M$11/$BC$11)*100000)</f>
        <v>#REF!</v>
      </c>
      <c r="BE11" s="62" t="e">
        <f>#REF!</f>
        <v>#REF!</v>
      </c>
      <c r="BF11" s="62" t="e">
        <f>IF(BE11=0,0,($N$11/$BE$11)*100000)</f>
        <v>#REF!</v>
      </c>
      <c r="BG11" s="62" t="e">
        <f>#REF!</f>
        <v>#REF!</v>
      </c>
      <c r="BH11" s="62" t="e">
        <f>IF(BG11=0,0,($O$11/$BG$11)*100000)</f>
        <v>#REF!</v>
      </c>
      <c r="BI11" s="62" t="e">
        <f>#REF!</f>
        <v>#REF!</v>
      </c>
      <c r="BJ11" s="62" t="e">
        <f>IF(BI11=0,0,($P$11/$BI$11)*100000)</f>
        <v>#REF!</v>
      </c>
      <c r="BK11" s="62" t="e">
        <f>#REF!</f>
        <v>#REF!</v>
      </c>
      <c r="BL11" s="62" t="e">
        <f>IF(BK11=0,0,($Q$11/$BK$11)*100000)</f>
        <v>#REF!</v>
      </c>
      <c r="BM11" s="62" t="e">
        <f>#REF!</f>
        <v>#REF!</v>
      </c>
      <c r="BN11" s="62" t="e">
        <f>IF(BM11=0,0,($R$11/$BM$11)*100000)</f>
        <v>#REF!</v>
      </c>
      <c r="BO11" s="62" t="e">
        <f>#REF!</f>
        <v>#REF!</v>
      </c>
      <c r="BP11" s="62" t="e">
        <f>IF(BO11=0,0,($S$11/$BO$11)*100000)</f>
        <v>#REF!</v>
      </c>
      <c r="BQ11" s="62" t="e">
        <f>#REF!</f>
        <v>#REF!</v>
      </c>
      <c r="BR11" s="62" t="e">
        <f>IF(BQ11=0,0,($T$11/$BQ$11)*100000)</f>
        <v>#REF!</v>
      </c>
      <c r="BS11" s="62" t="e">
        <f>#REF!</f>
        <v>#REF!</v>
      </c>
      <c r="BT11" s="62" t="e">
        <f>IF(BS11=0,0,($U$11/$BS$11)*100000)</f>
        <v>#REF!</v>
      </c>
      <c r="BU11" s="62" t="e">
        <f>#REF!</f>
        <v>#REF!</v>
      </c>
      <c r="BV11" s="62" t="e">
        <f>IF(BU11=0,0,($V$11/$BU$11)*100000)</f>
        <v>#REF!</v>
      </c>
      <c r="BW11" s="62" t="e">
        <f>#REF!</f>
        <v>#REF!</v>
      </c>
      <c r="BX11" s="62" t="e">
        <f>IF(BW11=0,0,($W$11/$BW$11)*100000)</f>
        <v>#REF!</v>
      </c>
      <c r="BY11" s="62" t="e">
        <f>#REF!</f>
        <v>#REF!</v>
      </c>
      <c r="BZ11" s="62" t="e">
        <f>IF(BY11=0,0,($X$11/$BY$11)*100000)</f>
        <v>#REF!</v>
      </c>
      <c r="CA11" s="62" t="e">
        <f>#REF!</f>
        <v>#REF!</v>
      </c>
      <c r="CB11" s="62" t="e">
        <f>IF(CA11=0,0,($Y$11/$CA$11)*100000)</f>
        <v>#REF!</v>
      </c>
      <c r="CC11" s="62" t="e">
        <f>#REF!</f>
        <v>#REF!</v>
      </c>
      <c r="CD11" s="62" t="e">
        <f>IF(CC11=0,0,($Z$11/$CC$11)*100000)</f>
        <v>#REF!</v>
      </c>
      <c r="CE11" s="62" t="e">
        <f>#REF!</f>
        <v>#REF!</v>
      </c>
      <c r="CF11" s="62" t="e">
        <f>IF(CE11=0,0,($AA$11/$CE$11)*100000)</f>
        <v>#REF!</v>
      </c>
      <c r="CG11" s="62" t="e">
        <f>#REF!</f>
        <v>#REF!</v>
      </c>
      <c r="CH11" s="62" t="e">
        <f>IF(CG11=0,0,(ABZ$4/$CG$11)*100000)</f>
        <v>#REF!</v>
      </c>
      <c r="CI11" s="62" t="e">
        <f>#REF!</f>
        <v>#REF!</v>
      </c>
      <c r="CJ11" s="62" t="e">
        <f>IF(CI11=0,0,($AC$4/$CI$11)*100000)</f>
        <v>#REF!</v>
      </c>
      <c r="CK11" s="62" t="e">
        <f>#REF!</f>
        <v>#REF!</v>
      </c>
      <c r="CL11" s="62" t="e">
        <f>IF(CK11=0,0,($AD$4/$CK$11)*100000)</f>
        <v>#REF!</v>
      </c>
      <c r="CM11" s="62" t="e">
        <f>#REF!</f>
        <v>#REF!</v>
      </c>
      <c r="CN11" s="62" t="e">
        <f>IF(CM11=0,0,($AE$4/$CM$11)*100000)</f>
        <v>#REF!</v>
      </c>
      <c r="CO11" s="62" t="e">
        <f>#REF!</f>
        <v>#REF!</v>
      </c>
      <c r="CP11" s="62" t="e">
        <f>IF(CO11=0,0,($AF$4/$CO$11)*100000)</f>
        <v>#REF!</v>
      </c>
      <c r="CQ11" s="30"/>
      <c r="CR11" s="60">
        <v>44659</v>
      </c>
      <c r="CS11" s="61">
        <v>0.16261300000000001</v>
      </c>
      <c r="CT11" s="11"/>
      <c r="CU11" s="8" t="str">
        <f>' Populations'!$B$16</f>
        <v>35-44</v>
      </c>
      <c r="CV11" s="70">
        <f t="shared" si="0"/>
        <v>0</v>
      </c>
      <c r="CW11" s="71">
        <f t="shared" si="1"/>
        <v>0</v>
      </c>
      <c r="CX11" s="71">
        <f t="shared" si="2"/>
        <v>0</v>
      </c>
      <c r="CY11" s="32">
        <f t="shared" si="3"/>
        <v>0</v>
      </c>
      <c r="CZ11" s="32">
        <f t="shared" si="4"/>
        <v>0</v>
      </c>
      <c r="DA11" s="32">
        <f t="shared" si="5"/>
        <v>0</v>
      </c>
      <c r="DB11" s="32">
        <f t="shared" si="6"/>
        <v>0</v>
      </c>
      <c r="DC11" s="32">
        <f t="shared" si="7"/>
        <v>0</v>
      </c>
      <c r="DD11" s="32">
        <f t="shared" si="8"/>
        <v>0</v>
      </c>
      <c r="DE11" s="32">
        <f t="shared" si="9"/>
        <v>0</v>
      </c>
      <c r="DF11" s="32" t="e">
        <f t="shared" si="10"/>
        <v>#REF!</v>
      </c>
      <c r="DG11" s="32" t="e">
        <f t="shared" si="11"/>
        <v>#REF!</v>
      </c>
      <c r="DH11" s="32" t="e">
        <f t="shared" si="12"/>
        <v>#REF!</v>
      </c>
      <c r="DI11" s="32" t="e">
        <f t="shared" si="13"/>
        <v>#REF!</v>
      </c>
      <c r="DJ11" s="32" t="e">
        <f t="shared" si="14"/>
        <v>#REF!</v>
      </c>
      <c r="DK11" s="32" t="e">
        <f t="shared" si="15"/>
        <v>#REF!</v>
      </c>
      <c r="DL11" s="32" t="e">
        <f t="shared" si="16"/>
        <v>#REF!</v>
      </c>
      <c r="DM11" s="32" t="e">
        <f t="shared" si="17"/>
        <v>#REF!</v>
      </c>
      <c r="DN11" s="32" t="e">
        <f t="shared" si="18"/>
        <v>#REF!</v>
      </c>
      <c r="DO11" s="32" t="e">
        <f t="shared" si="19"/>
        <v>#REF!</v>
      </c>
      <c r="DP11" s="32" t="e">
        <f t="shared" si="20"/>
        <v>#REF!</v>
      </c>
      <c r="DQ11" s="32" t="e">
        <f t="shared" si="21"/>
        <v>#REF!</v>
      </c>
      <c r="DR11" s="32" t="e">
        <f t="shared" si="22"/>
        <v>#REF!</v>
      </c>
      <c r="DS11" s="32" t="e">
        <f t="shared" si="23"/>
        <v>#REF!</v>
      </c>
      <c r="DT11" s="32" t="e">
        <f t="shared" si="24"/>
        <v>#REF!</v>
      </c>
      <c r="DU11" s="32" t="e">
        <f t="shared" si="25"/>
        <v>#REF!</v>
      </c>
      <c r="DV11" s="32" t="e">
        <f t="shared" si="26"/>
        <v>#REF!</v>
      </c>
      <c r="DW11" s="32" t="e">
        <f t="shared" si="27"/>
        <v>#REF!</v>
      </c>
      <c r="DX11" s="32" t="e">
        <f t="shared" si="28"/>
        <v>#REF!</v>
      </c>
      <c r="DY11" s="32" t="e">
        <f t="shared" si="29"/>
        <v>#REF!</v>
      </c>
    </row>
    <row r="12" spans="2:129" x14ac:dyDescent="0.25">
      <c r="B12" s="8" t="str">
        <f>' Populations'!$B$17</f>
        <v>45-54</v>
      </c>
      <c r="C12" s="134"/>
      <c r="D12" s="135"/>
      <c r="E12" s="27"/>
      <c r="F12" s="22"/>
      <c r="G12" s="22"/>
      <c r="H12" s="22"/>
      <c r="I12" s="22"/>
      <c r="J12" s="47"/>
      <c r="K12" s="47"/>
      <c r="L12" s="23"/>
      <c r="M12" s="55"/>
      <c r="N12" s="55"/>
      <c r="O12" s="55"/>
      <c r="P12" s="55"/>
      <c r="Q12" s="55"/>
      <c r="R12" s="55"/>
      <c r="S12" s="55"/>
      <c r="T12" s="55"/>
      <c r="U12" s="55"/>
      <c r="V12" s="55"/>
      <c r="W12" s="55"/>
      <c r="X12" s="55"/>
      <c r="Y12" s="55"/>
      <c r="Z12" s="56"/>
      <c r="AA12" s="56"/>
      <c r="AB12" s="56"/>
      <c r="AC12" s="56"/>
      <c r="AD12" s="56"/>
      <c r="AE12" s="56"/>
      <c r="AF12" s="56"/>
      <c r="AG12" s="30"/>
      <c r="AH12" s="62">
        <f>' Populations'!C17</f>
        <v>0</v>
      </c>
      <c r="AI12" s="62">
        <f>IF(AH12=0,0,($C$12/$AH$12)*100000)</f>
        <v>0</v>
      </c>
      <c r="AJ12" s="62">
        <f>' Populations'!E17</f>
        <v>0</v>
      </c>
      <c r="AK12" s="62">
        <f>IF(AJ12=0,0,($D$12/$AJ$12)*100000)</f>
        <v>0</v>
      </c>
      <c r="AL12" s="62">
        <f>' Populations'!G17</f>
        <v>0</v>
      </c>
      <c r="AM12" s="62">
        <f>IF(AL12=0,0,($E$12/$AL$12)*100000)</f>
        <v>0</v>
      </c>
      <c r="AN12" s="62">
        <f>' Populations'!I17</f>
        <v>0</v>
      </c>
      <c r="AO12" s="62">
        <f>IF(AN12=0,0,($F$12/$AN$12)*100000)</f>
        <v>0</v>
      </c>
      <c r="AP12" s="62">
        <f>' Populations'!K17</f>
        <v>0</v>
      </c>
      <c r="AQ12" s="62">
        <f>IF(AP12=0,0,($G$12/$AP$12)*100000)</f>
        <v>0</v>
      </c>
      <c r="AR12" s="62">
        <f>' Populations'!M17</f>
        <v>0</v>
      </c>
      <c r="AS12" s="62">
        <f>IF(AR12=0,0,($G$12/$AR$12)*100000)</f>
        <v>0</v>
      </c>
      <c r="AT12" s="62">
        <f>' Populations'!O17</f>
        <v>0</v>
      </c>
      <c r="AU12" s="62">
        <f>IF(AT12=0,0,($I$12/$AT$12)*100000)</f>
        <v>0</v>
      </c>
      <c r="AV12" s="62">
        <f>' Populations'!Q17</f>
        <v>0</v>
      </c>
      <c r="AW12" s="62">
        <f>IF(AV12=0,0,($J$12/$AV$12)*100000)</f>
        <v>0</v>
      </c>
      <c r="AX12" s="62">
        <f>' Populations'!S17</f>
        <v>0</v>
      </c>
      <c r="AY12" s="62">
        <f>IF(AX12=0,0,($K$12/$AX$12)*100000)</f>
        <v>0</v>
      </c>
      <c r="AZ12" s="62">
        <f>' Populations'!U17</f>
        <v>0</v>
      </c>
      <c r="BA12" s="62">
        <f>IF(AZ12=0,0,($L$12/$AZ$12)*100000)</f>
        <v>0</v>
      </c>
      <c r="BB12" s="65"/>
      <c r="BC12" s="62" t="e">
        <f>#REF!</f>
        <v>#REF!</v>
      </c>
      <c r="BD12" s="62" t="e">
        <f>IF(BC12=0,0,($M$12/$BC$12)*100000)</f>
        <v>#REF!</v>
      </c>
      <c r="BE12" s="62" t="e">
        <f>#REF!</f>
        <v>#REF!</v>
      </c>
      <c r="BF12" s="62" t="e">
        <f>IF(BE12=0,0,($N$12/$BE$12)*100000)</f>
        <v>#REF!</v>
      </c>
      <c r="BG12" s="62" t="e">
        <f>#REF!</f>
        <v>#REF!</v>
      </c>
      <c r="BH12" s="62" t="e">
        <f>IF(BG12=0,0,($O$12/$BG$12)*100000)</f>
        <v>#REF!</v>
      </c>
      <c r="BI12" s="62" t="e">
        <f>#REF!</f>
        <v>#REF!</v>
      </c>
      <c r="BJ12" s="62" t="e">
        <f>IF(BI12=0,0,($P$12/$BI$12)*100000)</f>
        <v>#REF!</v>
      </c>
      <c r="BK12" s="62" t="e">
        <f>#REF!</f>
        <v>#REF!</v>
      </c>
      <c r="BL12" s="62" t="e">
        <f>IF(BK12=0,0,($Q$12/$BK$12)*100000)</f>
        <v>#REF!</v>
      </c>
      <c r="BM12" s="62" t="e">
        <f>#REF!</f>
        <v>#REF!</v>
      </c>
      <c r="BN12" s="62" t="e">
        <f>IF(BM12=0,0,($R$12/$BM$12)*100000)</f>
        <v>#REF!</v>
      </c>
      <c r="BO12" s="62" t="e">
        <f>#REF!</f>
        <v>#REF!</v>
      </c>
      <c r="BP12" s="62" t="e">
        <f>IF(BO12=0,0,($S$12/$BO$12)*100000)</f>
        <v>#REF!</v>
      </c>
      <c r="BQ12" s="62" t="e">
        <f>#REF!</f>
        <v>#REF!</v>
      </c>
      <c r="BR12" s="62" t="e">
        <f>IF(BQ12=0,0,($T$12/$BQ$12)*100000)</f>
        <v>#REF!</v>
      </c>
      <c r="BS12" s="62" t="e">
        <f>#REF!</f>
        <v>#REF!</v>
      </c>
      <c r="BT12" s="62" t="e">
        <f>IF(BS12=0,0,($U$12/$BS$12)*100000)</f>
        <v>#REF!</v>
      </c>
      <c r="BU12" s="62" t="e">
        <f>#REF!</f>
        <v>#REF!</v>
      </c>
      <c r="BV12" s="62" t="e">
        <f>IF(BU12=0,0,($V$12/$BU$12)*100000)</f>
        <v>#REF!</v>
      </c>
      <c r="BW12" s="62" t="e">
        <f>#REF!</f>
        <v>#REF!</v>
      </c>
      <c r="BX12" s="62" t="e">
        <f>IF(BW12=0,0,($W$12/$BW$12)*100000)</f>
        <v>#REF!</v>
      </c>
      <c r="BY12" s="62" t="e">
        <f>#REF!</f>
        <v>#REF!</v>
      </c>
      <c r="BZ12" s="62" t="e">
        <f>IF(BY12=0,0,($X$12/$BY$12)*100000)</f>
        <v>#REF!</v>
      </c>
      <c r="CA12" s="62" t="e">
        <f>#REF!</f>
        <v>#REF!</v>
      </c>
      <c r="CB12" s="62" t="e">
        <f>IF(CA12=0,0,($Y$12/$CA$12)*100000)</f>
        <v>#REF!</v>
      </c>
      <c r="CC12" s="62" t="e">
        <f>#REF!</f>
        <v>#REF!</v>
      </c>
      <c r="CD12" s="62" t="e">
        <f>IF(CC12=0,0,($Z$12/$CC$12)*100000)</f>
        <v>#REF!</v>
      </c>
      <c r="CE12" s="62" t="e">
        <f>#REF!</f>
        <v>#REF!</v>
      </c>
      <c r="CF12" s="62" t="e">
        <f>IF(CE12=0,0,($AA$12/$CE$12)*100000)</f>
        <v>#REF!</v>
      </c>
      <c r="CG12" s="62" t="e">
        <f>#REF!</f>
        <v>#REF!</v>
      </c>
      <c r="CH12" s="62" t="e">
        <f>IF(CG12=0,0,($AB$4/$CG$12)*100000)</f>
        <v>#REF!</v>
      </c>
      <c r="CI12" s="62" t="e">
        <f>#REF!</f>
        <v>#REF!</v>
      </c>
      <c r="CJ12" s="62" t="e">
        <f>IF(CI12=0,0,($AC$4/$CI$12)*100000)</f>
        <v>#REF!</v>
      </c>
      <c r="CK12" s="62" t="e">
        <f>#REF!</f>
        <v>#REF!</v>
      </c>
      <c r="CL12" s="62" t="e">
        <f>IF(CK12=0,0,($AD$4/$CK$12)*100000)</f>
        <v>#REF!</v>
      </c>
      <c r="CM12" s="62" t="e">
        <f>#REF!</f>
        <v>#REF!</v>
      </c>
      <c r="CN12" s="62" t="e">
        <f>IF(CM12=0,0,($AE$4/$CM$12)*100000)</f>
        <v>#REF!</v>
      </c>
      <c r="CO12" s="62" t="e">
        <f>#REF!</f>
        <v>#REF!</v>
      </c>
      <c r="CP12" s="62" t="e">
        <f>IF(CO12=0,0,($AF$4/$CO$12)*100000)</f>
        <v>#REF!</v>
      </c>
      <c r="CQ12" s="30"/>
      <c r="CR12" s="60">
        <v>37030</v>
      </c>
      <c r="CS12" s="61">
        <v>0.13483400000000001</v>
      </c>
      <c r="CT12" s="11"/>
      <c r="CU12" s="8" t="str">
        <f>' Populations'!$B$17</f>
        <v>45-54</v>
      </c>
      <c r="CV12" s="70">
        <f t="shared" si="0"/>
        <v>0</v>
      </c>
      <c r="CW12" s="71">
        <f t="shared" si="1"/>
        <v>0</v>
      </c>
      <c r="CX12" s="71">
        <f t="shared" si="2"/>
        <v>0</v>
      </c>
      <c r="CY12" s="32">
        <f t="shared" si="3"/>
        <v>0</v>
      </c>
      <c r="CZ12" s="32">
        <f t="shared" si="4"/>
        <v>0</v>
      </c>
      <c r="DA12" s="32">
        <f t="shared" si="5"/>
        <v>0</v>
      </c>
      <c r="DB12" s="32">
        <f t="shared" si="6"/>
        <v>0</v>
      </c>
      <c r="DC12" s="32">
        <f t="shared" si="7"/>
        <v>0</v>
      </c>
      <c r="DD12" s="32">
        <f t="shared" si="8"/>
        <v>0</v>
      </c>
      <c r="DE12" s="32">
        <f t="shared" si="9"/>
        <v>0</v>
      </c>
      <c r="DF12" s="32" t="e">
        <f t="shared" si="10"/>
        <v>#REF!</v>
      </c>
      <c r="DG12" s="32" t="e">
        <f t="shared" si="11"/>
        <v>#REF!</v>
      </c>
      <c r="DH12" s="32" t="e">
        <f t="shared" si="12"/>
        <v>#REF!</v>
      </c>
      <c r="DI12" s="32" t="e">
        <f t="shared" si="13"/>
        <v>#REF!</v>
      </c>
      <c r="DJ12" s="32" t="e">
        <f t="shared" si="14"/>
        <v>#REF!</v>
      </c>
      <c r="DK12" s="32" t="e">
        <f t="shared" si="15"/>
        <v>#REF!</v>
      </c>
      <c r="DL12" s="32" t="e">
        <f t="shared" si="16"/>
        <v>#REF!</v>
      </c>
      <c r="DM12" s="32" t="e">
        <f t="shared" si="17"/>
        <v>#REF!</v>
      </c>
      <c r="DN12" s="32" t="e">
        <f t="shared" si="18"/>
        <v>#REF!</v>
      </c>
      <c r="DO12" s="32" t="e">
        <f t="shared" si="19"/>
        <v>#REF!</v>
      </c>
      <c r="DP12" s="32" t="e">
        <f t="shared" si="20"/>
        <v>#REF!</v>
      </c>
      <c r="DQ12" s="32" t="e">
        <f t="shared" si="21"/>
        <v>#REF!</v>
      </c>
      <c r="DR12" s="32" t="e">
        <f t="shared" si="22"/>
        <v>#REF!</v>
      </c>
      <c r="DS12" s="32" t="e">
        <f t="shared" si="23"/>
        <v>#REF!</v>
      </c>
      <c r="DT12" s="32" t="e">
        <f t="shared" si="24"/>
        <v>#REF!</v>
      </c>
      <c r="DU12" s="32" t="e">
        <f t="shared" si="25"/>
        <v>#REF!</v>
      </c>
      <c r="DV12" s="32" t="e">
        <f t="shared" si="26"/>
        <v>#REF!</v>
      </c>
      <c r="DW12" s="32" t="e">
        <f t="shared" si="27"/>
        <v>#REF!</v>
      </c>
      <c r="DX12" s="32" t="e">
        <f t="shared" si="28"/>
        <v>#REF!</v>
      </c>
      <c r="DY12" s="32" t="e">
        <f t="shared" si="29"/>
        <v>#REF!</v>
      </c>
    </row>
    <row r="13" spans="2:129" x14ac:dyDescent="0.25">
      <c r="B13" s="8" t="str">
        <f>' Populations'!$B$18</f>
        <v>55-64</v>
      </c>
      <c r="C13" s="134"/>
      <c r="D13" s="135"/>
      <c r="E13" s="27"/>
      <c r="F13" s="22"/>
      <c r="G13" s="22"/>
      <c r="H13" s="22"/>
      <c r="I13" s="22"/>
      <c r="J13" s="47"/>
      <c r="K13" s="47"/>
      <c r="L13" s="23"/>
      <c r="M13" s="55"/>
      <c r="N13" s="55"/>
      <c r="O13" s="55"/>
      <c r="P13" s="55"/>
      <c r="Q13" s="55"/>
      <c r="R13" s="55"/>
      <c r="S13" s="55"/>
      <c r="T13" s="55"/>
      <c r="U13" s="55"/>
      <c r="V13" s="55"/>
      <c r="W13" s="55"/>
      <c r="X13" s="55"/>
      <c r="Y13" s="55"/>
      <c r="Z13" s="56"/>
      <c r="AA13" s="56"/>
      <c r="AB13" s="56"/>
      <c r="AC13" s="56"/>
      <c r="AD13" s="56"/>
      <c r="AE13" s="56"/>
      <c r="AF13" s="56"/>
      <c r="AG13" s="30"/>
      <c r="AH13" s="62">
        <f>' Populations'!C18</f>
        <v>0</v>
      </c>
      <c r="AI13" s="62">
        <f>IF(AH13=0,0,($C$13/$AH$13)*100000)</f>
        <v>0</v>
      </c>
      <c r="AJ13" s="62">
        <f>' Populations'!E18</f>
        <v>0</v>
      </c>
      <c r="AK13" s="62">
        <f>IF(AJ13=0,0,($D$13/$AJ$13)*100000)</f>
        <v>0</v>
      </c>
      <c r="AL13" s="62">
        <f>' Populations'!G18</f>
        <v>0</v>
      </c>
      <c r="AM13" s="62">
        <f>IF(AL13=0,0,($E$13/$AL$13)*100000)</f>
        <v>0</v>
      </c>
      <c r="AN13" s="62">
        <f>' Populations'!I18</f>
        <v>0</v>
      </c>
      <c r="AO13" s="62">
        <f>IF(AN13=0,0,($F$13/$AN$13)*100000)</f>
        <v>0</v>
      </c>
      <c r="AP13" s="62">
        <f>' Populations'!K18</f>
        <v>0</v>
      </c>
      <c r="AQ13" s="62">
        <f>IF(AP13=0,0,($G$13/$AP$13)*100000)</f>
        <v>0</v>
      </c>
      <c r="AR13" s="62">
        <f>' Populations'!M18</f>
        <v>0</v>
      </c>
      <c r="AS13" s="62">
        <f>IF(AR13=0,0,($G$13/$AR$13)*100000)</f>
        <v>0</v>
      </c>
      <c r="AT13" s="62">
        <f>' Populations'!O18</f>
        <v>0</v>
      </c>
      <c r="AU13" s="62">
        <f>IF(AT13=0,0,($I$13/$AT$13)*100000)</f>
        <v>0</v>
      </c>
      <c r="AV13" s="62">
        <f>' Populations'!Q18</f>
        <v>0</v>
      </c>
      <c r="AW13" s="62">
        <f>IF(AV13=0,0,($J$13/$AV$13)*100000)</f>
        <v>0</v>
      </c>
      <c r="AX13" s="62">
        <f>' Populations'!S18</f>
        <v>0</v>
      </c>
      <c r="AY13" s="62">
        <f>IF(AX13=0,0,($K$13/$AX$13)*100000)</f>
        <v>0</v>
      </c>
      <c r="AZ13" s="62">
        <f>' Populations'!U18</f>
        <v>0</v>
      </c>
      <c r="BA13" s="62">
        <f>IF(AZ13=0,0,($L$13/$AZ$13)*100000)</f>
        <v>0</v>
      </c>
      <c r="BB13" s="65"/>
      <c r="BC13" s="62" t="e">
        <f>#REF!</f>
        <v>#REF!</v>
      </c>
      <c r="BD13" s="62" t="e">
        <f>IF(BC13=0,0,($M$13/$BC$13)*100000)</f>
        <v>#REF!</v>
      </c>
      <c r="BE13" s="62" t="e">
        <f>#REF!</f>
        <v>#REF!</v>
      </c>
      <c r="BF13" s="62" t="e">
        <f>IF(BE13=0,0,($N$13/$BE$13)*100000)</f>
        <v>#REF!</v>
      </c>
      <c r="BG13" s="62" t="e">
        <f>#REF!</f>
        <v>#REF!</v>
      </c>
      <c r="BH13" s="62" t="e">
        <f>IF(BG13=0,0,($O$13/$BG$13)*100000)</f>
        <v>#REF!</v>
      </c>
      <c r="BI13" s="62" t="e">
        <f>#REF!</f>
        <v>#REF!</v>
      </c>
      <c r="BJ13" s="62" t="e">
        <f>IF(BI13=0,0,($P$13/$BI$13)*100000)</f>
        <v>#REF!</v>
      </c>
      <c r="BK13" s="62" t="e">
        <f>#REF!</f>
        <v>#REF!</v>
      </c>
      <c r="BL13" s="62" t="e">
        <f>IF(BK13=0,0,($Q$13/$BK$13)*100000)</f>
        <v>#REF!</v>
      </c>
      <c r="BM13" s="62" t="e">
        <f>#REF!</f>
        <v>#REF!</v>
      </c>
      <c r="BN13" s="62" t="e">
        <f>IF(BM13=0,0,($R$13/$BM$13)*100000)</f>
        <v>#REF!</v>
      </c>
      <c r="BO13" s="62" t="e">
        <f>#REF!</f>
        <v>#REF!</v>
      </c>
      <c r="BP13" s="62" t="e">
        <f>IF(BO13=0,0,($S$13/$BO$13)*100000)</f>
        <v>#REF!</v>
      </c>
      <c r="BQ13" s="62" t="e">
        <f>#REF!</f>
        <v>#REF!</v>
      </c>
      <c r="BR13" s="62" t="e">
        <f>IF(BQ13=0,0,($T$13/$BQ$13)*100000)</f>
        <v>#REF!</v>
      </c>
      <c r="BS13" s="62" t="e">
        <f>#REF!</f>
        <v>#REF!</v>
      </c>
      <c r="BT13" s="62" t="e">
        <f>IF(BS13=0,0,($U$13/$BS$13)*100000)</f>
        <v>#REF!</v>
      </c>
      <c r="BU13" s="62" t="e">
        <f>#REF!</f>
        <v>#REF!</v>
      </c>
      <c r="BV13" s="62" t="e">
        <f>IF(BU13=0,0,($V$13/$BU$13)*100000)</f>
        <v>#REF!</v>
      </c>
      <c r="BW13" s="62" t="e">
        <f>#REF!</f>
        <v>#REF!</v>
      </c>
      <c r="BX13" s="62" t="e">
        <f>IF(BW13=0,0,($W$13/$BW$13)*100000)</f>
        <v>#REF!</v>
      </c>
      <c r="BY13" s="62" t="e">
        <f>#REF!</f>
        <v>#REF!</v>
      </c>
      <c r="BZ13" s="62" t="e">
        <f>IF(BY13=0,0,($X$13/$BY$13)*100000)</f>
        <v>#REF!</v>
      </c>
      <c r="CA13" s="62" t="e">
        <f>#REF!</f>
        <v>#REF!</v>
      </c>
      <c r="CB13" s="62" t="e">
        <f>IF(CA13=0,0,($Y$13/$CA$13)*100000)</f>
        <v>#REF!</v>
      </c>
      <c r="CC13" s="62" t="e">
        <f>#REF!</f>
        <v>#REF!</v>
      </c>
      <c r="CD13" s="62" t="e">
        <f>IF(CC13=0,0,($Z$13/$CC$13)*100000)</f>
        <v>#REF!</v>
      </c>
      <c r="CE13" s="62" t="e">
        <f>#REF!</f>
        <v>#REF!</v>
      </c>
      <c r="CF13" s="62" t="e">
        <f>IF(CE13=0,0,($AA$13/$CE$13)*100000)</f>
        <v>#REF!</v>
      </c>
      <c r="CG13" s="62" t="e">
        <f>#REF!</f>
        <v>#REF!</v>
      </c>
      <c r="CH13" s="62" t="e">
        <f>IF(CG13=0,0,($AB$4/$CG$13)*100000)</f>
        <v>#REF!</v>
      </c>
      <c r="CI13" s="62" t="e">
        <f>#REF!</f>
        <v>#REF!</v>
      </c>
      <c r="CJ13" s="62" t="e">
        <f>IF(CI13=0,0,($AC$4/$CI$13)*100000)</f>
        <v>#REF!</v>
      </c>
      <c r="CK13" s="62" t="e">
        <f>#REF!</f>
        <v>#REF!</v>
      </c>
      <c r="CL13" s="62" t="e">
        <f>IF(CK13=0,0,($AD$4/$CK$13)*100000)</f>
        <v>#REF!</v>
      </c>
      <c r="CM13" s="62" t="e">
        <f>#REF!</f>
        <v>#REF!</v>
      </c>
      <c r="CN13" s="62" t="e">
        <f>IF(CM13=0,0,($AE$4/$CM$13)*100000)</f>
        <v>#REF!</v>
      </c>
      <c r="CO13" s="62" t="e">
        <f>#REF!</f>
        <v>#REF!</v>
      </c>
      <c r="CP13" s="62" t="e">
        <f>IF(CO13=0,0,($AF$4/$CO$13)*100000)</f>
        <v>#REF!</v>
      </c>
      <c r="CQ13" s="30"/>
      <c r="CR13" s="60">
        <v>23961</v>
      </c>
      <c r="CS13" s="61">
        <v>8.7247000000000005E-2</v>
      </c>
      <c r="CT13" s="11"/>
      <c r="CU13" s="8" t="str">
        <f>' Populations'!$B$18</f>
        <v>55-64</v>
      </c>
      <c r="CV13" s="70">
        <f t="shared" si="0"/>
        <v>0</v>
      </c>
      <c r="CW13" s="71">
        <f t="shared" si="1"/>
        <v>0</v>
      </c>
      <c r="CX13" s="71">
        <f t="shared" si="2"/>
        <v>0</v>
      </c>
      <c r="CY13" s="32">
        <f t="shared" si="3"/>
        <v>0</v>
      </c>
      <c r="CZ13" s="32">
        <f t="shared" si="4"/>
        <v>0</v>
      </c>
      <c r="DA13" s="32">
        <f t="shared" si="5"/>
        <v>0</v>
      </c>
      <c r="DB13" s="32">
        <f t="shared" si="6"/>
        <v>0</v>
      </c>
      <c r="DC13" s="32">
        <f t="shared" si="7"/>
        <v>0</v>
      </c>
      <c r="DD13" s="32">
        <f t="shared" si="8"/>
        <v>0</v>
      </c>
      <c r="DE13" s="32">
        <f t="shared" si="9"/>
        <v>0</v>
      </c>
      <c r="DF13" s="32" t="e">
        <f t="shared" si="10"/>
        <v>#REF!</v>
      </c>
      <c r="DG13" s="32" t="e">
        <f t="shared" si="11"/>
        <v>#REF!</v>
      </c>
      <c r="DH13" s="32" t="e">
        <f t="shared" si="12"/>
        <v>#REF!</v>
      </c>
      <c r="DI13" s="32" t="e">
        <f t="shared" si="13"/>
        <v>#REF!</v>
      </c>
      <c r="DJ13" s="32" t="e">
        <f t="shared" si="14"/>
        <v>#REF!</v>
      </c>
      <c r="DK13" s="32" t="e">
        <f t="shared" si="15"/>
        <v>#REF!</v>
      </c>
      <c r="DL13" s="32" t="e">
        <f t="shared" si="16"/>
        <v>#REF!</v>
      </c>
      <c r="DM13" s="32" t="e">
        <f t="shared" si="17"/>
        <v>#REF!</v>
      </c>
      <c r="DN13" s="32" t="e">
        <f t="shared" si="18"/>
        <v>#REF!</v>
      </c>
      <c r="DO13" s="32" t="e">
        <f t="shared" si="19"/>
        <v>#REF!</v>
      </c>
      <c r="DP13" s="32" t="e">
        <f t="shared" si="20"/>
        <v>#REF!</v>
      </c>
      <c r="DQ13" s="32" t="e">
        <f t="shared" si="21"/>
        <v>#REF!</v>
      </c>
      <c r="DR13" s="32" t="e">
        <f t="shared" si="22"/>
        <v>#REF!</v>
      </c>
      <c r="DS13" s="32" t="e">
        <f t="shared" si="23"/>
        <v>#REF!</v>
      </c>
      <c r="DT13" s="32" t="e">
        <f t="shared" si="24"/>
        <v>#REF!</v>
      </c>
      <c r="DU13" s="32" t="e">
        <f t="shared" si="25"/>
        <v>#REF!</v>
      </c>
      <c r="DV13" s="32" t="e">
        <f t="shared" si="26"/>
        <v>#REF!</v>
      </c>
      <c r="DW13" s="32" t="e">
        <f t="shared" si="27"/>
        <v>#REF!</v>
      </c>
      <c r="DX13" s="32" t="e">
        <f t="shared" si="28"/>
        <v>#REF!</v>
      </c>
      <c r="DY13" s="32" t="e">
        <f t="shared" si="29"/>
        <v>#REF!</v>
      </c>
    </row>
    <row r="14" spans="2:129" x14ac:dyDescent="0.25">
      <c r="B14" s="8" t="str">
        <f>' Populations'!$B$19</f>
        <v>65-74</v>
      </c>
      <c r="C14" s="134"/>
      <c r="D14" s="135"/>
      <c r="E14" s="27"/>
      <c r="F14" s="22"/>
      <c r="G14" s="22"/>
      <c r="H14" s="22"/>
      <c r="I14" s="22"/>
      <c r="J14" s="47"/>
      <c r="K14" s="47"/>
      <c r="L14" s="23"/>
      <c r="M14" s="55"/>
      <c r="N14" s="55"/>
      <c r="O14" s="55"/>
      <c r="P14" s="55"/>
      <c r="Q14" s="55"/>
      <c r="R14" s="55"/>
      <c r="S14" s="55"/>
      <c r="T14" s="55"/>
      <c r="U14" s="55"/>
      <c r="V14" s="55"/>
      <c r="W14" s="55"/>
      <c r="X14" s="55"/>
      <c r="Y14" s="55"/>
      <c r="Z14" s="56"/>
      <c r="AA14" s="56"/>
      <c r="AB14" s="56"/>
      <c r="AC14" s="56"/>
      <c r="AD14" s="56"/>
      <c r="AE14" s="56"/>
      <c r="AF14" s="56"/>
      <c r="AG14" s="30"/>
      <c r="AH14" s="62">
        <f>' Populations'!C19</f>
        <v>0</v>
      </c>
      <c r="AI14" s="62">
        <f>IF(AH14=0,0,($C$14/$AH$14)*100000)</f>
        <v>0</v>
      </c>
      <c r="AJ14" s="62">
        <f>' Populations'!E19</f>
        <v>0</v>
      </c>
      <c r="AK14" s="62">
        <f>IF(AJ14=0,0,($D$14/$AJ$14)*100000)</f>
        <v>0</v>
      </c>
      <c r="AL14" s="62">
        <f>' Populations'!G19</f>
        <v>0</v>
      </c>
      <c r="AM14" s="62">
        <f>IF(AL14=0,0,($E$14/$AL$14)*100000)</f>
        <v>0</v>
      </c>
      <c r="AN14" s="62">
        <f>' Populations'!I19</f>
        <v>0</v>
      </c>
      <c r="AO14" s="62">
        <f>IF(AN14=0,0,($F$14/$AN$14)*100000)</f>
        <v>0</v>
      </c>
      <c r="AP14" s="62">
        <f>' Populations'!K19</f>
        <v>0</v>
      </c>
      <c r="AQ14" s="62">
        <f>IF(AP14=0,0,($G$14/$AP$14)*100000)</f>
        <v>0</v>
      </c>
      <c r="AR14" s="62">
        <f>' Populations'!M19</f>
        <v>0</v>
      </c>
      <c r="AS14" s="62">
        <f>IF(AR14=0,0,($G$14/$AR$14)*100000)</f>
        <v>0</v>
      </c>
      <c r="AT14" s="62">
        <f>' Populations'!O19</f>
        <v>0</v>
      </c>
      <c r="AU14" s="62">
        <f>IF(AT14=0,0,($I$14/$AT$14)*100000)</f>
        <v>0</v>
      </c>
      <c r="AV14" s="62">
        <f>' Populations'!Q19</f>
        <v>0</v>
      </c>
      <c r="AW14" s="62">
        <f>IF(AV14=0,0,($J$14/$AV$14)*100000)</f>
        <v>0</v>
      </c>
      <c r="AX14" s="62">
        <f>' Populations'!S19</f>
        <v>0</v>
      </c>
      <c r="AY14" s="62">
        <f>IF(AX14=0,0,($K$14/$AX$14)*100000)</f>
        <v>0</v>
      </c>
      <c r="AZ14" s="62">
        <f>' Populations'!U19</f>
        <v>0</v>
      </c>
      <c r="BA14" s="62">
        <f>IF(AZ14=0,0,($L$14/$AZ$14)*100000)</f>
        <v>0</v>
      </c>
      <c r="BB14" s="65"/>
      <c r="BC14" s="62" t="e">
        <f>#REF!</f>
        <v>#REF!</v>
      </c>
      <c r="BD14" s="62" t="e">
        <f>IF(BC14=0,0,($M$14/$BC$14)*100000)</f>
        <v>#REF!</v>
      </c>
      <c r="BE14" s="62" t="e">
        <f>#REF!</f>
        <v>#REF!</v>
      </c>
      <c r="BF14" s="62" t="e">
        <f>IF(BE14=0,0,($N$14/$BE$14)*100000)</f>
        <v>#REF!</v>
      </c>
      <c r="BG14" s="62" t="e">
        <f>#REF!</f>
        <v>#REF!</v>
      </c>
      <c r="BH14" s="62" t="e">
        <f>IF(BG14=0,0,($O$14/$BG$14)*100000)</f>
        <v>#REF!</v>
      </c>
      <c r="BI14" s="62" t="e">
        <f>#REF!</f>
        <v>#REF!</v>
      </c>
      <c r="BJ14" s="62" t="e">
        <f>IF(BI14=0,0,($P$14/$BI$14)*100000)</f>
        <v>#REF!</v>
      </c>
      <c r="BK14" s="62" t="e">
        <f>#REF!</f>
        <v>#REF!</v>
      </c>
      <c r="BL14" s="62" t="e">
        <f>IF(BK14=0,0,($Q$14/$BK$14)*100000)</f>
        <v>#REF!</v>
      </c>
      <c r="BM14" s="62" t="e">
        <f>#REF!</f>
        <v>#REF!</v>
      </c>
      <c r="BN14" s="62" t="e">
        <f>IF(BM14=0,0,($R$14/$BM$14)*100000)</f>
        <v>#REF!</v>
      </c>
      <c r="BO14" s="62" t="e">
        <f>#REF!</f>
        <v>#REF!</v>
      </c>
      <c r="BP14" s="62" t="e">
        <f>IF(BO14=0,0,($S$14/$BO$14)*100000)</f>
        <v>#REF!</v>
      </c>
      <c r="BQ14" s="62" t="e">
        <f>#REF!</f>
        <v>#REF!</v>
      </c>
      <c r="BR14" s="62" t="e">
        <f>IF(BQ14=0,0,($T$14/$BQ$14)*100000)</f>
        <v>#REF!</v>
      </c>
      <c r="BS14" s="62" t="e">
        <f>#REF!</f>
        <v>#REF!</v>
      </c>
      <c r="BT14" s="62" t="e">
        <f>IF(BS14=0,0,($U$14/$BS$14)*100000)</f>
        <v>#REF!</v>
      </c>
      <c r="BU14" s="62" t="e">
        <f>#REF!</f>
        <v>#REF!</v>
      </c>
      <c r="BV14" s="62" t="e">
        <f>IF(BU14=0,0,($V$14/$BU$14)*100000)</f>
        <v>#REF!</v>
      </c>
      <c r="BW14" s="62" t="e">
        <f>#REF!</f>
        <v>#REF!</v>
      </c>
      <c r="BX14" s="62" t="e">
        <f>IF(BW14=0,0,($W$14/$BW$14)*100000)</f>
        <v>#REF!</v>
      </c>
      <c r="BY14" s="62" t="e">
        <f>#REF!</f>
        <v>#REF!</v>
      </c>
      <c r="BZ14" s="62" t="e">
        <f>IF(BY14=0,0,($X$14/$BY$14)*100000)</f>
        <v>#REF!</v>
      </c>
      <c r="CA14" s="62" t="e">
        <f>#REF!</f>
        <v>#REF!</v>
      </c>
      <c r="CB14" s="62" t="e">
        <f>IF(CA14=0,0,($Y$14/$CA$14)*100000)</f>
        <v>#REF!</v>
      </c>
      <c r="CC14" s="62" t="e">
        <f>#REF!</f>
        <v>#REF!</v>
      </c>
      <c r="CD14" s="62" t="e">
        <f>IF(CC14=0,0,($Z$14/$CC$14)*100000)</f>
        <v>#REF!</v>
      </c>
      <c r="CE14" s="62" t="e">
        <f>#REF!</f>
        <v>#REF!</v>
      </c>
      <c r="CF14" s="62" t="e">
        <f>IF(CE14=0,0,($AA$14/$CE$14)*100000)</f>
        <v>#REF!</v>
      </c>
      <c r="CG14" s="62" t="e">
        <f>#REF!</f>
        <v>#REF!</v>
      </c>
      <c r="CH14" s="62" t="e">
        <f>IF(CG14=0,0,($AB$4/$CG$14)*100000)</f>
        <v>#REF!</v>
      </c>
      <c r="CI14" s="62" t="e">
        <f>#REF!</f>
        <v>#REF!</v>
      </c>
      <c r="CJ14" s="62" t="e">
        <f>IF(CI14=0,0,($AC$4/$CI$14)*100000)</f>
        <v>#REF!</v>
      </c>
      <c r="CK14" s="62" t="e">
        <f>#REF!</f>
        <v>#REF!</v>
      </c>
      <c r="CL14" s="62" t="e">
        <f>IF(CK14=0,0,($AD$4/$CK$14)*100000)</f>
        <v>#REF!</v>
      </c>
      <c r="CM14" s="62" t="e">
        <f>#REF!</f>
        <v>#REF!</v>
      </c>
      <c r="CN14" s="62" t="e">
        <f>IF(CM14=0,0,($AE$4/$CM$14)*100000)</f>
        <v>#REF!</v>
      </c>
      <c r="CO14" s="62" t="e">
        <f>#REF!</f>
        <v>#REF!</v>
      </c>
      <c r="CP14" s="62" t="e">
        <f>IF(CO14=0,0,($AF$4/$CO$14)*100000)</f>
        <v>#REF!</v>
      </c>
      <c r="CQ14" s="30"/>
      <c r="CR14" s="60">
        <v>18136</v>
      </c>
      <c r="CS14" s="61">
        <v>6.6036999999999998E-2</v>
      </c>
      <c r="CT14" s="11"/>
      <c r="CU14" s="8" t="str">
        <f>' Populations'!$B$19</f>
        <v>65-74</v>
      </c>
      <c r="CV14" s="70">
        <f t="shared" si="0"/>
        <v>0</v>
      </c>
      <c r="CW14" s="71">
        <f t="shared" si="1"/>
        <v>0</v>
      </c>
      <c r="CX14" s="71">
        <f t="shared" si="2"/>
        <v>0</v>
      </c>
      <c r="CY14" s="32">
        <f t="shared" si="3"/>
        <v>0</v>
      </c>
      <c r="CZ14" s="32">
        <f t="shared" si="4"/>
        <v>0</v>
      </c>
      <c r="DA14" s="32">
        <f t="shared" si="5"/>
        <v>0</v>
      </c>
      <c r="DB14" s="32">
        <f t="shared" si="6"/>
        <v>0</v>
      </c>
      <c r="DC14" s="32">
        <f t="shared" si="7"/>
        <v>0</v>
      </c>
      <c r="DD14" s="32">
        <f t="shared" si="8"/>
        <v>0</v>
      </c>
      <c r="DE14" s="32">
        <f t="shared" si="9"/>
        <v>0</v>
      </c>
      <c r="DF14" s="32" t="e">
        <f t="shared" si="10"/>
        <v>#REF!</v>
      </c>
      <c r="DG14" s="32" t="e">
        <f t="shared" si="11"/>
        <v>#REF!</v>
      </c>
      <c r="DH14" s="32" t="e">
        <f t="shared" si="12"/>
        <v>#REF!</v>
      </c>
      <c r="DI14" s="32" t="e">
        <f t="shared" si="13"/>
        <v>#REF!</v>
      </c>
      <c r="DJ14" s="32" t="e">
        <f t="shared" si="14"/>
        <v>#REF!</v>
      </c>
      <c r="DK14" s="32" t="e">
        <f t="shared" si="15"/>
        <v>#REF!</v>
      </c>
      <c r="DL14" s="32" t="e">
        <f t="shared" si="16"/>
        <v>#REF!</v>
      </c>
      <c r="DM14" s="32" t="e">
        <f t="shared" si="17"/>
        <v>#REF!</v>
      </c>
      <c r="DN14" s="32" t="e">
        <f t="shared" si="18"/>
        <v>#REF!</v>
      </c>
      <c r="DO14" s="32" t="e">
        <f t="shared" si="19"/>
        <v>#REF!</v>
      </c>
      <c r="DP14" s="32" t="e">
        <f t="shared" si="20"/>
        <v>#REF!</v>
      </c>
      <c r="DQ14" s="32" t="e">
        <f t="shared" si="21"/>
        <v>#REF!</v>
      </c>
      <c r="DR14" s="32" t="e">
        <f t="shared" si="22"/>
        <v>#REF!</v>
      </c>
      <c r="DS14" s="32" t="e">
        <f t="shared" si="23"/>
        <v>#REF!</v>
      </c>
      <c r="DT14" s="32" t="e">
        <f t="shared" si="24"/>
        <v>#REF!</v>
      </c>
      <c r="DU14" s="32" t="e">
        <f t="shared" si="25"/>
        <v>#REF!</v>
      </c>
      <c r="DV14" s="32" t="e">
        <f t="shared" si="26"/>
        <v>#REF!</v>
      </c>
      <c r="DW14" s="32" t="e">
        <f t="shared" si="27"/>
        <v>#REF!</v>
      </c>
      <c r="DX14" s="32" t="e">
        <f t="shared" si="28"/>
        <v>#REF!</v>
      </c>
      <c r="DY14" s="32" t="e">
        <f t="shared" si="29"/>
        <v>#REF!</v>
      </c>
    </row>
    <row r="15" spans="2:129" x14ac:dyDescent="0.25">
      <c r="B15" s="8" t="str">
        <f>' Populations'!$B$20</f>
        <v>75-84</v>
      </c>
      <c r="C15" s="134"/>
      <c r="D15" s="135"/>
      <c r="E15" s="27"/>
      <c r="F15" s="22"/>
      <c r="G15" s="22"/>
      <c r="H15" s="22"/>
      <c r="I15" s="22"/>
      <c r="J15" s="47"/>
      <c r="K15" s="47"/>
      <c r="L15" s="23"/>
      <c r="M15" s="55"/>
      <c r="N15" s="55"/>
      <c r="O15" s="55"/>
      <c r="P15" s="55"/>
      <c r="Q15" s="55"/>
      <c r="R15" s="55"/>
      <c r="S15" s="55"/>
      <c r="T15" s="55"/>
      <c r="U15" s="55"/>
      <c r="V15" s="55"/>
      <c r="W15" s="55"/>
      <c r="X15" s="55"/>
      <c r="Y15" s="55"/>
      <c r="Z15" s="56"/>
      <c r="AA15" s="56"/>
      <c r="AB15" s="56"/>
      <c r="AC15" s="56"/>
      <c r="AD15" s="56"/>
      <c r="AE15" s="56"/>
      <c r="AF15" s="56"/>
      <c r="AG15" s="30"/>
      <c r="AH15" s="62">
        <f>' Populations'!C20</f>
        <v>0</v>
      </c>
      <c r="AI15" s="62">
        <f>IF(AH15=0,0,($C$15/$AH$15)*100000)</f>
        <v>0</v>
      </c>
      <c r="AJ15" s="62">
        <f>' Populations'!E20</f>
        <v>0</v>
      </c>
      <c r="AK15" s="62">
        <f>IF(AJ15=0,0,($D$15/$AJ$15)*100000)</f>
        <v>0</v>
      </c>
      <c r="AL15" s="62">
        <f>' Populations'!G20</f>
        <v>0</v>
      </c>
      <c r="AM15" s="62">
        <f>IF(AL15=0,0,($E$15/$AL$15)*100000)</f>
        <v>0</v>
      </c>
      <c r="AN15" s="62">
        <f>' Populations'!I20</f>
        <v>0</v>
      </c>
      <c r="AO15" s="62">
        <f>IF(AN15=0,0,($F$15/$AN$15)*100000)</f>
        <v>0</v>
      </c>
      <c r="AP15" s="62">
        <f>' Populations'!K20</f>
        <v>0</v>
      </c>
      <c r="AQ15" s="62">
        <f>IF(AP15=0,0,($G$15/$AP$15)*100000)</f>
        <v>0</v>
      </c>
      <c r="AR15" s="62">
        <f>' Populations'!M20</f>
        <v>0</v>
      </c>
      <c r="AS15" s="62">
        <f>IF(AR15=0,0,($G$15/$AR$15)*100000)</f>
        <v>0</v>
      </c>
      <c r="AT15" s="62">
        <f>' Populations'!O20</f>
        <v>0</v>
      </c>
      <c r="AU15" s="62">
        <f>IF(AT15=0,0,($I$15/$AT$15)*100000)</f>
        <v>0</v>
      </c>
      <c r="AV15" s="62">
        <f>' Populations'!Q20</f>
        <v>0</v>
      </c>
      <c r="AW15" s="62">
        <f>IF(AV15=0,0,($J$15/$AV$15)*100000)</f>
        <v>0</v>
      </c>
      <c r="AX15" s="62">
        <f>' Populations'!S20</f>
        <v>0</v>
      </c>
      <c r="AY15" s="62">
        <f>IF(AX15=0,0,($K$15/$AX$15)*100000)</f>
        <v>0</v>
      </c>
      <c r="AZ15" s="62">
        <f>' Populations'!U20</f>
        <v>0</v>
      </c>
      <c r="BA15" s="62">
        <f>IF(AZ15=0,0,($L$15/$AZ$15)*100000)</f>
        <v>0</v>
      </c>
      <c r="BB15" s="65"/>
      <c r="BC15" s="62" t="e">
        <f>#REF!</f>
        <v>#REF!</v>
      </c>
      <c r="BD15" s="62" t="e">
        <f>IF(BC15=0,0,($M$15/$BC$15)*100000)</f>
        <v>#REF!</v>
      </c>
      <c r="BE15" s="62" t="e">
        <f>#REF!</f>
        <v>#REF!</v>
      </c>
      <c r="BF15" s="62" t="e">
        <f>IF(BE15=0,0,($N$15/$BE$15)*100000)</f>
        <v>#REF!</v>
      </c>
      <c r="BG15" s="62" t="e">
        <f>#REF!</f>
        <v>#REF!</v>
      </c>
      <c r="BH15" s="62" t="e">
        <f>IF(BG15=0,0,($O$15/$BG$15)*100000)</f>
        <v>#REF!</v>
      </c>
      <c r="BI15" s="62" t="e">
        <f>#REF!</f>
        <v>#REF!</v>
      </c>
      <c r="BJ15" s="62" t="e">
        <f>IF(BI15=0,0,($P$15/$BI$15)*100000)</f>
        <v>#REF!</v>
      </c>
      <c r="BK15" s="62" t="e">
        <f>#REF!</f>
        <v>#REF!</v>
      </c>
      <c r="BL15" s="62" t="e">
        <f>IF(BK15=0,0,($Q$15/$BK$15)*100000)</f>
        <v>#REF!</v>
      </c>
      <c r="BM15" s="62" t="e">
        <f>#REF!</f>
        <v>#REF!</v>
      </c>
      <c r="BN15" s="62" t="e">
        <f>IF(BM15=0,0,($R$15/$BM$15)*100000)</f>
        <v>#REF!</v>
      </c>
      <c r="BO15" s="62" t="e">
        <f>#REF!</f>
        <v>#REF!</v>
      </c>
      <c r="BP15" s="62" t="e">
        <f>IF(BO15=0,0,($S$15/$BO$15)*100000)</f>
        <v>#REF!</v>
      </c>
      <c r="BQ15" s="62" t="e">
        <f>#REF!</f>
        <v>#REF!</v>
      </c>
      <c r="BR15" s="62" t="e">
        <f>IF(BQ15=0,0,($T$15/$BQ$15)*100000)</f>
        <v>#REF!</v>
      </c>
      <c r="BS15" s="62" t="e">
        <f>#REF!</f>
        <v>#REF!</v>
      </c>
      <c r="BT15" s="62" t="e">
        <f>IF(BS15=0,0,($U$15/$BS$15)*100000)</f>
        <v>#REF!</v>
      </c>
      <c r="BU15" s="62" t="e">
        <f>#REF!</f>
        <v>#REF!</v>
      </c>
      <c r="BV15" s="62" t="e">
        <f>IF(BU15=0,0,($V$15/$BU$15)*100000)</f>
        <v>#REF!</v>
      </c>
      <c r="BW15" s="62" t="e">
        <f>#REF!</f>
        <v>#REF!</v>
      </c>
      <c r="BX15" s="62" t="e">
        <f>IF(BW15=0,0,($W$15/$BW$15)*100000)</f>
        <v>#REF!</v>
      </c>
      <c r="BY15" s="62" t="e">
        <f>#REF!</f>
        <v>#REF!</v>
      </c>
      <c r="BZ15" s="62" t="e">
        <f>IF(BY15=0,0,($X$15/$BY$15)*100000)</f>
        <v>#REF!</v>
      </c>
      <c r="CA15" s="62" t="e">
        <f>#REF!</f>
        <v>#REF!</v>
      </c>
      <c r="CB15" s="62" t="e">
        <f>IF(CA15=0,0,($Y$15/$CA$15)*100000)</f>
        <v>#REF!</v>
      </c>
      <c r="CC15" s="62" t="e">
        <f>#REF!</f>
        <v>#REF!</v>
      </c>
      <c r="CD15" s="62" t="e">
        <f>IF(CC15=0,0,($Z$15/$CC$15)*100000)</f>
        <v>#REF!</v>
      </c>
      <c r="CE15" s="62" t="e">
        <f>#REF!</f>
        <v>#REF!</v>
      </c>
      <c r="CF15" s="62" t="e">
        <f>IF(CE15=0,0,($AA$15/$CE$15)*100000)</f>
        <v>#REF!</v>
      </c>
      <c r="CG15" s="62" t="e">
        <f>#REF!</f>
        <v>#REF!</v>
      </c>
      <c r="CH15" s="62" t="e">
        <f>IF(CG15=0,0,($AB$4/$CG$15)*100000)</f>
        <v>#REF!</v>
      </c>
      <c r="CI15" s="62" t="e">
        <f>#REF!</f>
        <v>#REF!</v>
      </c>
      <c r="CJ15" s="62" t="e">
        <f>IF(CI15=0,0,($AC$4/$CI$15)*100000)</f>
        <v>#REF!</v>
      </c>
      <c r="CK15" s="62" t="e">
        <f>#REF!</f>
        <v>#REF!</v>
      </c>
      <c r="CL15" s="62" t="e">
        <f>IF(CK15=0,0,($AD$4/$CK$15)*100000)</f>
        <v>#REF!</v>
      </c>
      <c r="CM15" s="62" t="e">
        <f>#REF!</f>
        <v>#REF!</v>
      </c>
      <c r="CN15" s="62" t="e">
        <f>IF(CM15=0,0,($AE$4/$CM$15)*100000)</f>
        <v>#REF!</v>
      </c>
      <c r="CO15" s="62" t="e">
        <f>#REF!</f>
        <v>#REF!</v>
      </c>
      <c r="CP15" s="62" t="e">
        <f>IF(CO15=0,0,($AF$4/$CO$15)*100000)</f>
        <v>#REF!</v>
      </c>
      <c r="CQ15" s="30"/>
      <c r="CR15" s="60">
        <v>12315</v>
      </c>
      <c r="CS15" s="61">
        <v>4.4840999999999999E-2</v>
      </c>
      <c r="CT15" s="11"/>
      <c r="CU15" s="8" t="str">
        <f>' Populations'!$B$20</f>
        <v>75-84</v>
      </c>
      <c r="CV15" s="70">
        <f t="shared" si="0"/>
        <v>0</v>
      </c>
      <c r="CW15" s="71">
        <f t="shared" si="1"/>
        <v>0</v>
      </c>
      <c r="CX15" s="71">
        <f t="shared" si="2"/>
        <v>0</v>
      </c>
      <c r="CY15" s="32">
        <f t="shared" si="3"/>
        <v>0</v>
      </c>
      <c r="CZ15" s="32">
        <f t="shared" si="4"/>
        <v>0</v>
      </c>
      <c r="DA15" s="32">
        <f t="shared" si="5"/>
        <v>0</v>
      </c>
      <c r="DB15" s="32">
        <f t="shared" si="6"/>
        <v>0</v>
      </c>
      <c r="DC15" s="32">
        <f t="shared" si="7"/>
        <v>0</v>
      </c>
      <c r="DD15" s="32">
        <f t="shared" si="8"/>
        <v>0</v>
      </c>
      <c r="DE15" s="32">
        <f t="shared" si="9"/>
        <v>0</v>
      </c>
      <c r="DF15" s="32" t="e">
        <f t="shared" si="10"/>
        <v>#REF!</v>
      </c>
      <c r="DG15" s="32" t="e">
        <f t="shared" si="11"/>
        <v>#REF!</v>
      </c>
      <c r="DH15" s="32" t="e">
        <f t="shared" si="12"/>
        <v>#REF!</v>
      </c>
      <c r="DI15" s="32" t="e">
        <f t="shared" si="13"/>
        <v>#REF!</v>
      </c>
      <c r="DJ15" s="32" t="e">
        <f t="shared" si="14"/>
        <v>#REF!</v>
      </c>
      <c r="DK15" s="32" t="e">
        <f t="shared" si="15"/>
        <v>#REF!</v>
      </c>
      <c r="DL15" s="32" t="e">
        <f t="shared" si="16"/>
        <v>#REF!</v>
      </c>
      <c r="DM15" s="32" t="e">
        <f t="shared" si="17"/>
        <v>#REF!</v>
      </c>
      <c r="DN15" s="32" t="e">
        <f t="shared" si="18"/>
        <v>#REF!</v>
      </c>
      <c r="DO15" s="32" t="e">
        <f t="shared" si="19"/>
        <v>#REF!</v>
      </c>
      <c r="DP15" s="32" t="e">
        <f t="shared" si="20"/>
        <v>#REF!</v>
      </c>
      <c r="DQ15" s="32" t="e">
        <f t="shared" si="21"/>
        <v>#REF!</v>
      </c>
      <c r="DR15" s="32" t="e">
        <f t="shared" si="22"/>
        <v>#REF!</v>
      </c>
      <c r="DS15" s="32" t="e">
        <f t="shared" si="23"/>
        <v>#REF!</v>
      </c>
      <c r="DT15" s="32" t="e">
        <f t="shared" si="24"/>
        <v>#REF!</v>
      </c>
      <c r="DU15" s="32" t="e">
        <f t="shared" si="25"/>
        <v>#REF!</v>
      </c>
      <c r="DV15" s="32" t="e">
        <f t="shared" si="26"/>
        <v>#REF!</v>
      </c>
      <c r="DW15" s="32" t="e">
        <f t="shared" si="27"/>
        <v>#REF!</v>
      </c>
      <c r="DX15" s="32" t="e">
        <f t="shared" si="28"/>
        <v>#REF!</v>
      </c>
      <c r="DY15" s="32" t="e">
        <f t="shared" si="29"/>
        <v>#REF!</v>
      </c>
    </row>
    <row r="16" spans="2:129" x14ac:dyDescent="0.25">
      <c r="B16" s="8" t="str">
        <f>' Populations'!$B$21</f>
        <v>85+</v>
      </c>
      <c r="C16" s="134"/>
      <c r="D16" s="135"/>
      <c r="E16" s="26"/>
      <c r="F16" s="20"/>
      <c r="G16" s="20"/>
      <c r="H16" s="20"/>
      <c r="I16" s="20"/>
      <c r="J16" s="46"/>
      <c r="K16" s="46"/>
      <c r="L16" s="23"/>
      <c r="M16" s="53"/>
      <c r="N16" s="53"/>
      <c r="O16" s="53"/>
      <c r="P16" s="53"/>
      <c r="Q16" s="53"/>
      <c r="R16" s="53"/>
      <c r="S16" s="53"/>
      <c r="T16" s="53"/>
      <c r="U16" s="53"/>
      <c r="V16" s="53"/>
      <c r="W16" s="53"/>
      <c r="X16" s="53"/>
      <c r="Y16" s="53"/>
      <c r="Z16" s="57"/>
      <c r="AA16" s="57"/>
      <c r="AB16" s="57"/>
      <c r="AC16" s="57"/>
      <c r="AD16" s="57"/>
      <c r="AE16" s="57"/>
      <c r="AF16" s="57"/>
      <c r="AG16" s="30"/>
      <c r="AH16" s="62">
        <f>' Populations'!C21</f>
        <v>0</v>
      </c>
      <c r="AI16" s="62">
        <f>IF(AH16=0,0,($C$16/$AH$16)*100000)</f>
        <v>0</v>
      </c>
      <c r="AJ16" s="62">
        <f>' Populations'!E21</f>
        <v>0</v>
      </c>
      <c r="AK16" s="62">
        <f>IF(AJ16=0,0,($D$16/$AJ$16)*100000)</f>
        <v>0</v>
      </c>
      <c r="AL16" s="62">
        <f>' Populations'!G21</f>
        <v>0</v>
      </c>
      <c r="AM16" s="62">
        <f>IF(AL16=0,0,($E$16/$AL$16)*100000)</f>
        <v>0</v>
      </c>
      <c r="AN16" s="62">
        <f>' Populations'!I21</f>
        <v>0</v>
      </c>
      <c r="AO16" s="62">
        <f>IF(AN16=0,0,($F$16/$AN$16)*100000)</f>
        <v>0</v>
      </c>
      <c r="AP16" s="62">
        <f>' Populations'!K21</f>
        <v>0</v>
      </c>
      <c r="AQ16" s="62">
        <f>IF(AP16=0,0,($G$16/$AP$16)*100000)</f>
        <v>0</v>
      </c>
      <c r="AR16" s="62">
        <f>' Populations'!M21</f>
        <v>0</v>
      </c>
      <c r="AS16" s="62">
        <f>IF(AR16=0,0,($G$16/$AR$16)*100000)</f>
        <v>0</v>
      </c>
      <c r="AT16" s="62">
        <f>' Populations'!O21</f>
        <v>0</v>
      </c>
      <c r="AU16" s="62">
        <f>IF(AT16=0,0,($I$16/$AT$16)*100000)</f>
        <v>0</v>
      </c>
      <c r="AV16" s="62">
        <f>' Populations'!Q21</f>
        <v>0</v>
      </c>
      <c r="AW16" s="62">
        <f>IF(AV16=0,0,($J$16/$AV$16)*100000)</f>
        <v>0</v>
      </c>
      <c r="AX16" s="62">
        <f>' Populations'!S21</f>
        <v>0</v>
      </c>
      <c r="AY16" s="62">
        <f>IF(AX16=0,0,($K$16/$AX$16)*100000)</f>
        <v>0</v>
      </c>
      <c r="AZ16" s="62">
        <f>' Populations'!U21</f>
        <v>0</v>
      </c>
      <c r="BA16" s="62">
        <f>IF(AZ16=0,0,($L$16/$AZ$16)*100000)</f>
        <v>0</v>
      </c>
      <c r="BB16" s="65"/>
      <c r="BC16" s="62" t="e">
        <f>#REF!</f>
        <v>#REF!</v>
      </c>
      <c r="BD16" s="62" t="e">
        <f>IF(BC16=0,0,($M$16/$BC$16)*100000)</f>
        <v>#REF!</v>
      </c>
      <c r="BE16" s="62" t="e">
        <f>#REF!</f>
        <v>#REF!</v>
      </c>
      <c r="BF16" s="62" t="e">
        <f>IF(BE16=0,0,($N$16/$BE$16)*100000)</f>
        <v>#REF!</v>
      </c>
      <c r="BG16" s="62" t="e">
        <f>#REF!</f>
        <v>#REF!</v>
      </c>
      <c r="BH16" s="62" t="e">
        <f>IF(BG16=0,0,($O$16/$BG$16)*100000)</f>
        <v>#REF!</v>
      </c>
      <c r="BI16" s="62" t="e">
        <f>#REF!</f>
        <v>#REF!</v>
      </c>
      <c r="BJ16" s="62" t="e">
        <f>IF(BI16=0,0,($P$16/$BI$16)*100000)</f>
        <v>#REF!</v>
      </c>
      <c r="BK16" s="62" t="e">
        <f>#REF!</f>
        <v>#REF!</v>
      </c>
      <c r="BL16" s="62" t="e">
        <f>IF(BK16=0,0,($Q$16/$BK$16)*100000)</f>
        <v>#REF!</v>
      </c>
      <c r="BM16" s="62" t="e">
        <f>#REF!</f>
        <v>#REF!</v>
      </c>
      <c r="BN16" s="62" t="e">
        <f>IF(BM16=0,0,($R$16/$BM$16)*100000)</f>
        <v>#REF!</v>
      </c>
      <c r="BO16" s="62" t="e">
        <f>#REF!</f>
        <v>#REF!</v>
      </c>
      <c r="BP16" s="62" t="e">
        <f>IF(BO16=0,0,($S$16/$BO$16)*100000)</f>
        <v>#REF!</v>
      </c>
      <c r="BQ16" s="62" t="e">
        <f>#REF!</f>
        <v>#REF!</v>
      </c>
      <c r="BR16" s="62" t="e">
        <f>IF(BQ16=0,0,($T$16/$BQ$16)*100000)</f>
        <v>#REF!</v>
      </c>
      <c r="BS16" s="62" t="e">
        <f>#REF!</f>
        <v>#REF!</v>
      </c>
      <c r="BT16" s="62" t="e">
        <f>IF(BS16=0,0,($U$16/$BS$16)*100000)</f>
        <v>#REF!</v>
      </c>
      <c r="BU16" s="62" t="e">
        <f>#REF!</f>
        <v>#REF!</v>
      </c>
      <c r="BV16" s="62" t="e">
        <f>IF(BU16=0,0,($V$16/$BU$16)*100000)</f>
        <v>#REF!</v>
      </c>
      <c r="BW16" s="62" t="e">
        <f>#REF!</f>
        <v>#REF!</v>
      </c>
      <c r="BX16" s="62" t="e">
        <f>IF(BW16=0,0,($W$16/$BW$16)*100000)</f>
        <v>#REF!</v>
      </c>
      <c r="BY16" s="62" t="e">
        <f>#REF!</f>
        <v>#REF!</v>
      </c>
      <c r="BZ16" s="62" t="e">
        <f>IF(BY16=0,0,($X$16/$BY$16)*100000)</f>
        <v>#REF!</v>
      </c>
      <c r="CA16" s="62" t="e">
        <f>#REF!</f>
        <v>#REF!</v>
      </c>
      <c r="CB16" s="62" t="e">
        <f>IF(CA16=0,0,($Y$16/$CA$16)*100000)</f>
        <v>#REF!</v>
      </c>
      <c r="CC16" s="62" t="e">
        <f>#REF!</f>
        <v>#REF!</v>
      </c>
      <c r="CD16" s="62" t="e">
        <f>IF(CC16=0,0,($Z$16/$CC$16)*100000)</f>
        <v>#REF!</v>
      </c>
      <c r="CE16" s="62" t="e">
        <f>#REF!</f>
        <v>#REF!</v>
      </c>
      <c r="CF16" s="62" t="e">
        <f>IF(CE16=0,0,($AA$16/$CE$16)*100000)</f>
        <v>#REF!</v>
      </c>
      <c r="CG16" s="62" t="e">
        <f>#REF!</f>
        <v>#REF!</v>
      </c>
      <c r="CH16" s="62" t="e">
        <f>IF(CG16=0,0,($AB$4/$CG$16)*100000)</f>
        <v>#REF!</v>
      </c>
      <c r="CI16" s="62" t="e">
        <f>#REF!</f>
        <v>#REF!</v>
      </c>
      <c r="CJ16" s="62" t="e">
        <f>IF(CI16=0,0,($AC$4/$CI$16)*100000)</f>
        <v>#REF!</v>
      </c>
      <c r="CK16" s="62" t="e">
        <f>#REF!</f>
        <v>#REF!</v>
      </c>
      <c r="CL16" s="62" t="e">
        <f>IF(CK16=0,0,($AD$4/$CK$16)*100000)</f>
        <v>#REF!</v>
      </c>
      <c r="CM16" s="62" t="e">
        <f>#REF!</f>
        <v>#REF!</v>
      </c>
      <c r="CN16" s="62" t="e">
        <f>IF(CM16=0,0,($AE$4/$CM$16)*100000)</f>
        <v>#REF!</v>
      </c>
      <c r="CO16" s="62" t="e">
        <f>#REF!</f>
        <v>#REF!</v>
      </c>
      <c r="CP16" s="62" t="e">
        <f>IF(CO16=0,0,($AF$4/$CO$16)*100000)</f>
        <v>#REF!</v>
      </c>
      <c r="CQ16" s="30"/>
      <c r="CR16" s="60">
        <v>4259</v>
      </c>
      <c r="CS16" s="61">
        <v>1.5507999999999999E-2</v>
      </c>
      <c r="CT16" s="11"/>
      <c r="CU16" s="8" t="str">
        <f>' Populations'!$B$21</f>
        <v>85+</v>
      </c>
      <c r="CV16" s="70">
        <f t="shared" si="0"/>
        <v>0</v>
      </c>
      <c r="CW16" s="71">
        <f t="shared" si="1"/>
        <v>0</v>
      </c>
      <c r="CX16" s="71">
        <f t="shared" si="2"/>
        <v>0</v>
      </c>
      <c r="CY16" s="32">
        <f t="shared" si="3"/>
        <v>0</v>
      </c>
      <c r="CZ16" s="32">
        <f t="shared" si="4"/>
        <v>0</v>
      </c>
      <c r="DA16" s="32">
        <f t="shared" si="5"/>
        <v>0</v>
      </c>
      <c r="DB16" s="32">
        <f t="shared" si="6"/>
        <v>0</v>
      </c>
      <c r="DC16" s="32">
        <f t="shared" si="7"/>
        <v>0</v>
      </c>
      <c r="DD16" s="32">
        <f t="shared" si="8"/>
        <v>0</v>
      </c>
      <c r="DE16" s="32">
        <f t="shared" si="9"/>
        <v>0</v>
      </c>
      <c r="DF16" s="32" t="e">
        <f t="shared" si="10"/>
        <v>#REF!</v>
      </c>
      <c r="DG16" s="32" t="e">
        <f t="shared" si="11"/>
        <v>#REF!</v>
      </c>
      <c r="DH16" s="32" t="e">
        <f t="shared" si="12"/>
        <v>#REF!</v>
      </c>
      <c r="DI16" s="32" t="e">
        <f t="shared" si="13"/>
        <v>#REF!</v>
      </c>
      <c r="DJ16" s="32" t="e">
        <f t="shared" si="14"/>
        <v>#REF!</v>
      </c>
      <c r="DK16" s="32" t="e">
        <f t="shared" si="15"/>
        <v>#REF!</v>
      </c>
      <c r="DL16" s="32" t="e">
        <f t="shared" si="16"/>
        <v>#REF!</v>
      </c>
      <c r="DM16" s="32" t="e">
        <f t="shared" si="17"/>
        <v>#REF!</v>
      </c>
      <c r="DN16" s="32" t="e">
        <f t="shared" si="18"/>
        <v>#REF!</v>
      </c>
      <c r="DO16" s="32" t="e">
        <f t="shared" si="19"/>
        <v>#REF!</v>
      </c>
      <c r="DP16" s="32" t="e">
        <f t="shared" si="20"/>
        <v>#REF!</v>
      </c>
      <c r="DQ16" s="32" t="e">
        <f t="shared" si="21"/>
        <v>#REF!</v>
      </c>
      <c r="DR16" s="32" t="e">
        <f t="shared" si="22"/>
        <v>#REF!</v>
      </c>
      <c r="DS16" s="32" t="e">
        <f t="shared" si="23"/>
        <v>#REF!</v>
      </c>
      <c r="DT16" s="32" t="e">
        <f t="shared" si="24"/>
        <v>#REF!</v>
      </c>
      <c r="DU16" s="32" t="e">
        <f t="shared" si="25"/>
        <v>#REF!</v>
      </c>
      <c r="DV16" s="32" t="e">
        <f t="shared" si="26"/>
        <v>#REF!</v>
      </c>
      <c r="DW16" s="32" t="e">
        <f t="shared" si="27"/>
        <v>#REF!</v>
      </c>
      <c r="DX16" s="32" t="e">
        <f t="shared" si="28"/>
        <v>#REF!</v>
      </c>
      <c r="DY16" s="32" t="e">
        <f t="shared" si="29"/>
        <v>#REF!</v>
      </c>
    </row>
    <row r="17" spans="2:129" x14ac:dyDescent="0.25">
      <c r="B17" s="16" t="s">
        <v>78</v>
      </c>
      <c r="C17" s="136">
        <f t="shared" ref="C17:F17" si="30">SUM(C4:C16)</f>
        <v>0</v>
      </c>
      <c r="D17" s="136">
        <f t="shared" si="30"/>
        <v>0</v>
      </c>
      <c r="E17" s="136">
        <f t="shared" si="30"/>
        <v>0</v>
      </c>
      <c r="F17" s="136">
        <f t="shared" si="30"/>
        <v>0</v>
      </c>
      <c r="G17" s="136">
        <f t="shared" ref="G17:L17" si="31">SUM(G4:G16)</f>
        <v>0</v>
      </c>
      <c r="H17" s="136">
        <f t="shared" si="31"/>
        <v>0</v>
      </c>
      <c r="I17" s="136">
        <f t="shared" si="31"/>
        <v>0</v>
      </c>
      <c r="J17" s="136">
        <f t="shared" si="31"/>
        <v>0</v>
      </c>
      <c r="K17" s="136">
        <f t="shared" si="31"/>
        <v>0</v>
      </c>
      <c r="L17" s="136">
        <f t="shared" si="31"/>
        <v>0</v>
      </c>
      <c r="M17" s="66">
        <f>SUM(M4:M16)</f>
        <v>0</v>
      </c>
      <c r="N17" s="66">
        <f t="shared" ref="N17:AF17" si="32">SUM(N4:N16)</f>
        <v>0</v>
      </c>
      <c r="O17" s="66">
        <f t="shared" si="32"/>
        <v>0</v>
      </c>
      <c r="P17" s="66">
        <f t="shared" si="32"/>
        <v>0</v>
      </c>
      <c r="Q17" s="66">
        <f t="shared" si="32"/>
        <v>0</v>
      </c>
      <c r="R17" s="66">
        <f t="shared" si="32"/>
        <v>0</v>
      </c>
      <c r="S17" s="66">
        <f t="shared" si="32"/>
        <v>0</v>
      </c>
      <c r="T17" s="66">
        <f t="shared" si="32"/>
        <v>0</v>
      </c>
      <c r="U17" s="66">
        <f t="shared" si="32"/>
        <v>0</v>
      </c>
      <c r="V17" s="66">
        <f t="shared" si="32"/>
        <v>0</v>
      </c>
      <c r="W17" s="66">
        <f t="shared" si="32"/>
        <v>0</v>
      </c>
      <c r="X17" s="66">
        <f t="shared" si="32"/>
        <v>0</v>
      </c>
      <c r="Y17" s="66">
        <f t="shared" si="32"/>
        <v>0</v>
      </c>
      <c r="Z17" s="66">
        <f t="shared" si="32"/>
        <v>0</v>
      </c>
      <c r="AA17" s="66">
        <f t="shared" si="32"/>
        <v>0</v>
      </c>
      <c r="AB17" s="66">
        <f t="shared" si="32"/>
        <v>0</v>
      </c>
      <c r="AC17" s="66">
        <f t="shared" si="32"/>
        <v>0</v>
      </c>
      <c r="AD17" s="66">
        <f t="shared" si="32"/>
        <v>0</v>
      </c>
      <c r="AE17" s="66">
        <f t="shared" si="32"/>
        <v>0</v>
      </c>
      <c r="AF17" s="66">
        <f t="shared" si="32"/>
        <v>0</v>
      </c>
      <c r="AG17" s="28"/>
      <c r="AH17" s="73">
        <f t="shared" ref="AH17:BA17" si="33">SUM(AH4:AH16)</f>
        <v>0</v>
      </c>
      <c r="AI17" s="74">
        <f t="shared" si="33"/>
        <v>0</v>
      </c>
      <c r="AJ17" s="74">
        <f t="shared" si="33"/>
        <v>0</v>
      </c>
      <c r="AK17" s="74">
        <f t="shared" si="33"/>
        <v>0</v>
      </c>
      <c r="AL17" s="74">
        <f t="shared" si="33"/>
        <v>0</v>
      </c>
      <c r="AM17" s="74">
        <f t="shared" si="33"/>
        <v>0</v>
      </c>
      <c r="AN17" s="74">
        <f t="shared" si="33"/>
        <v>0</v>
      </c>
      <c r="AO17" s="74">
        <f t="shared" si="33"/>
        <v>0</v>
      </c>
      <c r="AP17" s="74">
        <f t="shared" si="33"/>
        <v>0</v>
      </c>
      <c r="AQ17" s="74">
        <f t="shared" si="33"/>
        <v>0</v>
      </c>
      <c r="AR17" s="74">
        <f t="shared" si="33"/>
        <v>0</v>
      </c>
      <c r="AS17" s="74">
        <f t="shared" si="33"/>
        <v>0</v>
      </c>
      <c r="AT17" s="74">
        <f t="shared" si="33"/>
        <v>0</v>
      </c>
      <c r="AU17" s="74">
        <f t="shared" si="33"/>
        <v>0</v>
      </c>
      <c r="AV17" s="74">
        <f t="shared" si="33"/>
        <v>0</v>
      </c>
      <c r="AW17" s="74">
        <f t="shared" si="33"/>
        <v>0</v>
      </c>
      <c r="AX17" s="74">
        <f t="shared" si="33"/>
        <v>0</v>
      </c>
      <c r="AY17" s="74">
        <f t="shared" si="33"/>
        <v>0</v>
      </c>
      <c r="AZ17" s="74">
        <f t="shared" si="33"/>
        <v>0</v>
      </c>
      <c r="BA17" s="74">
        <f t="shared" si="33"/>
        <v>0</v>
      </c>
      <c r="BB17" s="75"/>
      <c r="BC17" s="74" t="e">
        <f>SUM(BC4:BC16)</f>
        <v>#REF!</v>
      </c>
      <c r="BD17" s="74" t="e">
        <f t="shared" ref="BD17:CD17" si="34">SUM(BD4:BD16)</f>
        <v>#REF!</v>
      </c>
      <c r="BE17" s="74" t="e">
        <f t="shared" si="34"/>
        <v>#REF!</v>
      </c>
      <c r="BF17" s="74" t="e">
        <f t="shared" si="34"/>
        <v>#REF!</v>
      </c>
      <c r="BG17" s="74" t="e">
        <f t="shared" si="34"/>
        <v>#REF!</v>
      </c>
      <c r="BH17" s="74" t="e">
        <f t="shared" si="34"/>
        <v>#REF!</v>
      </c>
      <c r="BI17" s="74" t="e">
        <f t="shared" si="34"/>
        <v>#REF!</v>
      </c>
      <c r="BJ17" s="74" t="e">
        <f t="shared" si="34"/>
        <v>#REF!</v>
      </c>
      <c r="BK17" s="74" t="e">
        <f t="shared" si="34"/>
        <v>#REF!</v>
      </c>
      <c r="BL17" s="74" t="e">
        <f t="shared" si="34"/>
        <v>#REF!</v>
      </c>
      <c r="BM17" s="74" t="e">
        <f t="shared" si="34"/>
        <v>#REF!</v>
      </c>
      <c r="BN17" s="74" t="e">
        <f t="shared" si="34"/>
        <v>#REF!</v>
      </c>
      <c r="BO17" s="74" t="e">
        <f t="shared" si="34"/>
        <v>#REF!</v>
      </c>
      <c r="BP17" s="74" t="e">
        <f t="shared" si="34"/>
        <v>#REF!</v>
      </c>
      <c r="BQ17" s="74" t="e">
        <f t="shared" si="34"/>
        <v>#REF!</v>
      </c>
      <c r="BR17" s="74" t="e">
        <f t="shared" si="34"/>
        <v>#REF!</v>
      </c>
      <c r="BS17" s="74" t="e">
        <f t="shared" si="34"/>
        <v>#REF!</v>
      </c>
      <c r="BT17" s="74" t="e">
        <f t="shared" si="34"/>
        <v>#REF!</v>
      </c>
      <c r="BU17" s="74" t="e">
        <f t="shared" si="34"/>
        <v>#REF!</v>
      </c>
      <c r="BV17" s="74" t="e">
        <f t="shared" si="34"/>
        <v>#REF!</v>
      </c>
      <c r="BW17" s="74" t="e">
        <f t="shared" si="34"/>
        <v>#REF!</v>
      </c>
      <c r="BX17" s="74" t="e">
        <f t="shared" si="34"/>
        <v>#REF!</v>
      </c>
      <c r="BY17" s="74" t="e">
        <f t="shared" si="34"/>
        <v>#REF!</v>
      </c>
      <c r="BZ17" s="74" t="e">
        <f t="shared" si="34"/>
        <v>#REF!</v>
      </c>
      <c r="CA17" s="74" t="e">
        <f t="shared" si="34"/>
        <v>#REF!</v>
      </c>
      <c r="CB17" s="74" t="e">
        <f t="shared" si="34"/>
        <v>#REF!</v>
      </c>
      <c r="CC17" s="74" t="e">
        <f t="shared" si="34"/>
        <v>#REF!</v>
      </c>
      <c r="CD17" s="74" t="e">
        <f t="shared" si="34"/>
        <v>#REF!</v>
      </c>
      <c r="CE17" s="62" t="e">
        <f>#REF!</f>
        <v>#REF!</v>
      </c>
      <c r="CF17" s="62" t="e">
        <f>IF(CE17=0,0,($AA$17/$CE$17)*100000)</f>
        <v>#REF!</v>
      </c>
      <c r="CG17" s="62" t="e">
        <f>#REF!</f>
        <v>#REF!</v>
      </c>
      <c r="CH17" s="62" t="e">
        <f>IF(CG17=0,0,($AB$4/$CG$17)*100000)</f>
        <v>#REF!</v>
      </c>
      <c r="CI17" s="62" t="e">
        <f>#REF!</f>
        <v>#REF!</v>
      </c>
      <c r="CJ17" s="62" t="e">
        <f>IF(CI17=0,0,($AC$4/$CI$17)*100000)</f>
        <v>#REF!</v>
      </c>
      <c r="CK17" s="62" t="e">
        <f>#REF!</f>
        <v>#REF!</v>
      </c>
      <c r="CL17" s="62" t="e">
        <f>IF(CK17=0,0,($AD$4/$CK$17)*100000)</f>
        <v>#REF!</v>
      </c>
      <c r="CM17" s="62" t="e">
        <f>#REF!</f>
        <v>#REF!</v>
      </c>
      <c r="CN17" s="62" t="e">
        <f>IF(CM17=0,0,($AE$4/$CM$17)*100000)</f>
        <v>#REF!</v>
      </c>
      <c r="CO17" s="62" t="e">
        <f>#REF!</f>
        <v>#REF!</v>
      </c>
      <c r="CP17" s="62" t="e">
        <f>IF(CO17=0,0,($AF$4/$CO$17)*100000)</f>
        <v>#REF!</v>
      </c>
      <c r="CQ17" s="28"/>
      <c r="CR17" s="72">
        <f>SUM(CR4:CR16)</f>
        <v>274634</v>
      </c>
      <c r="CS17" s="59"/>
      <c r="CU17" s="38" t="s">
        <v>78</v>
      </c>
      <c r="CV17" s="45">
        <f>SUM(CV4:CV16)</f>
        <v>0</v>
      </c>
      <c r="CW17" s="39">
        <f t="shared" ref="CW17:DY17" si="35">SUM(CW4:CW16)</f>
        <v>0</v>
      </c>
      <c r="CX17" s="40">
        <f t="shared" si="35"/>
        <v>0</v>
      </c>
      <c r="CY17" s="84">
        <f t="shared" si="35"/>
        <v>0</v>
      </c>
      <c r="CZ17" s="41">
        <f t="shared" si="35"/>
        <v>0</v>
      </c>
      <c r="DA17" s="41">
        <f t="shared" si="35"/>
        <v>0</v>
      </c>
      <c r="DB17" s="41">
        <f t="shared" si="35"/>
        <v>0</v>
      </c>
      <c r="DC17" s="41">
        <f t="shared" si="35"/>
        <v>0</v>
      </c>
      <c r="DD17" s="41">
        <f t="shared" si="35"/>
        <v>0</v>
      </c>
      <c r="DE17" s="41">
        <f t="shared" si="35"/>
        <v>0</v>
      </c>
      <c r="DF17" s="41" t="e">
        <f t="shared" si="35"/>
        <v>#REF!</v>
      </c>
      <c r="DG17" s="41" t="e">
        <f t="shared" si="35"/>
        <v>#REF!</v>
      </c>
      <c r="DH17" s="84" t="e">
        <f>SUM(DH4:DH16)</f>
        <v>#REF!</v>
      </c>
      <c r="DI17" s="41" t="e">
        <f t="shared" si="35"/>
        <v>#REF!</v>
      </c>
      <c r="DJ17" s="41" t="e">
        <f t="shared" si="35"/>
        <v>#REF!</v>
      </c>
      <c r="DK17" s="41" t="e">
        <f t="shared" si="35"/>
        <v>#REF!</v>
      </c>
      <c r="DL17" s="41" t="e">
        <f t="shared" si="35"/>
        <v>#REF!</v>
      </c>
      <c r="DM17" s="41" t="e">
        <f t="shared" si="35"/>
        <v>#REF!</v>
      </c>
      <c r="DN17" s="41" t="e">
        <f t="shared" si="35"/>
        <v>#REF!</v>
      </c>
      <c r="DO17" s="41" t="e">
        <f t="shared" si="35"/>
        <v>#REF!</v>
      </c>
      <c r="DP17" s="41" t="e">
        <f t="shared" si="35"/>
        <v>#REF!</v>
      </c>
      <c r="DQ17" s="41" t="e">
        <f t="shared" si="35"/>
        <v>#REF!</v>
      </c>
      <c r="DR17" s="41" t="e">
        <f t="shared" si="35"/>
        <v>#REF!</v>
      </c>
      <c r="DS17" s="41" t="e">
        <f t="shared" si="35"/>
        <v>#REF!</v>
      </c>
      <c r="DT17" s="41" t="e">
        <f t="shared" si="35"/>
        <v>#REF!</v>
      </c>
      <c r="DU17" s="32" t="e">
        <f t="shared" si="25"/>
        <v>#REF!</v>
      </c>
      <c r="DV17" s="41" t="e">
        <f t="shared" si="35"/>
        <v>#REF!</v>
      </c>
      <c r="DW17" s="41" t="e">
        <f t="shared" si="35"/>
        <v>#REF!</v>
      </c>
      <c r="DX17" s="41" t="e">
        <f t="shared" si="35"/>
        <v>#REF!</v>
      </c>
      <c r="DY17" s="41" t="e">
        <f t="shared" si="35"/>
        <v>#REF!</v>
      </c>
    </row>
  </sheetData>
  <mergeCells count="2">
    <mergeCell ref="B1:E1"/>
    <mergeCell ref="CU1:CW1"/>
  </mergeCells>
  <phoneticPr fontId="0" type="noConversion"/>
  <pageMargins left="1" right="1"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B1:DY17"/>
  <sheetViews>
    <sheetView topLeftCell="N1" zoomScale="90" workbookViewId="0">
      <selection activeCell="AH1" sqref="M1:AH1048576"/>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32" width="15.54296875" customWidth="1"/>
    <col min="33" max="33" width="6" style="31" customWidth="1"/>
    <col min="34" max="34" width="15.1796875" style="31" customWidth="1"/>
    <col min="35" max="47" width="11.1796875" style="31" hidden="1" customWidth="1"/>
    <col min="48" max="49" width="12.54296875" style="31" hidden="1" customWidth="1"/>
    <col min="50" max="94" width="11.1796875" style="31" hidden="1" customWidth="1"/>
    <col min="95" max="95" width="6" style="31" hidden="1" customWidth="1"/>
    <col min="96" max="96" width="13.81640625" style="31" hidden="1" customWidth="1"/>
    <col min="97" max="97" width="14.54296875" style="31" hidden="1" customWidth="1"/>
    <col min="98" max="98" width="6" hidden="1"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2:129" ht="78.650000000000006" customHeight="1" x14ac:dyDescent="0.25">
      <c r="B1" s="287" t="s">
        <v>80</v>
      </c>
      <c r="C1" s="288"/>
      <c r="D1" s="288"/>
      <c r="E1" s="288"/>
      <c r="F1" s="67" t="s">
        <v>64</v>
      </c>
      <c r="G1" s="68"/>
      <c r="H1" s="68"/>
      <c r="I1" s="68"/>
      <c r="J1" s="68"/>
      <c r="K1" s="68"/>
      <c r="L1" s="68"/>
      <c r="M1" s="67" t="s">
        <v>90</v>
      </c>
      <c r="AH1" s="92" t="s">
        <v>91</v>
      </c>
      <c r="CU1" s="290" t="s">
        <v>83</v>
      </c>
      <c r="CV1" s="288"/>
      <c r="CW1" s="288"/>
      <c r="CX1" s="92" t="s">
        <v>93</v>
      </c>
      <c r="CY1" s="69"/>
      <c r="CZ1" s="69"/>
      <c r="DA1" s="69"/>
      <c r="DB1" s="69"/>
      <c r="DC1" s="69"/>
      <c r="DD1" s="69"/>
      <c r="DE1" s="69"/>
      <c r="DF1" s="69"/>
      <c r="DG1" s="69"/>
    </row>
    <row r="2" spans="2:129" x14ac:dyDescent="0.25">
      <c r="B2" s="13"/>
      <c r="C2" s="13"/>
      <c r="D2" s="14" t="s">
        <v>67</v>
      </c>
      <c r="E2" s="14"/>
      <c r="F2" s="18" t="s">
        <v>68</v>
      </c>
      <c r="G2" s="17"/>
      <c r="H2" s="17"/>
      <c r="I2" s="17"/>
      <c r="J2" s="17"/>
      <c r="K2" s="17"/>
      <c r="L2" s="17"/>
      <c r="M2" s="50" t="s">
        <v>86</v>
      </c>
      <c r="N2" s="50"/>
      <c r="O2" s="50"/>
      <c r="P2" s="50"/>
      <c r="Q2" s="50"/>
      <c r="R2" s="50"/>
      <c r="S2" s="50"/>
      <c r="T2" s="50"/>
      <c r="U2" s="50"/>
      <c r="V2" s="50"/>
      <c r="W2" s="50"/>
      <c r="X2" s="50"/>
      <c r="Y2" s="50"/>
      <c r="Z2" s="51"/>
      <c r="AA2" s="51"/>
      <c r="AB2" s="51"/>
      <c r="AC2" s="51"/>
      <c r="AD2" s="51"/>
      <c r="AE2" s="51"/>
      <c r="AF2" s="51"/>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U2" s="42"/>
      <c r="CV2" s="33" t="s">
        <v>87</v>
      </c>
      <c r="CW2" s="43"/>
      <c r="CX2" s="43"/>
      <c r="CY2" s="43"/>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row>
    <row r="3" spans="2:129" ht="39" x14ac:dyDescent="0.3">
      <c r="B3" s="15" t="s">
        <v>14</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e">
        <f>#REF!</f>
        <v>#REF!</v>
      </c>
      <c r="N3" s="52" t="e">
        <f>#REF!</f>
        <v>#REF!</v>
      </c>
      <c r="O3" s="52" t="e">
        <f>#REF!</f>
        <v>#REF!</v>
      </c>
      <c r="P3" s="52" t="e">
        <f>#REF!</f>
        <v>#REF!</v>
      </c>
      <c r="Q3" s="52" t="e">
        <f>#REF!</f>
        <v>#REF!</v>
      </c>
      <c r="R3" s="52" t="e">
        <f>#REF!</f>
        <v>#REF!</v>
      </c>
      <c r="S3" s="52" t="e">
        <f>#REF!</f>
        <v>#REF!</v>
      </c>
      <c r="T3" s="52" t="e">
        <f>#REF!</f>
        <v>#REF!</v>
      </c>
      <c r="U3" s="52" t="e">
        <f>#REF!</f>
        <v>#REF!</v>
      </c>
      <c r="V3" s="52" t="e">
        <f>#REF!</f>
        <v>#REF!</v>
      </c>
      <c r="W3" s="52" t="e">
        <f>#REF!</f>
        <v>#REF!</v>
      </c>
      <c r="X3" s="52" t="e">
        <f>#REF!</f>
        <v>#REF!</v>
      </c>
      <c r="Y3" s="52" t="e">
        <f>#REF!</f>
        <v>#REF!</v>
      </c>
      <c r="Z3" s="52" t="e">
        <f>#REF!</f>
        <v>#REF!</v>
      </c>
      <c r="AA3" s="52" t="e">
        <f>#REF!</f>
        <v>#REF!</v>
      </c>
      <c r="AB3" s="52" t="e">
        <f>#REF!</f>
        <v>#REF!</v>
      </c>
      <c r="AC3" s="52" t="e">
        <f>#REF!</f>
        <v>#REF!</v>
      </c>
      <c r="AD3" s="52" t="e">
        <f>#REF!</f>
        <v>#REF!</v>
      </c>
      <c r="AE3" s="52" t="e">
        <f>#REF!</f>
        <v>#REF!</v>
      </c>
      <c r="AF3" s="52" t="e">
        <f>#REF!</f>
        <v>#REF!</v>
      </c>
      <c r="AG3" s="29"/>
      <c r="AH3" s="34" t="s">
        <v>74</v>
      </c>
      <c r="AI3" s="34" t="s">
        <v>75</v>
      </c>
      <c r="AJ3" s="34" t="s">
        <v>76</v>
      </c>
      <c r="AK3" s="34" t="s">
        <v>75</v>
      </c>
      <c r="AL3" s="34" t="s">
        <v>77</v>
      </c>
      <c r="AM3" s="34" t="s">
        <v>75</v>
      </c>
      <c r="AN3" s="34" t="str">
        <f>' Populations'!$I$8</f>
        <v>White-Not Hispanic</v>
      </c>
      <c r="AO3" s="34" t="s">
        <v>75</v>
      </c>
      <c r="AP3" s="34" t="str">
        <f>' Populations'!$K$8</f>
        <v>Hispanic</v>
      </c>
      <c r="AQ3" s="34" t="s">
        <v>75</v>
      </c>
      <c r="AR3" s="34" t="str">
        <f>' Populations'!$M$8</f>
        <v>Black-Not Hispanic</v>
      </c>
      <c r="AS3" s="34" t="s">
        <v>75</v>
      </c>
      <c r="AT3" s="34" t="str">
        <f>' Populations'!$O$8</f>
        <v>Asian</v>
      </c>
      <c r="AU3" s="34" t="s">
        <v>75</v>
      </c>
      <c r="AV3" s="34" t="str">
        <f>' Populations'!$Q$8</f>
        <v>American Indian/Alaska Native</v>
      </c>
      <c r="AW3" s="34" t="s">
        <v>75</v>
      </c>
      <c r="AX3" s="34" t="str">
        <f>' Populations'!$S$8</f>
        <v>Other</v>
      </c>
      <c r="AY3" s="34" t="s">
        <v>75</v>
      </c>
      <c r="AZ3" s="34" t="str">
        <f>' Populations'!$U$8</f>
        <v>Other</v>
      </c>
      <c r="BA3" s="34" t="s">
        <v>75</v>
      </c>
      <c r="BB3" s="64"/>
      <c r="BC3" s="34" t="e">
        <f>#REF!</f>
        <v>#REF!</v>
      </c>
      <c r="BD3" s="34" t="s">
        <v>75</v>
      </c>
      <c r="BE3" s="34" t="e">
        <f>#REF!</f>
        <v>#REF!</v>
      </c>
      <c r="BF3" s="34" t="s">
        <v>75</v>
      </c>
      <c r="BG3" s="34" t="e">
        <f>#REF!</f>
        <v>#REF!</v>
      </c>
      <c r="BH3" s="34" t="s">
        <v>75</v>
      </c>
      <c r="BI3" s="34" t="e">
        <f>#REF!</f>
        <v>#REF!</v>
      </c>
      <c r="BJ3" s="34" t="s">
        <v>75</v>
      </c>
      <c r="BK3" s="34" t="e">
        <f>#REF!</f>
        <v>#REF!</v>
      </c>
      <c r="BL3" s="34" t="s">
        <v>75</v>
      </c>
      <c r="BM3" s="34" t="e">
        <f>#REF!</f>
        <v>#REF!</v>
      </c>
      <c r="BN3" s="34" t="s">
        <v>75</v>
      </c>
      <c r="BO3" s="34" t="e">
        <f>#REF!</f>
        <v>#REF!</v>
      </c>
      <c r="BP3" s="34" t="s">
        <v>75</v>
      </c>
      <c r="BQ3" s="34" t="e">
        <f>#REF!</f>
        <v>#REF!</v>
      </c>
      <c r="BR3" s="34" t="s">
        <v>75</v>
      </c>
      <c r="BS3" s="34" t="e">
        <f>#REF!</f>
        <v>#REF!</v>
      </c>
      <c r="BT3" s="34" t="s">
        <v>75</v>
      </c>
      <c r="BU3" s="34" t="e">
        <f>#REF!</f>
        <v>#REF!</v>
      </c>
      <c r="BV3" s="34" t="s">
        <v>75</v>
      </c>
      <c r="BW3" s="34" t="e">
        <f>#REF!</f>
        <v>#REF!</v>
      </c>
      <c r="BX3" s="34" t="s">
        <v>75</v>
      </c>
      <c r="BY3" s="34" t="e">
        <f>#REF!</f>
        <v>#REF!</v>
      </c>
      <c r="BZ3" s="34" t="s">
        <v>75</v>
      </c>
      <c r="CA3" s="34" t="e">
        <f>#REF!</f>
        <v>#REF!</v>
      </c>
      <c r="CB3" s="34" t="s">
        <v>75</v>
      </c>
      <c r="CC3" s="34" t="e">
        <f>#REF!</f>
        <v>#REF!</v>
      </c>
      <c r="CD3" s="34" t="s">
        <v>75</v>
      </c>
      <c r="CE3" s="34" t="e">
        <f>#REF!</f>
        <v>#REF!</v>
      </c>
      <c r="CF3" s="34" t="s">
        <v>75</v>
      </c>
      <c r="CG3" s="34" t="e">
        <f>#REF!</f>
        <v>#REF!</v>
      </c>
      <c r="CH3" s="34" t="s">
        <v>75</v>
      </c>
      <c r="CI3" s="34" t="e">
        <f>#REF!</f>
        <v>#REF!</v>
      </c>
      <c r="CJ3" s="34" t="s">
        <v>75</v>
      </c>
      <c r="CK3" s="34" t="e">
        <f>#REF!</f>
        <v>#REF!</v>
      </c>
      <c r="CL3" s="34" t="s">
        <v>75</v>
      </c>
      <c r="CM3" s="34" t="e">
        <f>#REF!</f>
        <v>#REF!</v>
      </c>
      <c r="CN3" s="34" t="s">
        <v>75</v>
      </c>
      <c r="CO3" s="34" t="e">
        <f>#REF!</f>
        <v>#REF!</v>
      </c>
      <c r="CP3" s="34" t="s">
        <v>75</v>
      </c>
      <c r="CQ3" s="29"/>
      <c r="CR3" s="58" t="s">
        <v>94</v>
      </c>
      <c r="CS3" s="58" t="s">
        <v>95</v>
      </c>
      <c r="CU3" s="34" t="s">
        <v>14</v>
      </c>
      <c r="CV3" s="35" t="s">
        <v>15</v>
      </c>
      <c r="CW3" s="36" t="s">
        <v>16</v>
      </c>
      <c r="CX3" s="36" t="s">
        <v>17</v>
      </c>
      <c r="CY3" s="19" t="str">
        <f>' Populations'!$I$8</f>
        <v>White-Not Hispanic</v>
      </c>
      <c r="CZ3" s="19" t="str">
        <f>' Populations'!$K$8</f>
        <v>Hispanic</v>
      </c>
      <c r="DA3" s="19" t="str">
        <f>' Populations'!$M$8</f>
        <v>Black-Not Hispanic</v>
      </c>
      <c r="DB3" s="19" t="str">
        <f>' Populations'!$O$8</f>
        <v>Asian</v>
      </c>
      <c r="DC3" s="19" t="str">
        <f>' Populations'!$Q$8</f>
        <v>American Indian/Alaska Native</v>
      </c>
      <c r="DD3" s="19" t="str">
        <f>' Populations'!$S$8</f>
        <v>Other</v>
      </c>
      <c r="DE3" s="19" t="str">
        <f>' Populations'!$U$8</f>
        <v>Other</v>
      </c>
      <c r="DF3" s="37" t="e">
        <f>#REF!</f>
        <v>#REF!</v>
      </c>
      <c r="DG3" s="37" t="e">
        <f>#REF!</f>
        <v>#REF!</v>
      </c>
      <c r="DH3" s="37" t="e">
        <f>#REF!</f>
        <v>#REF!</v>
      </c>
      <c r="DI3" s="37" t="e">
        <f>#REF!</f>
        <v>#REF!</v>
      </c>
      <c r="DJ3" s="37" t="e">
        <f>#REF!</f>
        <v>#REF!</v>
      </c>
      <c r="DK3" s="37" t="e">
        <f>#REF!</f>
        <v>#REF!</v>
      </c>
      <c r="DL3" s="37" t="e">
        <f>#REF!</f>
        <v>#REF!</v>
      </c>
      <c r="DM3" s="37" t="e">
        <f>#REF!</f>
        <v>#REF!</v>
      </c>
      <c r="DN3" s="37" t="e">
        <f>#REF!</f>
        <v>#REF!</v>
      </c>
      <c r="DO3" s="37" t="e">
        <f>#REF!</f>
        <v>#REF!</v>
      </c>
      <c r="DP3" s="37" t="e">
        <f>#REF!</f>
        <v>#REF!</v>
      </c>
      <c r="DQ3" s="37" t="e">
        <f>#REF!</f>
        <v>#REF!</v>
      </c>
      <c r="DR3" s="37" t="e">
        <f>#REF!</f>
        <v>#REF!</v>
      </c>
      <c r="DS3" s="37" t="e">
        <f>#REF!</f>
        <v>#REF!</v>
      </c>
      <c r="DT3" s="37" t="e">
        <f>#REF!</f>
        <v>#REF!</v>
      </c>
      <c r="DU3" s="37" t="e">
        <f>#REF!</f>
        <v>#REF!</v>
      </c>
      <c r="DV3" s="37" t="e">
        <f>#REF!</f>
        <v>#REF!</v>
      </c>
      <c r="DW3" s="37" t="e">
        <f>#REF!</f>
        <v>#REF!</v>
      </c>
      <c r="DX3" s="37" t="e">
        <f>#REF!</f>
        <v>#REF!</v>
      </c>
      <c r="DY3" s="37" t="e">
        <f>#REF!</f>
        <v>#REF!</v>
      </c>
    </row>
    <row r="4" spans="2:129" x14ac:dyDescent="0.25">
      <c r="B4" s="8" t="str">
        <f>' Populations'!$B$9</f>
        <v>&lt;1</v>
      </c>
      <c r="C4" s="44"/>
      <c r="D4" s="25"/>
      <c r="E4" s="26"/>
      <c r="F4" s="20"/>
      <c r="G4" s="20"/>
      <c r="H4" s="20"/>
      <c r="I4" s="20"/>
      <c r="J4" s="46"/>
      <c r="K4" s="46"/>
      <c r="L4" s="21"/>
      <c r="M4" s="53"/>
      <c r="N4" s="53"/>
      <c r="O4" s="53"/>
      <c r="P4" s="53"/>
      <c r="Q4" s="53"/>
      <c r="R4" s="53"/>
      <c r="S4" s="53"/>
      <c r="T4" s="53"/>
      <c r="U4" s="53"/>
      <c r="V4" s="53"/>
      <c r="W4" s="53"/>
      <c r="X4" s="53"/>
      <c r="Y4" s="53"/>
      <c r="Z4" s="54"/>
      <c r="AA4" s="54"/>
      <c r="AB4" s="54"/>
      <c r="AC4" s="54"/>
      <c r="AD4" s="54"/>
      <c r="AE4" s="54"/>
      <c r="AF4" s="54"/>
      <c r="AG4" s="30"/>
      <c r="AH4" s="62">
        <f>' Populations'!C9</f>
        <v>0</v>
      </c>
      <c r="AI4" s="62">
        <f>IF(AH4=0,0,($C$4/$AH$4)*100000)</f>
        <v>0</v>
      </c>
      <c r="AJ4" s="62">
        <f>' Populations'!E9</f>
        <v>0</v>
      </c>
      <c r="AK4" s="62">
        <f>IF(AJ4=0,0,($D$4/$AJ$4)*100000)</f>
        <v>0</v>
      </c>
      <c r="AL4" s="62">
        <f>' Populations'!G9</f>
        <v>0</v>
      </c>
      <c r="AM4" s="62">
        <f>IF(AL4=0,0,($E$4/$AL$4)*100000)</f>
        <v>0</v>
      </c>
      <c r="AN4" s="62">
        <f>' Populations'!I9</f>
        <v>0</v>
      </c>
      <c r="AO4" s="62">
        <f>IF(AN4=0,0,($F$4/$AN$4)*100000)</f>
        <v>0</v>
      </c>
      <c r="AP4" s="62">
        <f>' Populations'!K9</f>
        <v>0</v>
      </c>
      <c r="AQ4" s="62">
        <f>IF(AP4=0,0,($G$4/$AP$4)*100000)</f>
        <v>0</v>
      </c>
      <c r="AR4" s="62">
        <f>' Populations'!M9</f>
        <v>0</v>
      </c>
      <c r="AS4" s="62">
        <f>IF(AR4=0,0,($H$4/$AR$4)*100000)</f>
        <v>0</v>
      </c>
      <c r="AT4" s="62">
        <f>' Populations'!O9</f>
        <v>0</v>
      </c>
      <c r="AU4" s="62">
        <f>IF(AT4=0,0,($I$4/$AT$4)*100000)</f>
        <v>0</v>
      </c>
      <c r="AV4" s="62">
        <f>' Populations'!Q9</f>
        <v>0</v>
      </c>
      <c r="AW4" s="62">
        <f>IF(AV4=0,0,($J$4/$AV$4)*100000)</f>
        <v>0</v>
      </c>
      <c r="AX4" s="62">
        <f>' Populations'!S9</f>
        <v>0</v>
      </c>
      <c r="AY4" s="62">
        <f>IF(AX4=0,0,($K$4/$AX$4)*100000)</f>
        <v>0</v>
      </c>
      <c r="AZ4" s="62">
        <f>' Populations'!U9</f>
        <v>0</v>
      </c>
      <c r="BA4" s="62">
        <f>IF(AZ4=0,0,($L$4/$AZ$4)*100000)</f>
        <v>0</v>
      </c>
      <c r="BB4" s="65"/>
      <c r="BC4" s="62" t="e">
        <f>#REF!</f>
        <v>#REF!</v>
      </c>
      <c r="BD4" s="62" t="e">
        <f>IF(BC4=0,0,($M$4/$BC$4)*100000)</f>
        <v>#REF!</v>
      </c>
      <c r="BE4" s="62" t="e">
        <f>#REF!</f>
        <v>#REF!</v>
      </c>
      <c r="BF4" s="62" t="e">
        <f>IF(BE4=0,0,($N$4/$BE$4)*100000)</f>
        <v>#REF!</v>
      </c>
      <c r="BG4" s="62" t="e">
        <f>#REF!</f>
        <v>#REF!</v>
      </c>
      <c r="BH4" s="62" t="e">
        <f>IF(BG4=0,0,($O$4/$BG$4)*100000)</f>
        <v>#REF!</v>
      </c>
      <c r="BI4" s="62" t="e">
        <f>#REF!</f>
        <v>#REF!</v>
      </c>
      <c r="BJ4" s="62" t="e">
        <f>IF(BI4=0,0,($P$4/$BI$4)*100000)</f>
        <v>#REF!</v>
      </c>
      <c r="BK4" s="62" t="e">
        <f>#REF!</f>
        <v>#REF!</v>
      </c>
      <c r="BL4" s="62" t="e">
        <f>IF(BK4=0,0,($Q$4/$BK$4)*100000)</f>
        <v>#REF!</v>
      </c>
      <c r="BM4" s="62" t="e">
        <f>#REF!</f>
        <v>#REF!</v>
      </c>
      <c r="BN4" s="62" t="e">
        <f>IF(BM4=0,0,($R$4/$BM$4)*100000)</f>
        <v>#REF!</v>
      </c>
      <c r="BO4" s="62" t="e">
        <f>#REF!</f>
        <v>#REF!</v>
      </c>
      <c r="BP4" s="62" t="e">
        <f>IF(BO4=0,0,($S$4/$BO$4)*100000)</f>
        <v>#REF!</v>
      </c>
      <c r="BQ4" s="62" t="e">
        <f>#REF!</f>
        <v>#REF!</v>
      </c>
      <c r="BR4" s="62" t="e">
        <f>IF(BQ4=0,0,($T$4/$BQ$4)*100000)</f>
        <v>#REF!</v>
      </c>
      <c r="BS4" s="62" t="e">
        <f>#REF!</f>
        <v>#REF!</v>
      </c>
      <c r="BT4" s="62" t="e">
        <f>IF(BS4=0,0,($U$4/$BS$4)*100000)</f>
        <v>#REF!</v>
      </c>
      <c r="BU4" s="62" t="e">
        <f>#REF!</f>
        <v>#REF!</v>
      </c>
      <c r="BV4" s="62" t="e">
        <f>IF(BU4=0,0,($V$4/$BU$4)*100000)</f>
        <v>#REF!</v>
      </c>
      <c r="BW4" s="62" t="e">
        <f>#REF!</f>
        <v>#REF!</v>
      </c>
      <c r="BX4" s="62" t="e">
        <f>IF(BW4=0,0,($W$4/$BW$4)*100000)</f>
        <v>#REF!</v>
      </c>
      <c r="BY4" s="62" t="e">
        <f>#REF!</f>
        <v>#REF!</v>
      </c>
      <c r="BZ4" s="62" t="e">
        <f>IF(BY4=0,0,($X$4/$BY$4)*100000)</f>
        <v>#REF!</v>
      </c>
      <c r="CA4" s="62" t="e">
        <f>#REF!</f>
        <v>#REF!</v>
      </c>
      <c r="CB4" s="62" t="e">
        <f>IF(CA4=0,0,($Y$4/$CA$4)*100000)</f>
        <v>#REF!</v>
      </c>
      <c r="CC4" s="62" t="e">
        <f>#REF!</f>
        <v>#REF!</v>
      </c>
      <c r="CD4" s="62" t="e">
        <f>IF(CC4=0,0,($Z$4/$CC$4)*100000)</f>
        <v>#REF!</v>
      </c>
      <c r="CE4" s="62" t="e">
        <f>#REF!</f>
        <v>#REF!</v>
      </c>
      <c r="CF4" s="62" t="e">
        <f>IF(CE4=0,0,($AA$4/$CE$4)*100000)</f>
        <v>#REF!</v>
      </c>
      <c r="CG4" s="62" t="e">
        <f>#REF!</f>
        <v>#REF!</v>
      </c>
      <c r="CH4" s="62" t="e">
        <f>IF(CG4=0,0,($AB$4/$CG$4)*100000)</f>
        <v>#REF!</v>
      </c>
      <c r="CI4" s="62" t="e">
        <f>#REF!</f>
        <v>#REF!</v>
      </c>
      <c r="CJ4" s="62" t="e">
        <f>IF(CI4=0,0,($AC$4/$CI$4)*100000)</f>
        <v>#REF!</v>
      </c>
      <c r="CK4" s="62" t="e">
        <f>#REF!</f>
        <v>#REF!</v>
      </c>
      <c r="CL4" s="62" t="e">
        <f>IF(CK4=0,0,($AD$4/$CK$4)*100000)</f>
        <v>#REF!</v>
      </c>
      <c r="CM4" s="62" t="e">
        <f>#REF!</f>
        <v>#REF!</v>
      </c>
      <c r="CN4" s="62" t="e">
        <f>IF(CM4=0,0,($AE$4/$CM$4)*100000)</f>
        <v>#REF!</v>
      </c>
      <c r="CO4" s="62" t="e">
        <f>#REF!</f>
        <v>#REF!</v>
      </c>
      <c r="CP4" s="62" t="e">
        <f>IF(CO4=0,0,($AF$4/$CO$4)*100000)</f>
        <v>#REF!</v>
      </c>
      <c r="CQ4" s="30"/>
      <c r="CR4" s="60">
        <v>3795</v>
      </c>
      <c r="CS4" s="61">
        <v>1.3818E-2</v>
      </c>
      <c r="CT4" s="11"/>
      <c r="CU4" s="8" t="str">
        <f>' Populations'!$B$9</f>
        <v>&lt;1</v>
      </c>
      <c r="CV4" s="70">
        <f t="shared" ref="CV4:CV16" si="0">AI4*CS4</f>
        <v>0</v>
      </c>
      <c r="CW4" s="71">
        <f t="shared" ref="CW4:CW16" si="1">AK4*CS4</f>
        <v>0</v>
      </c>
      <c r="CX4" s="71">
        <f t="shared" ref="CX4:CX16" si="2">AM4*CS4</f>
        <v>0</v>
      </c>
      <c r="CY4" s="32">
        <f t="shared" ref="CY4:CY16" si="3">AO4*CS4</f>
        <v>0</v>
      </c>
      <c r="CZ4" s="32">
        <f t="shared" ref="CZ4:CZ16" si="4">AQ4*CS4</f>
        <v>0</v>
      </c>
      <c r="DA4" s="32">
        <f t="shared" ref="DA4:DA16" si="5">AS4*CS4</f>
        <v>0</v>
      </c>
      <c r="DB4" s="32">
        <f t="shared" ref="DB4:DB16" si="6">AU4*CS4</f>
        <v>0</v>
      </c>
      <c r="DC4" s="32">
        <f t="shared" ref="DC4:DC16" si="7">AW4*CS4</f>
        <v>0</v>
      </c>
      <c r="DD4" s="32">
        <f t="shared" ref="DD4:DD16" si="8">AY4*CS4</f>
        <v>0</v>
      </c>
      <c r="DE4" s="32">
        <f t="shared" ref="DE4:DE16" si="9">BA4*CS4</f>
        <v>0</v>
      </c>
      <c r="DF4" s="32" t="e">
        <f>BD4*CS4</f>
        <v>#REF!</v>
      </c>
      <c r="DG4" s="32" t="e">
        <f>BF4*CS4</f>
        <v>#REF!</v>
      </c>
      <c r="DH4" s="32" t="e">
        <f>BH4*CS4</f>
        <v>#REF!</v>
      </c>
      <c r="DI4" s="32" t="e">
        <f>BJ4*CS4</f>
        <v>#REF!</v>
      </c>
      <c r="DJ4" s="32" t="e">
        <f>BL4*CS4</f>
        <v>#REF!</v>
      </c>
      <c r="DK4" s="32" t="e">
        <f>BN4*CS4</f>
        <v>#REF!</v>
      </c>
      <c r="DL4" s="32" t="e">
        <f>BO4*CS4</f>
        <v>#REF!</v>
      </c>
      <c r="DM4" s="32" t="e">
        <f>BR4*CS4</f>
        <v>#REF!</v>
      </c>
      <c r="DN4" s="32" t="e">
        <f>BT4*CS4</f>
        <v>#REF!</v>
      </c>
      <c r="DO4" s="32" t="e">
        <f>BV4*CS4</f>
        <v>#REF!</v>
      </c>
      <c r="DP4" s="32" t="e">
        <f>BX4*CS4</f>
        <v>#REF!</v>
      </c>
      <c r="DQ4" s="32" t="e">
        <f>BZ4*CS4</f>
        <v>#REF!</v>
      </c>
      <c r="DR4" s="32" t="e">
        <f>CB4*CS4</f>
        <v>#REF!</v>
      </c>
      <c r="DS4" s="32" t="e">
        <f>CD4*CS4</f>
        <v>#REF!</v>
      </c>
      <c r="DT4" s="32" t="e">
        <f>CE4*CS4</f>
        <v>#REF!</v>
      </c>
      <c r="DU4" s="32" t="e">
        <f>CF4*CS4</f>
        <v>#REF!</v>
      </c>
      <c r="DV4" s="32" t="e">
        <f>CG4*CS4</f>
        <v>#REF!</v>
      </c>
      <c r="DW4" s="32" t="e">
        <f>CH4*CS4</f>
        <v>#REF!</v>
      </c>
      <c r="DX4" s="32" t="e">
        <f>CI4*CS4</f>
        <v>#REF!</v>
      </c>
      <c r="DY4" s="32" t="e">
        <f>CJ4*CS4</f>
        <v>#REF!</v>
      </c>
    </row>
    <row r="5" spans="2:129" x14ac:dyDescent="0.25">
      <c r="B5" s="9" t="str">
        <f>' Populations'!$B$10</f>
        <v>1-4</v>
      </c>
      <c r="C5" s="134"/>
      <c r="D5" s="135"/>
      <c r="E5" s="27"/>
      <c r="F5" s="22"/>
      <c r="G5" s="22"/>
      <c r="H5" s="22"/>
      <c r="I5" s="22"/>
      <c r="J5" s="47"/>
      <c r="K5" s="47"/>
      <c r="L5" s="23"/>
      <c r="M5" s="55"/>
      <c r="N5" s="55"/>
      <c r="O5" s="55"/>
      <c r="P5" s="55"/>
      <c r="Q5" s="55"/>
      <c r="R5" s="55"/>
      <c r="S5" s="55"/>
      <c r="T5" s="55"/>
      <c r="U5" s="55"/>
      <c r="V5" s="55"/>
      <c r="W5" s="55"/>
      <c r="X5" s="55"/>
      <c r="Y5" s="55"/>
      <c r="Z5" s="56"/>
      <c r="AA5" s="56"/>
      <c r="AB5" s="56"/>
      <c r="AC5" s="56"/>
      <c r="AD5" s="56"/>
      <c r="AE5" s="56"/>
      <c r="AF5" s="56"/>
      <c r="AG5" s="30"/>
      <c r="AH5" s="62">
        <f>' Populations'!C10</f>
        <v>0</v>
      </c>
      <c r="AI5" s="62">
        <f>IF(AH5=0,0,($C$5/$AH$5)*100000)</f>
        <v>0</v>
      </c>
      <c r="AJ5" s="62">
        <f>' Populations'!E10</f>
        <v>0</v>
      </c>
      <c r="AK5" s="62">
        <f>IF(AJ5=0,0,($D$5/$AJ$5)*100000)</f>
        <v>0</v>
      </c>
      <c r="AL5" s="62">
        <f>' Populations'!G10</f>
        <v>0</v>
      </c>
      <c r="AM5" s="62">
        <f>IF(AL5=0,0,($E$5/$AL$5)*100000)</f>
        <v>0</v>
      </c>
      <c r="AN5" s="62">
        <f>' Populations'!I10</f>
        <v>0</v>
      </c>
      <c r="AO5" s="62">
        <f>IF(AN5=0,0,($F$5/$AN$5)*100000)</f>
        <v>0</v>
      </c>
      <c r="AP5" s="62">
        <f>' Populations'!K10</f>
        <v>0</v>
      </c>
      <c r="AQ5" s="62">
        <f>IF(AP5=0,0,($G$5/$AP$5)*100000)</f>
        <v>0</v>
      </c>
      <c r="AR5" s="62">
        <f>' Populations'!M10</f>
        <v>0</v>
      </c>
      <c r="AS5" s="62">
        <f>IF(AR5=0,0,($G$5/$AR$5)*100000)</f>
        <v>0</v>
      </c>
      <c r="AT5" s="62">
        <f>' Populations'!O10</f>
        <v>0</v>
      </c>
      <c r="AU5" s="62">
        <f>IF(AT5=0,0,($I$5/$AT$5)*100000)</f>
        <v>0</v>
      </c>
      <c r="AV5" s="62">
        <f>' Populations'!Q10</f>
        <v>0</v>
      </c>
      <c r="AW5" s="62">
        <f>IF(AV5=0,0,($J$5/$AV$5)*100000)</f>
        <v>0</v>
      </c>
      <c r="AX5" s="62">
        <f>' Populations'!S10</f>
        <v>0</v>
      </c>
      <c r="AY5" s="62">
        <f>IF(AX5=0,0,($K$5/$AX$5)*100000)</f>
        <v>0</v>
      </c>
      <c r="AZ5" s="62">
        <f>' Populations'!U10</f>
        <v>0</v>
      </c>
      <c r="BA5" s="62">
        <f>IF(AZ5=0,0,($L$5/$AZ$5)*100000)</f>
        <v>0</v>
      </c>
      <c r="BB5" s="65"/>
      <c r="BC5" s="62" t="e">
        <f>#REF!</f>
        <v>#REF!</v>
      </c>
      <c r="BD5" s="62" t="e">
        <f>IF(BC5=0,0,($M$5/$BC$5)*100000)</f>
        <v>#REF!</v>
      </c>
      <c r="BE5" s="62" t="e">
        <f>#REF!</f>
        <v>#REF!</v>
      </c>
      <c r="BF5" s="62" t="e">
        <f>IF(BE5=0,0,($N$5/$BE$5)*100000)</f>
        <v>#REF!</v>
      </c>
      <c r="BG5" s="62" t="e">
        <f>#REF!</f>
        <v>#REF!</v>
      </c>
      <c r="BH5" s="62" t="e">
        <f>IF(BG5=0,0,($O$5/$BG$5)*100000)</f>
        <v>#REF!</v>
      </c>
      <c r="BI5" s="62" t="e">
        <f>#REF!</f>
        <v>#REF!</v>
      </c>
      <c r="BJ5" s="62" t="e">
        <f>IF(BI5=0,0,($P$5/$BI$5)*100000)</f>
        <v>#REF!</v>
      </c>
      <c r="BK5" s="62" t="e">
        <f>#REF!</f>
        <v>#REF!</v>
      </c>
      <c r="BL5" s="62" t="e">
        <f>IF(BK5=0,0,($Q$5/$BK$5)*100000)</f>
        <v>#REF!</v>
      </c>
      <c r="BM5" s="62" t="e">
        <f>#REF!</f>
        <v>#REF!</v>
      </c>
      <c r="BN5" s="62" t="e">
        <f>IF(BM5=0,0,($R$5/$BM$5)*100000)</f>
        <v>#REF!</v>
      </c>
      <c r="BO5" s="62" t="e">
        <f>#REF!</f>
        <v>#REF!</v>
      </c>
      <c r="BP5" s="62" t="e">
        <f>IF(BO5=0,0,($S$5/$BO$5)*100000)</f>
        <v>#REF!</v>
      </c>
      <c r="BQ5" s="62" t="e">
        <f>#REF!</f>
        <v>#REF!</v>
      </c>
      <c r="BR5" s="62" t="e">
        <f>IF(BQ5=0,0,($T$5/$BQ$5)*100000)</f>
        <v>#REF!</v>
      </c>
      <c r="BS5" s="62" t="e">
        <f>#REF!</f>
        <v>#REF!</v>
      </c>
      <c r="BT5" s="62" t="e">
        <f>IF(BS5=0,0,($U$5/$BS$5)*100000)</f>
        <v>#REF!</v>
      </c>
      <c r="BU5" s="62" t="e">
        <f>#REF!</f>
        <v>#REF!</v>
      </c>
      <c r="BV5" s="62" t="e">
        <f>IF(BU5=0,0,($V$5/$BU$5)*100000)</f>
        <v>#REF!</v>
      </c>
      <c r="BW5" s="62" t="e">
        <f>#REF!</f>
        <v>#REF!</v>
      </c>
      <c r="BX5" s="62" t="e">
        <f>IF(BW5=0,0,($W$5/$BW$5)*100000)</f>
        <v>#REF!</v>
      </c>
      <c r="BY5" s="62" t="e">
        <f>#REF!</f>
        <v>#REF!</v>
      </c>
      <c r="BZ5" s="62" t="e">
        <f>IF(BY5=0,0,($X$5/$BY$5)*100000)</f>
        <v>#REF!</v>
      </c>
      <c r="CA5" s="62" t="e">
        <f>#REF!</f>
        <v>#REF!</v>
      </c>
      <c r="CB5" s="62" t="e">
        <f>IF(CA5=0,0,($Y$5/$CA$5)*100000)</f>
        <v>#REF!</v>
      </c>
      <c r="CC5" s="62" t="e">
        <f>#REF!</f>
        <v>#REF!</v>
      </c>
      <c r="CD5" s="62" t="e">
        <f>IF(CC5=0,0,($Z$5/$CC$5)*100000)</f>
        <v>#REF!</v>
      </c>
      <c r="CE5" s="62" t="e">
        <f>#REF!</f>
        <v>#REF!</v>
      </c>
      <c r="CF5" s="62" t="e">
        <f>IF(CE5=0,0,($AA$5/$CE$5)*100000)</f>
        <v>#REF!</v>
      </c>
      <c r="CG5" s="62" t="e">
        <f>#REF!</f>
        <v>#REF!</v>
      </c>
      <c r="CH5" s="62" t="e">
        <f>IF(CG5=0,0,($AB$4/$CG$5)*100000)</f>
        <v>#REF!</v>
      </c>
      <c r="CI5" s="62" t="e">
        <f>#REF!</f>
        <v>#REF!</v>
      </c>
      <c r="CJ5" s="62" t="e">
        <f>IF(CI5=0,0,($AC$4/$CI$5)*100000)</f>
        <v>#REF!</v>
      </c>
      <c r="CK5" s="62" t="e">
        <f>#REF!</f>
        <v>#REF!</v>
      </c>
      <c r="CL5" s="62" t="e">
        <f>IF(CK5=0,0,($AD$4/$CK$5)*100000)</f>
        <v>#REF!</v>
      </c>
      <c r="CM5" s="62" t="e">
        <f>#REF!</f>
        <v>#REF!</v>
      </c>
      <c r="CN5" s="62" t="e">
        <f>IF(CM5=0,0,($AE$4/$CM$5)*100000)</f>
        <v>#REF!</v>
      </c>
      <c r="CO5" s="62" t="e">
        <f>#REF!</f>
        <v>#REF!</v>
      </c>
      <c r="CP5" s="62" t="e">
        <f>IF(CO5=0,0,($AF$4/$CO$5)*100000)</f>
        <v>#REF!</v>
      </c>
      <c r="CQ5" s="30"/>
      <c r="CR5" s="60">
        <v>15192</v>
      </c>
      <c r="CS5" s="61">
        <v>5.5316999999999998E-2</v>
      </c>
      <c r="CT5" s="11"/>
      <c r="CU5" s="9" t="str">
        <f>' Populations'!$B$10</f>
        <v>1-4</v>
      </c>
      <c r="CV5" s="70">
        <f t="shared" si="0"/>
        <v>0</v>
      </c>
      <c r="CW5" s="71">
        <f t="shared" si="1"/>
        <v>0</v>
      </c>
      <c r="CX5" s="71">
        <f t="shared" si="2"/>
        <v>0</v>
      </c>
      <c r="CY5" s="32">
        <f t="shared" si="3"/>
        <v>0</v>
      </c>
      <c r="CZ5" s="32">
        <f t="shared" si="4"/>
        <v>0</v>
      </c>
      <c r="DA5" s="32">
        <f t="shared" si="5"/>
        <v>0</v>
      </c>
      <c r="DB5" s="32">
        <f t="shared" si="6"/>
        <v>0</v>
      </c>
      <c r="DC5" s="32">
        <f t="shared" si="7"/>
        <v>0</v>
      </c>
      <c r="DD5" s="32">
        <f t="shared" si="8"/>
        <v>0</v>
      </c>
      <c r="DE5" s="32">
        <f t="shared" si="9"/>
        <v>0</v>
      </c>
      <c r="DF5" s="32" t="e">
        <f t="shared" ref="DF5:DF16" si="10">BD5*CS5</f>
        <v>#REF!</v>
      </c>
      <c r="DG5" s="32" t="e">
        <f t="shared" ref="DG5:DG16" si="11">BF5*CS5</f>
        <v>#REF!</v>
      </c>
      <c r="DH5" s="32" t="e">
        <f t="shared" ref="DH5:DH16" si="12">BH5*CS5</f>
        <v>#REF!</v>
      </c>
      <c r="DI5" s="32" t="e">
        <f t="shared" ref="DI5:DI16" si="13">BJ5*CS5</f>
        <v>#REF!</v>
      </c>
      <c r="DJ5" s="32" t="e">
        <f t="shared" ref="DJ5:DJ16" si="14">BL5*CS5</f>
        <v>#REF!</v>
      </c>
      <c r="DK5" s="32" t="e">
        <f t="shared" ref="DK5:DK16" si="15">BN5*CS5</f>
        <v>#REF!</v>
      </c>
      <c r="DL5" s="32" t="e">
        <f t="shared" ref="DL5:DL16" si="16">BO5*CS5</f>
        <v>#REF!</v>
      </c>
      <c r="DM5" s="32" t="e">
        <f t="shared" ref="DM5:DM16" si="17">BR5*CS5</f>
        <v>#REF!</v>
      </c>
      <c r="DN5" s="32" t="e">
        <f t="shared" ref="DN5:DN16" si="18">BT5*CS5</f>
        <v>#REF!</v>
      </c>
      <c r="DO5" s="32" t="e">
        <f t="shared" ref="DO5:DO16" si="19">BV5*CS5</f>
        <v>#REF!</v>
      </c>
      <c r="DP5" s="32" t="e">
        <f t="shared" ref="DP5:DP16" si="20">BX5*CS5</f>
        <v>#REF!</v>
      </c>
      <c r="DQ5" s="32" t="e">
        <f t="shared" ref="DQ5:DQ16" si="21">BZ5*CS5</f>
        <v>#REF!</v>
      </c>
      <c r="DR5" s="32" t="e">
        <f t="shared" ref="DR5:DR16" si="22">CB5*CS5</f>
        <v>#REF!</v>
      </c>
      <c r="DS5" s="32" t="e">
        <f t="shared" ref="DS5:DS16" si="23">CD5*CS5</f>
        <v>#REF!</v>
      </c>
      <c r="DT5" s="32" t="e">
        <f t="shared" ref="DT5:DT16" si="24">CE5*CS5</f>
        <v>#REF!</v>
      </c>
      <c r="DU5" s="32" t="e">
        <f t="shared" ref="DU5:DU17" si="25">CF5*CS5</f>
        <v>#REF!</v>
      </c>
      <c r="DV5" s="32" t="e">
        <f t="shared" ref="DV5:DV16" si="26">CG5*CS5</f>
        <v>#REF!</v>
      </c>
      <c r="DW5" s="32" t="e">
        <f t="shared" ref="DW5:DW16" si="27">CH5*CS5</f>
        <v>#REF!</v>
      </c>
      <c r="DX5" s="32" t="e">
        <f t="shared" ref="DX5:DX16" si="28">CI5*CS5</f>
        <v>#REF!</v>
      </c>
      <c r="DY5" s="32" t="e">
        <f t="shared" ref="DY5:DY16" si="29">CJ5*CS5</f>
        <v>#REF!</v>
      </c>
    </row>
    <row r="6" spans="2:129" x14ac:dyDescent="0.25">
      <c r="B6" s="8" t="str">
        <f>' Populations'!$B$11</f>
        <v>5-9</v>
      </c>
      <c r="C6" s="134"/>
      <c r="D6" s="135"/>
      <c r="E6" s="27"/>
      <c r="F6" s="22"/>
      <c r="G6" s="22"/>
      <c r="H6" s="22"/>
      <c r="I6" s="22"/>
      <c r="J6" s="47"/>
      <c r="K6" s="47"/>
      <c r="L6" s="23"/>
      <c r="M6" s="55"/>
      <c r="N6" s="55"/>
      <c r="O6" s="55"/>
      <c r="P6" s="55"/>
      <c r="Q6" s="55"/>
      <c r="R6" s="55"/>
      <c r="S6" s="55"/>
      <c r="T6" s="55"/>
      <c r="U6" s="55"/>
      <c r="V6" s="55"/>
      <c r="W6" s="55"/>
      <c r="X6" s="55"/>
      <c r="Y6" s="55"/>
      <c r="Z6" s="56"/>
      <c r="AA6" s="56"/>
      <c r="AB6" s="56"/>
      <c r="AC6" s="56"/>
      <c r="AD6" s="56"/>
      <c r="AE6" s="56"/>
      <c r="AF6" s="56"/>
      <c r="AG6" s="30"/>
      <c r="AH6" s="62">
        <f>' Populations'!C11</f>
        <v>0</v>
      </c>
      <c r="AI6" s="62">
        <f>IF(AH6=0,0,($C$6/$AH$6)*100000)</f>
        <v>0</v>
      </c>
      <c r="AJ6" s="62">
        <f>' Populations'!E11</f>
        <v>0</v>
      </c>
      <c r="AK6" s="62">
        <f>IF(AJ6=0,0,($D$6/$AJ$6)*100000)</f>
        <v>0</v>
      </c>
      <c r="AL6" s="62">
        <f>' Populations'!G11</f>
        <v>0</v>
      </c>
      <c r="AM6" s="62">
        <f>IF(AL6=0,0,($E$6/$AL$6)*100000)</f>
        <v>0</v>
      </c>
      <c r="AN6" s="62">
        <f>' Populations'!I11</f>
        <v>0</v>
      </c>
      <c r="AO6" s="62">
        <f>IF(AN6=0,0,($F$6/$AN$6)*100000)</f>
        <v>0</v>
      </c>
      <c r="AP6" s="62">
        <f>' Populations'!K11</f>
        <v>0</v>
      </c>
      <c r="AQ6" s="62">
        <f>IF(AP6=0,0,($G$6/$AP$6)*100000)</f>
        <v>0</v>
      </c>
      <c r="AR6" s="62">
        <f>' Populations'!M11</f>
        <v>0</v>
      </c>
      <c r="AS6" s="62">
        <f>IF(AR6=0,0,($G$6/$AR$6)*100000)</f>
        <v>0</v>
      </c>
      <c r="AT6" s="62">
        <f>' Populations'!O11</f>
        <v>0</v>
      </c>
      <c r="AU6" s="62">
        <f>IF(AT6=0,0,($I$6/$AT$6)*100000)</f>
        <v>0</v>
      </c>
      <c r="AV6" s="62">
        <f>' Populations'!Q11</f>
        <v>0</v>
      </c>
      <c r="AW6" s="62">
        <f>IF(AV6=0,0,($J$6/$AV$6)*100000)</f>
        <v>0</v>
      </c>
      <c r="AX6" s="62">
        <f>' Populations'!S11</f>
        <v>0</v>
      </c>
      <c r="AY6" s="62">
        <f>IF(AX6=0,0,($K$6/$AX$6)*100000)</f>
        <v>0</v>
      </c>
      <c r="AZ6" s="62">
        <f>' Populations'!U11</f>
        <v>0</v>
      </c>
      <c r="BA6" s="62">
        <f>IF(AZ6=0,0,($L$6/$AZ$6)*100000)</f>
        <v>0</v>
      </c>
      <c r="BB6" s="65"/>
      <c r="BC6" s="62" t="e">
        <f>#REF!</f>
        <v>#REF!</v>
      </c>
      <c r="BD6" s="62" t="e">
        <f>IF(BC6=0,0,($M$6/$BC$6)*100000)</f>
        <v>#REF!</v>
      </c>
      <c r="BE6" s="62" t="e">
        <f>#REF!</f>
        <v>#REF!</v>
      </c>
      <c r="BF6" s="62" t="e">
        <f>IF(BE6=0,0,($N$6/$BE$6)*100000)</f>
        <v>#REF!</v>
      </c>
      <c r="BG6" s="62" t="e">
        <f>#REF!</f>
        <v>#REF!</v>
      </c>
      <c r="BH6" s="62" t="e">
        <f>IF(BG6=0,0,($O$6/$BG$6)*100000)</f>
        <v>#REF!</v>
      </c>
      <c r="BI6" s="62" t="e">
        <f>#REF!</f>
        <v>#REF!</v>
      </c>
      <c r="BJ6" s="62" t="e">
        <f>IF(BI6=0,0,($P$6/$BI$6)*100000)</f>
        <v>#REF!</v>
      </c>
      <c r="BK6" s="62" t="e">
        <f>#REF!</f>
        <v>#REF!</v>
      </c>
      <c r="BL6" s="62" t="e">
        <f>IF(BK6=0,0,($Q$6/$BK$6)*100000)</f>
        <v>#REF!</v>
      </c>
      <c r="BM6" s="62" t="e">
        <f>#REF!</f>
        <v>#REF!</v>
      </c>
      <c r="BN6" s="62" t="e">
        <f>IF(BM6=0,0,($R$6/$BM$6)*100000)</f>
        <v>#REF!</v>
      </c>
      <c r="BO6" s="62" t="e">
        <f>#REF!</f>
        <v>#REF!</v>
      </c>
      <c r="BP6" s="62" t="e">
        <f>IF(BO6=0,0,($S$6/$BO$6)*100000)</f>
        <v>#REF!</v>
      </c>
      <c r="BQ6" s="62" t="e">
        <f>#REF!</f>
        <v>#REF!</v>
      </c>
      <c r="BR6" s="62" t="e">
        <f>IF(BQ6=0,0,($T$6/$BQ$6)*100000)</f>
        <v>#REF!</v>
      </c>
      <c r="BS6" s="62" t="e">
        <f>#REF!</f>
        <v>#REF!</v>
      </c>
      <c r="BT6" s="62" t="e">
        <f>IF(BS6=0,0,($U$6/$BS$6)*100000)</f>
        <v>#REF!</v>
      </c>
      <c r="BU6" s="62" t="e">
        <f>#REF!</f>
        <v>#REF!</v>
      </c>
      <c r="BV6" s="62" t="e">
        <f>IF(BU6=0,0,($V$6/$BU$6)*100000)</f>
        <v>#REF!</v>
      </c>
      <c r="BW6" s="62" t="e">
        <f>#REF!</f>
        <v>#REF!</v>
      </c>
      <c r="BX6" s="62" t="e">
        <f>IF(BW6=0,0,($W$6/$BW$6)*100000)</f>
        <v>#REF!</v>
      </c>
      <c r="BY6" s="62" t="e">
        <f>#REF!</f>
        <v>#REF!</v>
      </c>
      <c r="BZ6" s="62" t="e">
        <f>IF(BY6=0,0,($X$6/$BY$6)*100000)</f>
        <v>#REF!</v>
      </c>
      <c r="CA6" s="62" t="e">
        <f>#REF!</f>
        <v>#REF!</v>
      </c>
      <c r="CB6" s="62" t="e">
        <f>IF(CA6=0,0,($Y$6/$CA$6)*100000)</f>
        <v>#REF!</v>
      </c>
      <c r="CC6" s="62" t="e">
        <f>#REF!</f>
        <v>#REF!</v>
      </c>
      <c r="CD6" s="62" t="e">
        <f>IF(CC6=0,0,($Z$6/$CC$6)*100000)</f>
        <v>#REF!</v>
      </c>
      <c r="CE6" s="62" t="e">
        <f>#REF!</f>
        <v>#REF!</v>
      </c>
      <c r="CF6" s="62" t="e">
        <f>IF(CE6=0,0,($AA$6/$CE$6)*100000)</f>
        <v>#REF!</v>
      </c>
      <c r="CG6" s="62" t="e">
        <f>#REF!</f>
        <v>#REF!</v>
      </c>
      <c r="CH6" s="62" t="e">
        <f>IF(CG6=0,0,($AB$4/$CG$6)*100000)</f>
        <v>#REF!</v>
      </c>
      <c r="CI6" s="62" t="e">
        <f>#REF!</f>
        <v>#REF!</v>
      </c>
      <c r="CJ6" s="62" t="e">
        <f>IF(CI6=0,0,($AC$4/$CI$6)*100000)</f>
        <v>#REF!</v>
      </c>
      <c r="CK6" s="62" t="e">
        <f>#REF!</f>
        <v>#REF!</v>
      </c>
      <c r="CL6" s="62" t="e">
        <f>IF(CK6=0,0,($AD$4/$CK$6)*100000)</f>
        <v>#REF!</v>
      </c>
      <c r="CM6" s="62" t="e">
        <f>#REF!</f>
        <v>#REF!</v>
      </c>
      <c r="CN6" s="62" t="e">
        <f>IF(CM6=0,0,($AE$4/$CM$6)*100000)</f>
        <v>#REF!</v>
      </c>
      <c r="CO6" s="62" t="e">
        <f>#REF!</f>
        <v>#REF!</v>
      </c>
      <c r="CP6" s="62" t="e">
        <f>IF(CO6=0,0,($AF$4/$CO$6)*100000)</f>
        <v>#REF!</v>
      </c>
      <c r="CQ6" s="30"/>
      <c r="CR6" s="60">
        <v>19920</v>
      </c>
      <c r="CS6" s="61">
        <v>7.2533E-2</v>
      </c>
      <c r="CT6" s="11"/>
      <c r="CU6" s="8" t="str">
        <f>' Populations'!$B$11</f>
        <v>5-9</v>
      </c>
      <c r="CV6" s="70">
        <f t="shared" si="0"/>
        <v>0</v>
      </c>
      <c r="CW6" s="71">
        <f t="shared" si="1"/>
        <v>0</v>
      </c>
      <c r="CX6" s="71">
        <f t="shared" si="2"/>
        <v>0</v>
      </c>
      <c r="CY6" s="32">
        <f t="shared" si="3"/>
        <v>0</v>
      </c>
      <c r="CZ6" s="32">
        <f t="shared" si="4"/>
        <v>0</v>
      </c>
      <c r="DA6" s="32">
        <f t="shared" si="5"/>
        <v>0</v>
      </c>
      <c r="DB6" s="32">
        <f t="shared" si="6"/>
        <v>0</v>
      </c>
      <c r="DC6" s="32">
        <f t="shared" si="7"/>
        <v>0</v>
      </c>
      <c r="DD6" s="32">
        <f t="shared" si="8"/>
        <v>0</v>
      </c>
      <c r="DE6" s="32">
        <f t="shared" si="9"/>
        <v>0</v>
      </c>
      <c r="DF6" s="32" t="e">
        <f t="shared" si="10"/>
        <v>#REF!</v>
      </c>
      <c r="DG6" s="32" t="e">
        <f t="shared" si="11"/>
        <v>#REF!</v>
      </c>
      <c r="DH6" s="32" t="e">
        <f t="shared" si="12"/>
        <v>#REF!</v>
      </c>
      <c r="DI6" s="32" t="e">
        <f t="shared" si="13"/>
        <v>#REF!</v>
      </c>
      <c r="DJ6" s="32" t="e">
        <f t="shared" si="14"/>
        <v>#REF!</v>
      </c>
      <c r="DK6" s="32" t="e">
        <f t="shared" si="15"/>
        <v>#REF!</v>
      </c>
      <c r="DL6" s="32" t="e">
        <f t="shared" si="16"/>
        <v>#REF!</v>
      </c>
      <c r="DM6" s="32" t="e">
        <f t="shared" si="17"/>
        <v>#REF!</v>
      </c>
      <c r="DN6" s="32" t="e">
        <f t="shared" si="18"/>
        <v>#REF!</v>
      </c>
      <c r="DO6" s="32" t="e">
        <f t="shared" si="19"/>
        <v>#REF!</v>
      </c>
      <c r="DP6" s="32" t="e">
        <f t="shared" si="20"/>
        <v>#REF!</v>
      </c>
      <c r="DQ6" s="32" t="e">
        <f t="shared" si="21"/>
        <v>#REF!</v>
      </c>
      <c r="DR6" s="32" t="e">
        <f t="shared" si="22"/>
        <v>#REF!</v>
      </c>
      <c r="DS6" s="32" t="e">
        <f t="shared" si="23"/>
        <v>#REF!</v>
      </c>
      <c r="DT6" s="32" t="e">
        <f t="shared" si="24"/>
        <v>#REF!</v>
      </c>
      <c r="DU6" s="32" t="e">
        <f t="shared" si="25"/>
        <v>#REF!</v>
      </c>
      <c r="DV6" s="32" t="e">
        <f t="shared" si="26"/>
        <v>#REF!</v>
      </c>
      <c r="DW6" s="32" t="e">
        <f t="shared" si="27"/>
        <v>#REF!</v>
      </c>
      <c r="DX6" s="32" t="e">
        <f t="shared" si="28"/>
        <v>#REF!</v>
      </c>
      <c r="DY6" s="32" t="e">
        <f t="shared" si="29"/>
        <v>#REF!</v>
      </c>
    </row>
    <row r="7" spans="2:129" x14ac:dyDescent="0.25">
      <c r="B7" s="8" t="str">
        <f>' Populations'!$B$12</f>
        <v>10-14</v>
      </c>
      <c r="C7" s="134"/>
      <c r="D7" s="135"/>
      <c r="E7" s="27"/>
      <c r="F7" s="22"/>
      <c r="G7" s="22"/>
      <c r="H7" s="22"/>
      <c r="I7" s="22"/>
      <c r="J7" s="47"/>
      <c r="K7" s="47"/>
      <c r="L7" s="23"/>
      <c r="M7" s="55"/>
      <c r="N7" s="55"/>
      <c r="O7" s="55"/>
      <c r="P7" s="55"/>
      <c r="Q7" s="55"/>
      <c r="R7" s="55"/>
      <c r="S7" s="55"/>
      <c r="T7" s="55"/>
      <c r="U7" s="55"/>
      <c r="V7" s="55"/>
      <c r="W7" s="55"/>
      <c r="X7" s="55"/>
      <c r="Y7" s="55"/>
      <c r="Z7" s="56"/>
      <c r="AA7" s="56"/>
      <c r="AB7" s="56"/>
      <c r="AC7" s="56"/>
      <c r="AD7" s="56"/>
      <c r="AE7" s="56"/>
      <c r="AF7" s="56"/>
      <c r="AG7" s="30"/>
      <c r="AH7" s="62">
        <f>' Populations'!C12</f>
        <v>0</v>
      </c>
      <c r="AI7" s="62">
        <f>IF(AH7=0,0,($C$7/$AH$7)*100000)</f>
        <v>0</v>
      </c>
      <c r="AJ7" s="62">
        <f>' Populations'!E12</f>
        <v>0</v>
      </c>
      <c r="AK7" s="62">
        <f>IF(AJ7=0,0,($D$7/$AJ$7)*100000)</f>
        <v>0</v>
      </c>
      <c r="AL7" s="62">
        <f>' Populations'!G12</f>
        <v>0</v>
      </c>
      <c r="AM7" s="62">
        <f>IF(AL7=0,0,($E$7/$AL$7)*100000)</f>
        <v>0</v>
      </c>
      <c r="AN7" s="62">
        <f>' Populations'!I12</f>
        <v>0</v>
      </c>
      <c r="AO7" s="62">
        <f>IF(AN7=0,0,($F$7/$AN$7)*100000)</f>
        <v>0</v>
      </c>
      <c r="AP7" s="62">
        <f>' Populations'!K12</f>
        <v>0</v>
      </c>
      <c r="AQ7" s="62">
        <f>IF(AP7=0,0,($G$7/$AP$7)*100000)</f>
        <v>0</v>
      </c>
      <c r="AR7" s="62">
        <f>' Populations'!M12</f>
        <v>0</v>
      </c>
      <c r="AS7" s="62">
        <f>IF(AR7=0,0,($G$7/$AR$7)*100000)</f>
        <v>0</v>
      </c>
      <c r="AT7" s="62">
        <f>' Populations'!O12</f>
        <v>0</v>
      </c>
      <c r="AU7" s="62">
        <f>IF(AT7=0,0,($I$7/$AT$7)*100000)</f>
        <v>0</v>
      </c>
      <c r="AV7" s="62">
        <f>' Populations'!Q12</f>
        <v>0</v>
      </c>
      <c r="AW7" s="62">
        <f>IF(AV7=0,0,($J$7/$AV$7)*100000)</f>
        <v>0</v>
      </c>
      <c r="AX7" s="62">
        <f>' Populations'!S12</f>
        <v>0</v>
      </c>
      <c r="AY7" s="62">
        <f>IF(AX7=0,0,($K$7/$AX$7)*100000)</f>
        <v>0</v>
      </c>
      <c r="AZ7" s="62">
        <f>' Populations'!U12</f>
        <v>0</v>
      </c>
      <c r="BA7" s="62">
        <f>IF(AZ7=0,0,($L$7/$AZ$7)*100000)</f>
        <v>0</v>
      </c>
      <c r="BB7" s="65"/>
      <c r="BC7" s="62" t="e">
        <f>#REF!</f>
        <v>#REF!</v>
      </c>
      <c r="BD7" s="62" t="e">
        <f>IF(BC7=0,0,($M$7/$BC$7)*100000)</f>
        <v>#REF!</v>
      </c>
      <c r="BE7" s="62" t="e">
        <f>#REF!</f>
        <v>#REF!</v>
      </c>
      <c r="BF7" s="62" t="e">
        <f>IF(BE7=0,0,($N$7/$BE$7)*100000)</f>
        <v>#REF!</v>
      </c>
      <c r="BG7" s="62" t="e">
        <f>#REF!</f>
        <v>#REF!</v>
      </c>
      <c r="BH7" s="62" t="e">
        <f>IF(BG7=0,0,($O$7/$BG$7)*100000)</f>
        <v>#REF!</v>
      </c>
      <c r="BI7" s="62" t="e">
        <f>#REF!</f>
        <v>#REF!</v>
      </c>
      <c r="BJ7" s="62" t="e">
        <f>IF(BI7=0,0,($P$7/$BI$7)*100000)</f>
        <v>#REF!</v>
      </c>
      <c r="BK7" s="62" t="e">
        <f>#REF!</f>
        <v>#REF!</v>
      </c>
      <c r="BL7" s="62" t="e">
        <f>IF(BK7=0,0,($Q$7/$BK$7)*100000)</f>
        <v>#REF!</v>
      </c>
      <c r="BM7" s="62" t="e">
        <f>#REF!</f>
        <v>#REF!</v>
      </c>
      <c r="BN7" s="62" t="e">
        <f>IF(BM7=0,0,($R$7/$BM$7)*100000)</f>
        <v>#REF!</v>
      </c>
      <c r="BO7" s="62" t="e">
        <f>#REF!</f>
        <v>#REF!</v>
      </c>
      <c r="BP7" s="62" t="e">
        <f>IF(BO7=0,0,($S$7/$BO$7)*100000)</f>
        <v>#REF!</v>
      </c>
      <c r="BQ7" s="62" t="e">
        <f>#REF!</f>
        <v>#REF!</v>
      </c>
      <c r="BR7" s="62" t="e">
        <f>IF(BQ7=0,0,($T$7/$BQ$7)*100000)</f>
        <v>#REF!</v>
      </c>
      <c r="BS7" s="62" t="e">
        <f>#REF!</f>
        <v>#REF!</v>
      </c>
      <c r="BT7" s="62" t="e">
        <f>IF(BS7=0,0,($U$7/$BS$7)*100000)</f>
        <v>#REF!</v>
      </c>
      <c r="BU7" s="62" t="e">
        <f>#REF!</f>
        <v>#REF!</v>
      </c>
      <c r="BV7" s="62" t="e">
        <f>IF(BU7=0,0,($V$7/$BU$7)*100000)</f>
        <v>#REF!</v>
      </c>
      <c r="BW7" s="62" t="e">
        <f>#REF!</f>
        <v>#REF!</v>
      </c>
      <c r="BX7" s="62" t="e">
        <f>IF(BW7=0,0,($W$7/$BW$7)*100000)</f>
        <v>#REF!</v>
      </c>
      <c r="BY7" s="62" t="e">
        <f>#REF!</f>
        <v>#REF!</v>
      </c>
      <c r="BZ7" s="62" t="e">
        <f>IF(BY7=0,0,($X$7/$BY$7)*100000)</f>
        <v>#REF!</v>
      </c>
      <c r="CA7" s="62" t="e">
        <f>#REF!</f>
        <v>#REF!</v>
      </c>
      <c r="CB7" s="62" t="e">
        <f>IF(CA7=0,0,($Y$7/$CA$7)*100000)</f>
        <v>#REF!</v>
      </c>
      <c r="CC7" s="62" t="e">
        <f>#REF!</f>
        <v>#REF!</v>
      </c>
      <c r="CD7" s="62" t="e">
        <f>IF(CC7=0,0,($Z$7/$CC$7)*100000)</f>
        <v>#REF!</v>
      </c>
      <c r="CE7" s="62" t="e">
        <f>#REF!</f>
        <v>#REF!</v>
      </c>
      <c r="CF7" s="62" t="e">
        <f>IF(CE7=0,0,($AA$7/$CE$7)*100000)</f>
        <v>#REF!</v>
      </c>
      <c r="CG7" s="62" t="e">
        <f>#REF!</f>
        <v>#REF!</v>
      </c>
      <c r="CH7" s="62" t="e">
        <f>IF(CG7=0,0,($AB$4/$CG$7)*100000)</f>
        <v>#REF!</v>
      </c>
      <c r="CI7" s="62" t="e">
        <f>#REF!</f>
        <v>#REF!</v>
      </c>
      <c r="CJ7" s="62" t="e">
        <f>IF(CI7=0,0,($AC$4/$CI$7)*100000)</f>
        <v>#REF!</v>
      </c>
      <c r="CK7" s="62" t="e">
        <f>#REF!</f>
        <v>#REF!</v>
      </c>
      <c r="CL7" s="62" t="e">
        <f>IF(CK7=0,0,($AD$4/$CK$7)*100000)</f>
        <v>#REF!</v>
      </c>
      <c r="CM7" s="62" t="e">
        <f>#REF!</f>
        <v>#REF!</v>
      </c>
      <c r="CN7" s="62" t="e">
        <f>IF(CM7=0,0,($AE$4/$CM$7)*100000)</f>
        <v>#REF!</v>
      </c>
      <c r="CO7" s="62" t="e">
        <f>#REF!</f>
        <v>#REF!</v>
      </c>
      <c r="CP7" s="62" t="e">
        <f>IF(CO7=0,0,($AF$4/$CO$7)*100000)</f>
        <v>#REF!</v>
      </c>
      <c r="CQ7" s="30"/>
      <c r="CR7" s="60">
        <v>20057</v>
      </c>
      <c r="CS7" s="61">
        <v>7.3032E-2</v>
      </c>
      <c r="CT7" s="11"/>
      <c r="CU7" s="8" t="str">
        <f>' Populations'!$B$12</f>
        <v>10-14</v>
      </c>
      <c r="CV7" s="70">
        <f t="shared" si="0"/>
        <v>0</v>
      </c>
      <c r="CW7" s="71">
        <f t="shared" si="1"/>
        <v>0</v>
      </c>
      <c r="CX7" s="71">
        <f t="shared" si="2"/>
        <v>0</v>
      </c>
      <c r="CY7" s="32">
        <f t="shared" si="3"/>
        <v>0</v>
      </c>
      <c r="CZ7" s="32">
        <f t="shared" si="4"/>
        <v>0</v>
      </c>
      <c r="DA7" s="32">
        <f t="shared" si="5"/>
        <v>0</v>
      </c>
      <c r="DB7" s="32">
        <f t="shared" si="6"/>
        <v>0</v>
      </c>
      <c r="DC7" s="32">
        <f t="shared" si="7"/>
        <v>0</v>
      </c>
      <c r="DD7" s="32">
        <f t="shared" si="8"/>
        <v>0</v>
      </c>
      <c r="DE7" s="32">
        <f t="shared" si="9"/>
        <v>0</v>
      </c>
      <c r="DF7" s="32" t="e">
        <f t="shared" si="10"/>
        <v>#REF!</v>
      </c>
      <c r="DG7" s="32" t="e">
        <f t="shared" si="11"/>
        <v>#REF!</v>
      </c>
      <c r="DH7" s="32" t="e">
        <f t="shared" si="12"/>
        <v>#REF!</v>
      </c>
      <c r="DI7" s="32" t="e">
        <f t="shared" si="13"/>
        <v>#REF!</v>
      </c>
      <c r="DJ7" s="32" t="e">
        <f t="shared" si="14"/>
        <v>#REF!</v>
      </c>
      <c r="DK7" s="32" t="e">
        <f t="shared" si="15"/>
        <v>#REF!</v>
      </c>
      <c r="DL7" s="32" t="e">
        <f t="shared" si="16"/>
        <v>#REF!</v>
      </c>
      <c r="DM7" s="32" t="e">
        <f t="shared" si="17"/>
        <v>#REF!</v>
      </c>
      <c r="DN7" s="32" t="e">
        <f t="shared" si="18"/>
        <v>#REF!</v>
      </c>
      <c r="DO7" s="32" t="e">
        <f t="shared" si="19"/>
        <v>#REF!</v>
      </c>
      <c r="DP7" s="32" t="e">
        <f t="shared" si="20"/>
        <v>#REF!</v>
      </c>
      <c r="DQ7" s="32" t="e">
        <f t="shared" si="21"/>
        <v>#REF!</v>
      </c>
      <c r="DR7" s="32" t="e">
        <f t="shared" si="22"/>
        <v>#REF!</v>
      </c>
      <c r="DS7" s="32" t="e">
        <f t="shared" si="23"/>
        <v>#REF!</v>
      </c>
      <c r="DT7" s="32" t="e">
        <f t="shared" si="24"/>
        <v>#REF!</v>
      </c>
      <c r="DU7" s="32" t="e">
        <f t="shared" si="25"/>
        <v>#REF!</v>
      </c>
      <c r="DV7" s="32" t="e">
        <f t="shared" si="26"/>
        <v>#REF!</v>
      </c>
      <c r="DW7" s="32" t="e">
        <f t="shared" si="27"/>
        <v>#REF!</v>
      </c>
      <c r="DX7" s="32" t="e">
        <f t="shared" si="28"/>
        <v>#REF!</v>
      </c>
      <c r="DY7" s="32" t="e">
        <f t="shared" si="29"/>
        <v>#REF!</v>
      </c>
    </row>
    <row r="8" spans="2:129" x14ac:dyDescent="0.25">
      <c r="B8" s="8" t="str">
        <f>' Populations'!$B$13</f>
        <v>15-19</v>
      </c>
      <c r="C8" s="134"/>
      <c r="D8" s="135"/>
      <c r="E8" s="27"/>
      <c r="F8" s="22"/>
      <c r="G8" s="22"/>
      <c r="H8" s="22"/>
      <c r="I8" s="22"/>
      <c r="J8" s="47"/>
      <c r="K8" s="47"/>
      <c r="L8" s="23"/>
      <c r="M8" s="55"/>
      <c r="N8" s="55"/>
      <c r="O8" s="55"/>
      <c r="P8" s="55"/>
      <c r="Q8" s="55"/>
      <c r="R8" s="55"/>
      <c r="S8" s="55"/>
      <c r="T8" s="55"/>
      <c r="U8" s="55"/>
      <c r="V8" s="55"/>
      <c r="W8" s="55"/>
      <c r="X8" s="55"/>
      <c r="Y8" s="55"/>
      <c r="Z8" s="56"/>
      <c r="AA8" s="56"/>
      <c r="AB8" s="56"/>
      <c r="AC8" s="56"/>
      <c r="AD8" s="56"/>
      <c r="AE8" s="56"/>
      <c r="AF8" s="56"/>
      <c r="AG8" s="30"/>
      <c r="AH8" s="62">
        <f>' Populations'!C13</f>
        <v>0</v>
      </c>
      <c r="AI8" s="62">
        <f>IF(AH8=0,0,($C$8/$AH$8)*100000)</f>
        <v>0</v>
      </c>
      <c r="AJ8" s="62">
        <f>' Populations'!E13</f>
        <v>0</v>
      </c>
      <c r="AK8" s="62">
        <f>IF(AJ8=0,0,($D$8/$AJ$8)*100000)</f>
        <v>0</v>
      </c>
      <c r="AL8" s="62">
        <f>' Populations'!G13</f>
        <v>0</v>
      </c>
      <c r="AM8" s="62">
        <f>IF(AL8=0,0,($E$8/$AL$8)*100000)</f>
        <v>0</v>
      </c>
      <c r="AN8" s="62">
        <f>' Populations'!I13</f>
        <v>0</v>
      </c>
      <c r="AO8" s="62">
        <f>IF(AN8=0,0,($F$8/$AN$8)*100000)</f>
        <v>0</v>
      </c>
      <c r="AP8" s="62">
        <f>' Populations'!K13</f>
        <v>0</v>
      </c>
      <c r="AQ8" s="62">
        <f>IF(AP8=0,0,($G$8/$AP$8)*100000)</f>
        <v>0</v>
      </c>
      <c r="AR8" s="62">
        <f>' Populations'!M13</f>
        <v>0</v>
      </c>
      <c r="AS8" s="62">
        <f>IF(AR8=0,0,($G$8/$AR$8)*100000)</f>
        <v>0</v>
      </c>
      <c r="AT8" s="62">
        <f>' Populations'!O13</f>
        <v>0</v>
      </c>
      <c r="AU8" s="62">
        <f>IF(AT8=0,0,($I$8/$AT$8)*100000)</f>
        <v>0</v>
      </c>
      <c r="AV8" s="62">
        <f>' Populations'!Q13</f>
        <v>0</v>
      </c>
      <c r="AW8" s="62">
        <f>IF(AV8=0,0,($J$8/$AV$8)*100000)</f>
        <v>0</v>
      </c>
      <c r="AX8" s="62">
        <f>' Populations'!S13</f>
        <v>0</v>
      </c>
      <c r="AY8" s="62">
        <f>IF(AX8=0,0,($K$8/$AX$8)*100000)</f>
        <v>0</v>
      </c>
      <c r="AZ8" s="62">
        <f>' Populations'!U13</f>
        <v>0</v>
      </c>
      <c r="BA8" s="62">
        <f>IF(AZ8=0,0,($L$8/$AZ$8)*100000)</f>
        <v>0</v>
      </c>
      <c r="BB8" s="65"/>
      <c r="BC8" s="62" t="e">
        <f>#REF!</f>
        <v>#REF!</v>
      </c>
      <c r="BD8" s="62" t="e">
        <f>IF(BC8=0,0,($M$8/$BC$8)*100000)</f>
        <v>#REF!</v>
      </c>
      <c r="BE8" s="62" t="e">
        <f>#REF!</f>
        <v>#REF!</v>
      </c>
      <c r="BF8" s="62" t="e">
        <f>IF(BE8=0,0,($N$8/$BE$8)*100000)</f>
        <v>#REF!</v>
      </c>
      <c r="BG8" s="62" t="e">
        <f>#REF!</f>
        <v>#REF!</v>
      </c>
      <c r="BH8" s="62" t="e">
        <f>IF(BG8=0,0,($O$8/$BG$8)*100000)</f>
        <v>#REF!</v>
      </c>
      <c r="BI8" s="62" t="e">
        <f>#REF!</f>
        <v>#REF!</v>
      </c>
      <c r="BJ8" s="62" t="e">
        <f>IF(BI8=0,0,($P$8/$BI$8)*100000)</f>
        <v>#REF!</v>
      </c>
      <c r="BK8" s="62" t="e">
        <f>#REF!</f>
        <v>#REF!</v>
      </c>
      <c r="BL8" s="62" t="e">
        <f>IF(BK8=0,0,($Q$8/$BK$8)*100000)</f>
        <v>#REF!</v>
      </c>
      <c r="BM8" s="62" t="e">
        <f>#REF!</f>
        <v>#REF!</v>
      </c>
      <c r="BN8" s="62" t="e">
        <f>IF(BM8=0,0,($R$8/$BM$8)*100000)</f>
        <v>#REF!</v>
      </c>
      <c r="BO8" s="62" t="e">
        <f>#REF!</f>
        <v>#REF!</v>
      </c>
      <c r="BP8" s="62" t="e">
        <f>IF(BO8=0,0,($S$8/$BO$8)*100000)</f>
        <v>#REF!</v>
      </c>
      <c r="BQ8" s="62" t="e">
        <f>#REF!</f>
        <v>#REF!</v>
      </c>
      <c r="BR8" s="62" t="e">
        <f>IF(BQ8=0,0,($T$8/$BQ$8)*100000)</f>
        <v>#REF!</v>
      </c>
      <c r="BS8" s="62" t="e">
        <f>#REF!</f>
        <v>#REF!</v>
      </c>
      <c r="BT8" s="62" t="e">
        <f>IF(BS8=0,0,($U$8/$BC$8)*100000)</f>
        <v>#REF!</v>
      </c>
      <c r="BU8" s="62" t="e">
        <f>#REF!</f>
        <v>#REF!</v>
      </c>
      <c r="BV8" s="62" t="e">
        <f>IF(BU8=0,0,($V$8/$BU$8)*100000)</f>
        <v>#REF!</v>
      </c>
      <c r="BW8" s="62" t="e">
        <f>#REF!</f>
        <v>#REF!</v>
      </c>
      <c r="BX8" s="62" t="e">
        <f>IF(BW8=0,0,($W$8/$BW$8)*100000)</f>
        <v>#REF!</v>
      </c>
      <c r="BY8" s="62" t="e">
        <f>#REF!</f>
        <v>#REF!</v>
      </c>
      <c r="BZ8" s="62" t="e">
        <f>IF(BY8=0,0,($X$8/$BY$8)*100000)</f>
        <v>#REF!</v>
      </c>
      <c r="CA8" s="62" t="e">
        <f>#REF!</f>
        <v>#REF!</v>
      </c>
      <c r="CB8" s="62" t="e">
        <f>IF(CA8=0,0,($Y$8/$CA$8)*100000)</f>
        <v>#REF!</v>
      </c>
      <c r="CC8" s="62" t="e">
        <f>#REF!</f>
        <v>#REF!</v>
      </c>
      <c r="CD8" s="62" t="e">
        <f>IF(CC8=0,0,($Z$8/$CC$8)*100000)</f>
        <v>#REF!</v>
      </c>
      <c r="CE8" s="62" t="e">
        <f>#REF!</f>
        <v>#REF!</v>
      </c>
      <c r="CF8" s="62" t="e">
        <f>IF(CE8=0,0,($AA$8/$CE$8)*100000)</f>
        <v>#REF!</v>
      </c>
      <c r="CG8" s="62" t="e">
        <f>#REF!</f>
        <v>#REF!</v>
      </c>
      <c r="CH8" s="62" t="e">
        <f>IF(CG8=0,0,($AB$4/$CG$8)*100000)</f>
        <v>#REF!</v>
      </c>
      <c r="CI8" s="62" t="e">
        <f>#REF!</f>
        <v>#REF!</v>
      </c>
      <c r="CJ8" s="62" t="e">
        <f>IF(CI8=0,0,($AC$4/$CI$8)*100000)</f>
        <v>#REF!</v>
      </c>
      <c r="CK8" s="62" t="e">
        <f>#REF!</f>
        <v>#REF!</v>
      </c>
      <c r="CL8" s="62" t="e">
        <f>IF(CK8=0,0,($AD$4/$CK$8)*100000)</f>
        <v>#REF!</v>
      </c>
      <c r="CM8" s="62" t="e">
        <f>#REF!</f>
        <v>#REF!</v>
      </c>
      <c r="CN8" s="62" t="e">
        <f>IF(CM8=0,0,($AE$4/$CM$8)*100000)</f>
        <v>#REF!</v>
      </c>
      <c r="CO8" s="62" t="e">
        <f>#REF!</f>
        <v>#REF!</v>
      </c>
      <c r="CP8" s="62" t="e">
        <f>IF(CO8=0,0,($AF$4/$CO$8)*100000)</f>
        <v>#REF!</v>
      </c>
      <c r="CQ8" s="30"/>
      <c r="CR8" s="60">
        <v>19820</v>
      </c>
      <c r="CS8" s="61">
        <v>7.2168999999999997E-2</v>
      </c>
      <c r="CT8" s="11"/>
      <c r="CU8" s="8" t="str">
        <f>' Populations'!$B$13</f>
        <v>15-19</v>
      </c>
      <c r="CV8" s="70">
        <f t="shared" si="0"/>
        <v>0</v>
      </c>
      <c r="CW8" s="71">
        <f t="shared" si="1"/>
        <v>0</v>
      </c>
      <c r="CX8" s="71">
        <f t="shared" si="2"/>
        <v>0</v>
      </c>
      <c r="CY8" s="32">
        <f t="shared" si="3"/>
        <v>0</v>
      </c>
      <c r="CZ8" s="32">
        <f t="shared" si="4"/>
        <v>0</v>
      </c>
      <c r="DA8" s="32">
        <f t="shared" si="5"/>
        <v>0</v>
      </c>
      <c r="DB8" s="32">
        <f t="shared" si="6"/>
        <v>0</v>
      </c>
      <c r="DC8" s="32">
        <f t="shared" si="7"/>
        <v>0</v>
      </c>
      <c r="DD8" s="32">
        <f t="shared" si="8"/>
        <v>0</v>
      </c>
      <c r="DE8" s="32">
        <f t="shared" si="9"/>
        <v>0</v>
      </c>
      <c r="DF8" s="32" t="e">
        <f t="shared" si="10"/>
        <v>#REF!</v>
      </c>
      <c r="DG8" s="32" t="e">
        <f t="shared" si="11"/>
        <v>#REF!</v>
      </c>
      <c r="DH8" s="32" t="e">
        <f t="shared" si="12"/>
        <v>#REF!</v>
      </c>
      <c r="DI8" s="32" t="e">
        <f t="shared" si="13"/>
        <v>#REF!</v>
      </c>
      <c r="DJ8" s="32" t="e">
        <f t="shared" si="14"/>
        <v>#REF!</v>
      </c>
      <c r="DK8" s="32" t="e">
        <f t="shared" si="15"/>
        <v>#REF!</v>
      </c>
      <c r="DL8" s="32" t="e">
        <f t="shared" si="16"/>
        <v>#REF!</v>
      </c>
      <c r="DM8" s="32" t="e">
        <f t="shared" si="17"/>
        <v>#REF!</v>
      </c>
      <c r="DN8" s="32" t="e">
        <f t="shared" si="18"/>
        <v>#REF!</v>
      </c>
      <c r="DO8" s="32" t="e">
        <f t="shared" si="19"/>
        <v>#REF!</v>
      </c>
      <c r="DP8" s="32" t="e">
        <f t="shared" si="20"/>
        <v>#REF!</v>
      </c>
      <c r="DQ8" s="32" t="e">
        <f t="shared" si="21"/>
        <v>#REF!</v>
      </c>
      <c r="DR8" s="32" t="e">
        <f t="shared" si="22"/>
        <v>#REF!</v>
      </c>
      <c r="DS8" s="32" t="e">
        <f t="shared" si="23"/>
        <v>#REF!</v>
      </c>
      <c r="DT8" s="32" t="e">
        <f t="shared" si="24"/>
        <v>#REF!</v>
      </c>
      <c r="DU8" s="32" t="e">
        <f t="shared" si="25"/>
        <v>#REF!</v>
      </c>
      <c r="DV8" s="32" t="e">
        <f t="shared" si="26"/>
        <v>#REF!</v>
      </c>
      <c r="DW8" s="32" t="e">
        <f t="shared" si="27"/>
        <v>#REF!</v>
      </c>
      <c r="DX8" s="32" t="e">
        <f t="shared" si="28"/>
        <v>#REF!</v>
      </c>
      <c r="DY8" s="32" t="e">
        <f t="shared" si="29"/>
        <v>#REF!</v>
      </c>
    </row>
    <row r="9" spans="2:129" x14ac:dyDescent="0.25">
      <c r="B9" s="8" t="str">
        <f>' Populations'!$B$14</f>
        <v>20-24</v>
      </c>
      <c r="C9" s="134"/>
      <c r="D9" s="135"/>
      <c r="E9" s="27"/>
      <c r="F9" s="22"/>
      <c r="G9" s="22"/>
      <c r="H9" s="22"/>
      <c r="I9" s="22"/>
      <c r="J9" s="47"/>
      <c r="K9" s="47"/>
      <c r="L9" s="23"/>
      <c r="M9" s="55"/>
      <c r="N9" s="55"/>
      <c r="O9" s="55"/>
      <c r="P9" s="55"/>
      <c r="Q9" s="55"/>
      <c r="R9" s="55"/>
      <c r="S9" s="55"/>
      <c r="T9" s="55"/>
      <c r="U9" s="55"/>
      <c r="V9" s="55"/>
      <c r="W9" s="55"/>
      <c r="X9" s="55"/>
      <c r="Y9" s="55"/>
      <c r="Z9" s="56"/>
      <c r="AA9" s="56"/>
      <c r="AB9" s="56"/>
      <c r="AC9" s="56"/>
      <c r="AD9" s="56"/>
      <c r="AE9" s="56"/>
      <c r="AF9" s="56"/>
      <c r="AG9" s="30"/>
      <c r="AH9" s="62">
        <f>' Populations'!C14</f>
        <v>0</v>
      </c>
      <c r="AI9" s="62">
        <f>IF(AH9=0,0,($C$9/$AH$9)*100000)</f>
        <v>0</v>
      </c>
      <c r="AJ9" s="62">
        <f>' Populations'!E14</f>
        <v>0</v>
      </c>
      <c r="AK9" s="62">
        <f>IF(AJ9=0,0,($D$9/$AJ$9)*100000)</f>
        <v>0</v>
      </c>
      <c r="AL9" s="62">
        <f>' Populations'!G14</f>
        <v>0</v>
      </c>
      <c r="AM9" s="62">
        <f>IF(AL9=0,0,($E$9/$AL$9)*100000)</f>
        <v>0</v>
      </c>
      <c r="AN9" s="62">
        <f>' Populations'!I14</f>
        <v>0</v>
      </c>
      <c r="AO9" s="62">
        <f>IF(AN9=0,0,($F$9/$AN$9)*100000)</f>
        <v>0</v>
      </c>
      <c r="AP9" s="62">
        <f>' Populations'!K14</f>
        <v>0</v>
      </c>
      <c r="AQ9" s="62">
        <f>IF(AP9=0,0,($G$9/$AP$9)*100000)</f>
        <v>0</v>
      </c>
      <c r="AR9" s="62">
        <f>' Populations'!M14</f>
        <v>0</v>
      </c>
      <c r="AS9" s="62">
        <f>IF(AR9=0,0,($G$9/$AR$9)*100000)</f>
        <v>0</v>
      </c>
      <c r="AT9" s="62">
        <f>' Populations'!O14</f>
        <v>0</v>
      </c>
      <c r="AU9" s="62">
        <f>IF(AT9=0,0,($I$9/$AT$9)*100000)</f>
        <v>0</v>
      </c>
      <c r="AV9" s="62">
        <f>' Populations'!Q14</f>
        <v>0</v>
      </c>
      <c r="AW9" s="62">
        <f>IF(AV9=0,0,($J$9/$AV$9)*100000)</f>
        <v>0</v>
      </c>
      <c r="AX9" s="62">
        <f>' Populations'!S14</f>
        <v>0</v>
      </c>
      <c r="AY9" s="62">
        <f>IF(AX9=0,0,($K$9/$AX$9)*100000)</f>
        <v>0</v>
      </c>
      <c r="AZ9" s="62">
        <f>' Populations'!U14</f>
        <v>0</v>
      </c>
      <c r="BA9" s="62">
        <f>IF(AZ9=0,0,($L$9/$AZ$9)*100000)</f>
        <v>0</v>
      </c>
      <c r="BB9" s="65"/>
      <c r="BC9" s="62" t="e">
        <f>#REF!</f>
        <v>#REF!</v>
      </c>
      <c r="BD9" s="62" t="e">
        <f>IF(BC9=0,0,($M$9/$BC$9)*100000)</f>
        <v>#REF!</v>
      </c>
      <c r="BE9" s="62" t="e">
        <f>#REF!</f>
        <v>#REF!</v>
      </c>
      <c r="BF9" s="62" t="e">
        <f>IF(BE9=0,0,($N$9/$BE$9)*100000)</f>
        <v>#REF!</v>
      </c>
      <c r="BG9" s="62" t="e">
        <f>#REF!</f>
        <v>#REF!</v>
      </c>
      <c r="BH9" s="62" t="e">
        <f>IF(BG9=0,0,($O$9/$BG$9)*100000)</f>
        <v>#REF!</v>
      </c>
      <c r="BI9" s="62" t="e">
        <f>#REF!</f>
        <v>#REF!</v>
      </c>
      <c r="BJ9" s="62" t="e">
        <f>IF(BI9=0,0,($P$9/$BI$9)*100000)</f>
        <v>#REF!</v>
      </c>
      <c r="BK9" s="62" t="e">
        <f>#REF!</f>
        <v>#REF!</v>
      </c>
      <c r="BL9" s="62" t="e">
        <f>IF(BK9=0,0,($Q$9/$BK$9)*100000)</f>
        <v>#REF!</v>
      </c>
      <c r="BM9" s="62" t="e">
        <f>#REF!</f>
        <v>#REF!</v>
      </c>
      <c r="BN9" s="62" t="e">
        <f>IF(BM9=0,0,($R$9/$BM$9)*100000)</f>
        <v>#REF!</v>
      </c>
      <c r="BO9" s="62" t="e">
        <f>#REF!</f>
        <v>#REF!</v>
      </c>
      <c r="BP9" s="62" t="e">
        <f>IF(BO9=0,0,($S$9/$BO$9)*100000)</f>
        <v>#REF!</v>
      </c>
      <c r="BQ9" s="62" t="e">
        <f>#REF!</f>
        <v>#REF!</v>
      </c>
      <c r="BR9" s="62" t="e">
        <f>IF(BQ9=0,0,($T$9/$BQ$9)*100000)</f>
        <v>#REF!</v>
      </c>
      <c r="BS9" s="62" t="e">
        <f>#REF!</f>
        <v>#REF!</v>
      </c>
      <c r="BT9" s="62" t="e">
        <f>IF(BS9=0,0,($U$9/$BS$9)*100000)</f>
        <v>#REF!</v>
      </c>
      <c r="BU9" s="62" t="e">
        <f>#REF!</f>
        <v>#REF!</v>
      </c>
      <c r="BV9" s="62" t="e">
        <f>IF(BU9=0,0,($V$9/$BU$9)*100000)</f>
        <v>#REF!</v>
      </c>
      <c r="BW9" s="62" t="e">
        <f>#REF!</f>
        <v>#REF!</v>
      </c>
      <c r="BX9" s="62" t="e">
        <f>IF(BW9=0,0,($W$9/$BW$9)*100000)</f>
        <v>#REF!</v>
      </c>
      <c r="BY9" s="62" t="e">
        <f>#REF!</f>
        <v>#REF!</v>
      </c>
      <c r="BZ9" s="62" t="e">
        <f>IF(BY9=0,0,($X$9/$BY$9)*100000)</f>
        <v>#REF!</v>
      </c>
      <c r="CA9" s="62" t="e">
        <f>#REF!</f>
        <v>#REF!</v>
      </c>
      <c r="CB9" s="62" t="e">
        <f>IF(CA9=0,0,($Y$9/$CA$9)*100000)</f>
        <v>#REF!</v>
      </c>
      <c r="CC9" s="62" t="e">
        <f>#REF!</f>
        <v>#REF!</v>
      </c>
      <c r="CD9" s="62" t="e">
        <f>IF(CC9=0,0,($Z$9/$CC$9)*100000)</f>
        <v>#REF!</v>
      </c>
      <c r="CE9" s="62" t="e">
        <f>#REF!</f>
        <v>#REF!</v>
      </c>
      <c r="CF9" s="62" t="e">
        <f>IF(CE9=0,0,($AA$9/$CE$9)*100000)</f>
        <v>#REF!</v>
      </c>
      <c r="CG9" s="62" t="e">
        <f>#REF!</f>
        <v>#REF!</v>
      </c>
      <c r="CH9" s="62" t="e">
        <f>IF(CG9=0,0,($AB$4/$CG$9)*100000)</f>
        <v>#REF!</v>
      </c>
      <c r="CI9" s="62" t="e">
        <f>#REF!</f>
        <v>#REF!</v>
      </c>
      <c r="CJ9" s="62" t="e">
        <f>IF(CI9=0,0,($AC$4/$CI$9)*100000)</f>
        <v>#REF!</v>
      </c>
      <c r="CK9" s="62" t="e">
        <f>#REF!</f>
        <v>#REF!</v>
      </c>
      <c r="CL9" s="62" t="e">
        <f>IF(CK9=0,0,($AD$4/$CK$9)*100000)</f>
        <v>#REF!</v>
      </c>
      <c r="CM9" s="62" t="e">
        <f>#REF!</f>
        <v>#REF!</v>
      </c>
      <c r="CN9" s="62" t="e">
        <f>IF(CM9=0,0,($AE$4/$CM$9)*100000)</f>
        <v>#REF!</v>
      </c>
      <c r="CO9" s="62" t="e">
        <f>#REF!</f>
        <v>#REF!</v>
      </c>
      <c r="CP9" s="62" t="e">
        <f>IF(CO9=0,0,($AF$4/$CO$9)*100000)</f>
        <v>#REF!</v>
      </c>
      <c r="CQ9" s="30"/>
      <c r="CR9" s="60">
        <v>18257</v>
      </c>
      <c r="CS9" s="61">
        <v>6.6477999999999995E-2</v>
      </c>
      <c r="CT9" s="11"/>
      <c r="CU9" s="8" t="str">
        <f>' Populations'!$B$14</f>
        <v>20-24</v>
      </c>
      <c r="CV9" s="70">
        <f t="shared" si="0"/>
        <v>0</v>
      </c>
      <c r="CW9" s="71">
        <f t="shared" si="1"/>
        <v>0</v>
      </c>
      <c r="CX9" s="71">
        <f t="shared" si="2"/>
        <v>0</v>
      </c>
      <c r="CY9" s="32">
        <f t="shared" si="3"/>
        <v>0</v>
      </c>
      <c r="CZ9" s="32">
        <f t="shared" si="4"/>
        <v>0</v>
      </c>
      <c r="DA9" s="32">
        <f t="shared" si="5"/>
        <v>0</v>
      </c>
      <c r="DB9" s="32">
        <f t="shared" si="6"/>
        <v>0</v>
      </c>
      <c r="DC9" s="32">
        <f t="shared" si="7"/>
        <v>0</v>
      </c>
      <c r="DD9" s="32">
        <f t="shared" si="8"/>
        <v>0</v>
      </c>
      <c r="DE9" s="32">
        <f t="shared" si="9"/>
        <v>0</v>
      </c>
      <c r="DF9" s="32" t="e">
        <f t="shared" si="10"/>
        <v>#REF!</v>
      </c>
      <c r="DG9" s="32" t="e">
        <f t="shared" si="11"/>
        <v>#REF!</v>
      </c>
      <c r="DH9" s="32" t="e">
        <f t="shared" si="12"/>
        <v>#REF!</v>
      </c>
      <c r="DI9" s="32" t="e">
        <f t="shared" si="13"/>
        <v>#REF!</v>
      </c>
      <c r="DJ9" s="32" t="e">
        <f t="shared" si="14"/>
        <v>#REF!</v>
      </c>
      <c r="DK9" s="32" t="e">
        <f t="shared" si="15"/>
        <v>#REF!</v>
      </c>
      <c r="DL9" s="32" t="e">
        <f t="shared" si="16"/>
        <v>#REF!</v>
      </c>
      <c r="DM9" s="32" t="e">
        <f t="shared" si="17"/>
        <v>#REF!</v>
      </c>
      <c r="DN9" s="32" t="e">
        <f t="shared" si="18"/>
        <v>#REF!</v>
      </c>
      <c r="DO9" s="32" t="e">
        <f t="shared" si="19"/>
        <v>#REF!</v>
      </c>
      <c r="DP9" s="32" t="e">
        <f t="shared" si="20"/>
        <v>#REF!</v>
      </c>
      <c r="DQ9" s="32" t="e">
        <f t="shared" si="21"/>
        <v>#REF!</v>
      </c>
      <c r="DR9" s="32" t="e">
        <f t="shared" si="22"/>
        <v>#REF!</v>
      </c>
      <c r="DS9" s="32" t="e">
        <f t="shared" si="23"/>
        <v>#REF!</v>
      </c>
      <c r="DT9" s="32" t="e">
        <f t="shared" si="24"/>
        <v>#REF!</v>
      </c>
      <c r="DU9" s="32" t="e">
        <f t="shared" si="25"/>
        <v>#REF!</v>
      </c>
      <c r="DV9" s="32" t="e">
        <f t="shared" si="26"/>
        <v>#REF!</v>
      </c>
      <c r="DW9" s="32" t="e">
        <f t="shared" si="27"/>
        <v>#REF!</v>
      </c>
      <c r="DX9" s="32" t="e">
        <f t="shared" si="28"/>
        <v>#REF!</v>
      </c>
      <c r="DY9" s="32" t="e">
        <f t="shared" si="29"/>
        <v>#REF!</v>
      </c>
    </row>
    <row r="10" spans="2:129" x14ac:dyDescent="0.25">
      <c r="B10" s="8" t="str">
        <f>' Populations'!$B$15</f>
        <v>25-34</v>
      </c>
      <c r="C10" s="134"/>
      <c r="D10" s="135"/>
      <c r="E10" s="27"/>
      <c r="F10" s="22"/>
      <c r="G10" s="22"/>
      <c r="H10" s="22"/>
      <c r="I10" s="22"/>
      <c r="J10" s="47"/>
      <c r="K10" s="47"/>
      <c r="L10" s="23"/>
      <c r="M10" s="55"/>
      <c r="N10" s="55"/>
      <c r="O10" s="55"/>
      <c r="P10" s="55"/>
      <c r="Q10" s="55"/>
      <c r="R10" s="55"/>
      <c r="S10" s="55"/>
      <c r="T10" s="55"/>
      <c r="U10" s="55"/>
      <c r="V10" s="55"/>
      <c r="W10" s="55"/>
      <c r="X10" s="55"/>
      <c r="Y10" s="55"/>
      <c r="Z10" s="56"/>
      <c r="AA10" s="56"/>
      <c r="AB10" s="56"/>
      <c r="AC10" s="56"/>
      <c r="AD10" s="56"/>
      <c r="AE10" s="56"/>
      <c r="AF10" s="56"/>
      <c r="AG10" s="30"/>
      <c r="AH10" s="62">
        <f>' Populations'!C15</f>
        <v>0</v>
      </c>
      <c r="AI10" s="62">
        <f>IF(AH10=0,0,($C$10/$AH$10)*100000)</f>
        <v>0</v>
      </c>
      <c r="AJ10" s="62">
        <f>' Populations'!E15</f>
        <v>0</v>
      </c>
      <c r="AK10" s="62">
        <f>IF(AJ10=0,0,($D$10/$AJ$10)*100000)</f>
        <v>0</v>
      </c>
      <c r="AL10" s="62">
        <f>' Populations'!G15</f>
        <v>0</v>
      </c>
      <c r="AM10" s="62">
        <f>IF(AL10=0,0,($E$10/$AL$10)*100000)</f>
        <v>0</v>
      </c>
      <c r="AN10" s="62">
        <f>' Populations'!I15</f>
        <v>0</v>
      </c>
      <c r="AO10" s="62">
        <f>IF(AN10=0,0,($F$10/$AN$10)*100000)</f>
        <v>0</v>
      </c>
      <c r="AP10" s="62">
        <f>' Populations'!K15</f>
        <v>0</v>
      </c>
      <c r="AQ10" s="62">
        <f>IF(AP10=0,0,($G$10/$AP$10)*100000)</f>
        <v>0</v>
      </c>
      <c r="AR10" s="62">
        <f>' Populations'!M15</f>
        <v>0</v>
      </c>
      <c r="AS10" s="62">
        <f>IF(AR10=0,0,($G$10/$AR$10)*100000)</f>
        <v>0</v>
      </c>
      <c r="AT10" s="62">
        <f>' Populations'!O15</f>
        <v>0</v>
      </c>
      <c r="AU10" s="62">
        <f>IF(AT10=0,0,($I$10/$AT$10)*100000)</f>
        <v>0</v>
      </c>
      <c r="AV10" s="62">
        <f>' Populations'!Q15</f>
        <v>0</v>
      </c>
      <c r="AW10" s="62">
        <f>IF(AV10=0,0,($J$10/$AV$10)*100000)</f>
        <v>0</v>
      </c>
      <c r="AX10" s="62">
        <f>' Populations'!S15</f>
        <v>0</v>
      </c>
      <c r="AY10" s="62">
        <f>IF(AX10=0,0,($K$10/$AX$10)*100000)</f>
        <v>0</v>
      </c>
      <c r="AZ10" s="62">
        <f>' Populations'!U15</f>
        <v>0</v>
      </c>
      <c r="BA10" s="62">
        <f>IF(AZ10=0,0,($L$10/$AZ$10)*100000)</f>
        <v>0</v>
      </c>
      <c r="BB10" s="65"/>
      <c r="BC10" s="62" t="e">
        <f>#REF!</f>
        <v>#REF!</v>
      </c>
      <c r="BD10" s="62" t="e">
        <f>IF(BC10=0,0,($M$10/$BC$10)*100000)</f>
        <v>#REF!</v>
      </c>
      <c r="BE10" s="62" t="e">
        <f>#REF!</f>
        <v>#REF!</v>
      </c>
      <c r="BF10" s="62" t="e">
        <f>IF(BE10=0,0,($N$10/$BE$10)*100000)</f>
        <v>#REF!</v>
      </c>
      <c r="BG10" s="62" t="e">
        <f>#REF!</f>
        <v>#REF!</v>
      </c>
      <c r="BH10" s="62" t="e">
        <f>IF(BG10=0,0,($O$10/$BG$10)*100000)</f>
        <v>#REF!</v>
      </c>
      <c r="BI10" s="62" t="e">
        <f>#REF!</f>
        <v>#REF!</v>
      </c>
      <c r="BJ10" s="62" t="e">
        <f>IF(BI10=0,0,($P$10/$BI$10)*100000)</f>
        <v>#REF!</v>
      </c>
      <c r="BK10" s="62" t="e">
        <f>#REF!</f>
        <v>#REF!</v>
      </c>
      <c r="BL10" s="62" t="e">
        <f>IF(BK10=0,0,($Q$10/$BK$10)*100000)</f>
        <v>#REF!</v>
      </c>
      <c r="BM10" s="62" t="e">
        <f>#REF!</f>
        <v>#REF!</v>
      </c>
      <c r="BN10" s="62" t="e">
        <f>IF(BM10=0,0,($R$10/$BM$10)*100000)</f>
        <v>#REF!</v>
      </c>
      <c r="BO10" s="62" t="e">
        <f>#REF!</f>
        <v>#REF!</v>
      </c>
      <c r="BP10" s="62" t="e">
        <f>IF(BO10=0,0,($S$10/$BO$10)*100000)</f>
        <v>#REF!</v>
      </c>
      <c r="BQ10" s="62" t="e">
        <f>#REF!</f>
        <v>#REF!</v>
      </c>
      <c r="BR10" s="62" t="e">
        <f>IF(BQ10=0,0,($T$10/$BQ$10)*100000)</f>
        <v>#REF!</v>
      </c>
      <c r="BS10" s="62" t="e">
        <f>#REF!</f>
        <v>#REF!</v>
      </c>
      <c r="BT10" s="62" t="e">
        <f>IF(BS10=0,0,($U$10/$BS$10)*100000)</f>
        <v>#REF!</v>
      </c>
      <c r="BU10" s="62" t="e">
        <f>#REF!</f>
        <v>#REF!</v>
      </c>
      <c r="BV10" s="62" t="e">
        <f>IF(BU10=0,0,($V$10/$BU$10)*100000)</f>
        <v>#REF!</v>
      </c>
      <c r="BW10" s="62" t="e">
        <f>#REF!</f>
        <v>#REF!</v>
      </c>
      <c r="BX10" s="62" t="e">
        <f>IF(BW10=0,0,($W$10/$BW$10)*100000)</f>
        <v>#REF!</v>
      </c>
      <c r="BY10" s="62" t="e">
        <f>#REF!</f>
        <v>#REF!</v>
      </c>
      <c r="BZ10" s="62" t="e">
        <f>IF(BY10=0,0,($X$10/$BY$10)*100000)</f>
        <v>#REF!</v>
      </c>
      <c r="CA10" s="62" t="e">
        <f>#REF!</f>
        <v>#REF!</v>
      </c>
      <c r="CB10" s="62" t="e">
        <f>IF(CA10=0,0,($Y$10/$CA$10)*100000)</f>
        <v>#REF!</v>
      </c>
      <c r="CC10" s="62" t="e">
        <f>#REF!</f>
        <v>#REF!</v>
      </c>
      <c r="CD10" s="62" t="e">
        <f>IF(CC10=0,0,($Z$10/$CC$10)*100000)</f>
        <v>#REF!</v>
      </c>
      <c r="CE10" s="62" t="e">
        <f>#REF!</f>
        <v>#REF!</v>
      </c>
      <c r="CF10" s="62" t="e">
        <f>IF(CE10=0,0,($AA$10/$CE$10)*100000)</f>
        <v>#REF!</v>
      </c>
      <c r="CG10" s="62" t="e">
        <f>#REF!</f>
        <v>#REF!</v>
      </c>
      <c r="CH10" s="62" t="e">
        <f>IF(CG10=0,0,(ABZ$4/$CG$10)*100000)</f>
        <v>#REF!</v>
      </c>
      <c r="CI10" s="62" t="e">
        <f>#REF!</f>
        <v>#REF!</v>
      </c>
      <c r="CJ10" s="62" t="e">
        <f>IF(CI10=0,0,($AC$4/$CI$10)*100000)</f>
        <v>#REF!</v>
      </c>
      <c r="CK10" s="62" t="e">
        <f>#REF!</f>
        <v>#REF!</v>
      </c>
      <c r="CL10" s="62" t="e">
        <f>IF(CK10=0,0,($AD$4/$CK$10)*100000)</f>
        <v>#REF!</v>
      </c>
      <c r="CM10" s="62" t="e">
        <f>#REF!</f>
        <v>#REF!</v>
      </c>
      <c r="CN10" s="62" t="e">
        <f>IF(CM10=0,0,($AE$4/$CM$10)*100000)</f>
        <v>#REF!</v>
      </c>
      <c r="CO10" s="62" t="e">
        <f>#REF!</f>
        <v>#REF!</v>
      </c>
      <c r="CP10" s="62" t="e">
        <f>IF(CO10=0,0,($AF$4/$CO$10)*100000)</f>
        <v>#REF!</v>
      </c>
      <c r="CQ10" s="30"/>
      <c r="CR10" s="60">
        <v>37233</v>
      </c>
      <c r="CS10" s="61">
        <v>0.135573</v>
      </c>
      <c r="CT10" s="11"/>
      <c r="CU10" s="8" t="str">
        <f>' Populations'!$B$15</f>
        <v>25-34</v>
      </c>
      <c r="CV10" s="70">
        <f t="shared" si="0"/>
        <v>0</v>
      </c>
      <c r="CW10" s="71">
        <f t="shared" si="1"/>
        <v>0</v>
      </c>
      <c r="CX10" s="71">
        <f t="shared" si="2"/>
        <v>0</v>
      </c>
      <c r="CY10" s="32">
        <f t="shared" si="3"/>
        <v>0</v>
      </c>
      <c r="CZ10" s="32">
        <f t="shared" si="4"/>
        <v>0</v>
      </c>
      <c r="DA10" s="32">
        <f t="shared" si="5"/>
        <v>0</v>
      </c>
      <c r="DB10" s="32">
        <f t="shared" si="6"/>
        <v>0</v>
      </c>
      <c r="DC10" s="32">
        <f t="shared" si="7"/>
        <v>0</v>
      </c>
      <c r="DD10" s="32">
        <f t="shared" si="8"/>
        <v>0</v>
      </c>
      <c r="DE10" s="32">
        <f t="shared" si="9"/>
        <v>0</v>
      </c>
      <c r="DF10" s="32" t="e">
        <f t="shared" si="10"/>
        <v>#REF!</v>
      </c>
      <c r="DG10" s="32" t="e">
        <f t="shared" si="11"/>
        <v>#REF!</v>
      </c>
      <c r="DH10" s="32" t="e">
        <f t="shared" si="12"/>
        <v>#REF!</v>
      </c>
      <c r="DI10" s="32" t="e">
        <f t="shared" si="13"/>
        <v>#REF!</v>
      </c>
      <c r="DJ10" s="32" t="e">
        <f t="shared" si="14"/>
        <v>#REF!</v>
      </c>
      <c r="DK10" s="32" t="e">
        <f t="shared" si="15"/>
        <v>#REF!</v>
      </c>
      <c r="DL10" s="32" t="e">
        <f t="shared" si="16"/>
        <v>#REF!</v>
      </c>
      <c r="DM10" s="32" t="e">
        <f t="shared" si="17"/>
        <v>#REF!</v>
      </c>
      <c r="DN10" s="32" t="e">
        <f t="shared" si="18"/>
        <v>#REF!</v>
      </c>
      <c r="DO10" s="32" t="e">
        <f t="shared" si="19"/>
        <v>#REF!</v>
      </c>
      <c r="DP10" s="32" t="e">
        <f t="shared" si="20"/>
        <v>#REF!</v>
      </c>
      <c r="DQ10" s="32" t="e">
        <f t="shared" si="21"/>
        <v>#REF!</v>
      </c>
      <c r="DR10" s="32" t="e">
        <f t="shared" si="22"/>
        <v>#REF!</v>
      </c>
      <c r="DS10" s="32" t="e">
        <f t="shared" si="23"/>
        <v>#REF!</v>
      </c>
      <c r="DT10" s="32" t="e">
        <f t="shared" si="24"/>
        <v>#REF!</v>
      </c>
      <c r="DU10" s="32" t="e">
        <f t="shared" si="25"/>
        <v>#REF!</v>
      </c>
      <c r="DV10" s="32" t="e">
        <f t="shared" si="26"/>
        <v>#REF!</v>
      </c>
      <c r="DW10" s="32" t="e">
        <f t="shared" si="27"/>
        <v>#REF!</v>
      </c>
      <c r="DX10" s="32" t="e">
        <f t="shared" si="28"/>
        <v>#REF!</v>
      </c>
      <c r="DY10" s="32" t="e">
        <f t="shared" si="29"/>
        <v>#REF!</v>
      </c>
    </row>
    <row r="11" spans="2:129" x14ac:dyDescent="0.25">
      <c r="B11" s="8" t="str">
        <f>' Populations'!$B$16</f>
        <v>35-44</v>
      </c>
      <c r="C11" s="134"/>
      <c r="D11" s="135"/>
      <c r="E11" s="27"/>
      <c r="F11" s="22"/>
      <c r="G11" s="22"/>
      <c r="H11" s="22"/>
      <c r="I11" s="22"/>
      <c r="J11" s="47"/>
      <c r="K11" s="47"/>
      <c r="L11" s="23"/>
      <c r="M11" s="55"/>
      <c r="N11" s="55"/>
      <c r="O11" s="55"/>
      <c r="P11" s="55"/>
      <c r="Q11" s="55"/>
      <c r="R11" s="55"/>
      <c r="S11" s="55"/>
      <c r="T11" s="55"/>
      <c r="U11" s="55"/>
      <c r="V11" s="55"/>
      <c r="W11" s="55"/>
      <c r="X11" s="55"/>
      <c r="Y11" s="55"/>
      <c r="Z11" s="56"/>
      <c r="AA11" s="56"/>
      <c r="AB11" s="56"/>
      <c r="AC11" s="56"/>
      <c r="AD11" s="56"/>
      <c r="AE11" s="56"/>
      <c r="AF11" s="56"/>
      <c r="AG11" s="30"/>
      <c r="AH11" s="62">
        <f>' Populations'!C16</f>
        <v>0</v>
      </c>
      <c r="AI11" s="62">
        <f>IF(AH11=0,0,($C$11/$AH$11)*100000)</f>
        <v>0</v>
      </c>
      <c r="AJ11" s="62">
        <f>' Populations'!E16</f>
        <v>0</v>
      </c>
      <c r="AK11" s="62">
        <f>IF(AJ11=0,0,($D$11/$AJ$11)*100000)</f>
        <v>0</v>
      </c>
      <c r="AL11" s="62">
        <f>' Populations'!G16</f>
        <v>0</v>
      </c>
      <c r="AM11" s="62">
        <f>IF(AL11=0,0,($E$11/$AL$11)*100000)</f>
        <v>0</v>
      </c>
      <c r="AN11" s="62">
        <f>' Populations'!I16</f>
        <v>0</v>
      </c>
      <c r="AO11" s="62">
        <f>IF(AN11=0,0,($F$11/$AN$11)*100000)</f>
        <v>0</v>
      </c>
      <c r="AP11" s="62">
        <f>' Populations'!K16</f>
        <v>0</v>
      </c>
      <c r="AQ11" s="62">
        <f>IF(AP11=0,0,($G$11/$AP$11)*100000)</f>
        <v>0</v>
      </c>
      <c r="AR11" s="62">
        <f>' Populations'!M16</f>
        <v>0</v>
      </c>
      <c r="AS11" s="62">
        <f>IF(AR11=0,0,($G$11/$AR$11)*100000)</f>
        <v>0</v>
      </c>
      <c r="AT11" s="62">
        <f>' Populations'!O16</f>
        <v>0</v>
      </c>
      <c r="AU11" s="62">
        <f>IF(AT11=0,0,($I$11/$AT$11)*100000)</f>
        <v>0</v>
      </c>
      <c r="AV11" s="62">
        <f>' Populations'!Q16</f>
        <v>0</v>
      </c>
      <c r="AW11" s="62">
        <f>IF(AV11=0,0,($J$11/$AV$11)*100000)</f>
        <v>0</v>
      </c>
      <c r="AX11" s="62">
        <f>' Populations'!S16</f>
        <v>0</v>
      </c>
      <c r="AY11" s="62">
        <f>IF(AX11=0,0,($K$11/$AX$11)*100000)</f>
        <v>0</v>
      </c>
      <c r="AZ11" s="62">
        <f>' Populations'!U16</f>
        <v>0</v>
      </c>
      <c r="BA11" s="62">
        <f>IF(AZ11=0,0,($L$11/$AZ$11)*100000)</f>
        <v>0</v>
      </c>
      <c r="BB11" s="65"/>
      <c r="BC11" s="62" t="e">
        <f>#REF!</f>
        <v>#REF!</v>
      </c>
      <c r="BD11" s="62" t="e">
        <f>IF(BC11=0,0,($M$11/$BC$11)*100000)</f>
        <v>#REF!</v>
      </c>
      <c r="BE11" s="62" t="e">
        <f>#REF!</f>
        <v>#REF!</v>
      </c>
      <c r="BF11" s="62" t="e">
        <f>IF(BE11=0,0,($N$11/$BE$11)*100000)</f>
        <v>#REF!</v>
      </c>
      <c r="BG11" s="62" t="e">
        <f>#REF!</f>
        <v>#REF!</v>
      </c>
      <c r="BH11" s="62" t="e">
        <f>IF(BG11=0,0,($O$11/$BG$11)*100000)</f>
        <v>#REF!</v>
      </c>
      <c r="BI11" s="62" t="e">
        <f>#REF!</f>
        <v>#REF!</v>
      </c>
      <c r="BJ11" s="62" t="e">
        <f>IF(BI11=0,0,($P$11/$BI$11)*100000)</f>
        <v>#REF!</v>
      </c>
      <c r="BK11" s="62" t="e">
        <f>#REF!</f>
        <v>#REF!</v>
      </c>
      <c r="BL11" s="62" t="e">
        <f>IF(BK11=0,0,($Q$11/$BK$11)*100000)</f>
        <v>#REF!</v>
      </c>
      <c r="BM11" s="62" t="e">
        <f>#REF!</f>
        <v>#REF!</v>
      </c>
      <c r="BN11" s="62" t="e">
        <f>IF(BM11=0,0,($R$11/$BM$11)*100000)</f>
        <v>#REF!</v>
      </c>
      <c r="BO11" s="62" t="e">
        <f>#REF!</f>
        <v>#REF!</v>
      </c>
      <c r="BP11" s="62" t="e">
        <f>IF(BO11=0,0,($S$11/$BO$11)*100000)</f>
        <v>#REF!</v>
      </c>
      <c r="BQ11" s="62" t="e">
        <f>#REF!</f>
        <v>#REF!</v>
      </c>
      <c r="BR11" s="62" t="e">
        <f>IF(BQ11=0,0,($T$11/$BQ$11)*100000)</f>
        <v>#REF!</v>
      </c>
      <c r="BS11" s="62" t="e">
        <f>#REF!</f>
        <v>#REF!</v>
      </c>
      <c r="BT11" s="62" t="e">
        <f>IF(BS11=0,0,($U$11/$BS$11)*100000)</f>
        <v>#REF!</v>
      </c>
      <c r="BU11" s="62" t="e">
        <f>#REF!</f>
        <v>#REF!</v>
      </c>
      <c r="BV11" s="62" t="e">
        <f>IF(BU11=0,0,($V$11/$BU$11)*100000)</f>
        <v>#REF!</v>
      </c>
      <c r="BW11" s="62" t="e">
        <f>#REF!</f>
        <v>#REF!</v>
      </c>
      <c r="BX11" s="62" t="e">
        <f>IF(BW11=0,0,($W$11/$BW$11)*100000)</f>
        <v>#REF!</v>
      </c>
      <c r="BY11" s="62" t="e">
        <f>#REF!</f>
        <v>#REF!</v>
      </c>
      <c r="BZ11" s="62" t="e">
        <f>IF(BY11=0,0,($X$11/$BY$11)*100000)</f>
        <v>#REF!</v>
      </c>
      <c r="CA11" s="62" t="e">
        <f>#REF!</f>
        <v>#REF!</v>
      </c>
      <c r="CB11" s="62" t="e">
        <f>IF(CA11=0,0,($Y$11/$CA$11)*100000)</f>
        <v>#REF!</v>
      </c>
      <c r="CC11" s="62" t="e">
        <f>#REF!</f>
        <v>#REF!</v>
      </c>
      <c r="CD11" s="62" t="e">
        <f>IF(CC11=0,0,($Z$11/$CC$11)*100000)</f>
        <v>#REF!</v>
      </c>
      <c r="CE11" s="62" t="e">
        <f>#REF!</f>
        <v>#REF!</v>
      </c>
      <c r="CF11" s="62" t="e">
        <f>IF(CE11=0,0,($AA$11/$CE$11)*100000)</f>
        <v>#REF!</v>
      </c>
      <c r="CG11" s="62" t="e">
        <f>#REF!</f>
        <v>#REF!</v>
      </c>
      <c r="CH11" s="62" t="e">
        <f>IF(CG11=0,0,(ABZ$4/$CG$11)*100000)</f>
        <v>#REF!</v>
      </c>
      <c r="CI11" s="62" t="e">
        <f>#REF!</f>
        <v>#REF!</v>
      </c>
      <c r="CJ11" s="62" t="e">
        <f>IF(CI11=0,0,($AC$4/$CI$11)*100000)</f>
        <v>#REF!</v>
      </c>
      <c r="CK11" s="62" t="e">
        <f>#REF!</f>
        <v>#REF!</v>
      </c>
      <c r="CL11" s="62" t="e">
        <f>IF(CK11=0,0,($AD$4/$CK$11)*100000)</f>
        <v>#REF!</v>
      </c>
      <c r="CM11" s="62" t="e">
        <f>#REF!</f>
        <v>#REF!</v>
      </c>
      <c r="CN11" s="62" t="e">
        <f>IF(CM11=0,0,($AE$4/$CM$11)*100000)</f>
        <v>#REF!</v>
      </c>
      <c r="CO11" s="62" t="e">
        <f>#REF!</f>
        <v>#REF!</v>
      </c>
      <c r="CP11" s="62" t="e">
        <f>IF(CO11=0,0,($AF$4/$CO$11)*100000)</f>
        <v>#REF!</v>
      </c>
      <c r="CQ11" s="30"/>
      <c r="CR11" s="60">
        <v>44659</v>
      </c>
      <c r="CS11" s="61">
        <v>0.16261300000000001</v>
      </c>
      <c r="CT11" s="11"/>
      <c r="CU11" s="8" t="str">
        <f>' Populations'!$B$16</f>
        <v>35-44</v>
      </c>
      <c r="CV11" s="70">
        <f t="shared" si="0"/>
        <v>0</v>
      </c>
      <c r="CW11" s="71">
        <f t="shared" si="1"/>
        <v>0</v>
      </c>
      <c r="CX11" s="71">
        <f t="shared" si="2"/>
        <v>0</v>
      </c>
      <c r="CY11" s="32">
        <f t="shared" si="3"/>
        <v>0</v>
      </c>
      <c r="CZ11" s="32">
        <f t="shared" si="4"/>
        <v>0</v>
      </c>
      <c r="DA11" s="32">
        <f t="shared" si="5"/>
        <v>0</v>
      </c>
      <c r="DB11" s="32">
        <f t="shared" si="6"/>
        <v>0</v>
      </c>
      <c r="DC11" s="32">
        <f t="shared" si="7"/>
        <v>0</v>
      </c>
      <c r="DD11" s="32">
        <f t="shared" si="8"/>
        <v>0</v>
      </c>
      <c r="DE11" s="32">
        <f t="shared" si="9"/>
        <v>0</v>
      </c>
      <c r="DF11" s="32" t="e">
        <f t="shared" si="10"/>
        <v>#REF!</v>
      </c>
      <c r="DG11" s="32" t="e">
        <f t="shared" si="11"/>
        <v>#REF!</v>
      </c>
      <c r="DH11" s="32" t="e">
        <f t="shared" si="12"/>
        <v>#REF!</v>
      </c>
      <c r="DI11" s="32" t="e">
        <f t="shared" si="13"/>
        <v>#REF!</v>
      </c>
      <c r="DJ11" s="32" t="e">
        <f t="shared" si="14"/>
        <v>#REF!</v>
      </c>
      <c r="DK11" s="32" t="e">
        <f t="shared" si="15"/>
        <v>#REF!</v>
      </c>
      <c r="DL11" s="32" t="e">
        <f t="shared" si="16"/>
        <v>#REF!</v>
      </c>
      <c r="DM11" s="32" t="e">
        <f t="shared" si="17"/>
        <v>#REF!</v>
      </c>
      <c r="DN11" s="32" t="e">
        <f t="shared" si="18"/>
        <v>#REF!</v>
      </c>
      <c r="DO11" s="32" t="e">
        <f t="shared" si="19"/>
        <v>#REF!</v>
      </c>
      <c r="DP11" s="32" t="e">
        <f t="shared" si="20"/>
        <v>#REF!</v>
      </c>
      <c r="DQ11" s="32" t="e">
        <f t="shared" si="21"/>
        <v>#REF!</v>
      </c>
      <c r="DR11" s="32" t="e">
        <f t="shared" si="22"/>
        <v>#REF!</v>
      </c>
      <c r="DS11" s="32" t="e">
        <f t="shared" si="23"/>
        <v>#REF!</v>
      </c>
      <c r="DT11" s="32" t="e">
        <f t="shared" si="24"/>
        <v>#REF!</v>
      </c>
      <c r="DU11" s="32" t="e">
        <f t="shared" si="25"/>
        <v>#REF!</v>
      </c>
      <c r="DV11" s="32" t="e">
        <f t="shared" si="26"/>
        <v>#REF!</v>
      </c>
      <c r="DW11" s="32" t="e">
        <f t="shared" si="27"/>
        <v>#REF!</v>
      </c>
      <c r="DX11" s="32" t="e">
        <f t="shared" si="28"/>
        <v>#REF!</v>
      </c>
      <c r="DY11" s="32" t="e">
        <f t="shared" si="29"/>
        <v>#REF!</v>
      </c>
    </row>
    <row r="12" spans="2:129" x14ac:dyDescent="0.25">
      <c r="B12" s="8" t="str">
        <f>' Populations'!$B$17</f>
        <v>45-54</v>
      </c>
      <c r="C12" s="134"/>
      <c r="D12" s="135"/>
      <c r="E12" s="27"/>
      <c r="F12" s="22"/>
      <c r="G12" s="22"/>
      <c r="H12" s="22"/>
      <c r="I12" s="22"/>
      <c r="J12" s="47"/>
      <c r="K12" s="47"/>
      <c r="L12" s="23"/>
      <c r="M12" s="55"/>
      <c r="N12" s="55"/>
      <c r="O12" s="55"/>
      <c r="P12" s="55"/>
      <c r="Q12" s="55"/>
      <c r="R12" s="55"/>
      <c r="S12" s="55"/>
      <c r="T12" s="55"/>
      <c r="U12" s="55"/>
      <c r="V12" s="55"/>
      <c r="W12" s="55"/>
      <c r="X12" s="55"/>
      <c r="Y12" s="55"/>
      <c r="Z12" s="56"/>
      <c r="AA12" s="56"/>
      <c r="AB12" s="56"/>
      <c r="AC12" s="56"/>
      <c r="AD12" s="56"/>
      <c r="AE12" s="56"/>
      <c r="AF12" s="56"/>
      <c r="AG12" s="30"/>
      <c r="AH12" s="62">
        <f>' Populations'!C17</f>
        <v>0</v>
      </c>
      <c r="AI12" s="62">
        <f>IF(AH12=0,0,($C$12/$AH$12)*100000)</f>
        <v>0</v>
      </c>
      <c r="AJ12" s="62">
        <f>' Populations'!E17</f>
        <v>0</v>
      </c>
      <c r="AK12" s="62">
        <f>IF(AJ12=0,0,($D$12/$AJ$12)*100000)</f>
        <v>0</v>
      </c>
      <c r="AL12" s="62">
        <f>' Populations'!G17</f>
        <v>0</v>
      </c>
      <c r="AM12" s="62">
        <f>IF(AL12=0,0,($E$12/$AL$12)*100000)</f>
        <v>0</v>
      </c>
      <c r="AN12" s="62">
        <f>' Populations'!I17</f>
        <v>0</v>
      </c>
      <c r="AO12" s="62">
        <f>IF(AN12=0,0,($F$12/$AN$12)*100000)</f>
        <v>0</v>
      </c>
      <c r="AP12" s="62">
        <f>' Populations'!K17</f>
        <v>0</v>
      </c>
      <c r="AQ12" s="62">
        <f>IF(AP12=0,0,($G$12/$AP$12)*100000)</f>
        <v>0</v>
      </c>
      <c r="AR12" s="62">
        <f>' Populations'!M17</f>
        <v>0</v>
      </c>
      <c r="AS12" s="62">
        <f>IF(AR12=0,0,($G$12/$AR$12)*100000)</f>
        <v>0</v>
      </c>
      <c r="AT12" s="62">
        <f>' Populations'!O17</f>
        <v>0</v>
      </c>
      <c r="AU12" s="62">
        <f>IF(AT12=0,0,($I$12/$AT$12)*100000)</f>
        <v>0</v>
      </c>
      <c r="AV12" s="62">
        <f>' Populations'!Q17</f>
        <v>0</v>
      </c>
      <c r="AW12" s="62">
        <f>IF(AV12=0,0,($J$12/$AV$12)*100000)</f>
        <v>0</v>
      </c>
      <c r="AX12" s="62">
        <f>' Populations'!S17</f>
        <v>0</v>
      </c>
      <c r="AY12" s="62">
        <f>IF(AX12=0,0,($K$12/$AX$12)*100000)</f>
        <v>0</v>
      </c>
      <c r="AZ12" s="62">
        <f>' Populations'!U17</f>
        <v>0</v>
      </c>
      <c r="BA12" s="62">
        <f>IF(AZ12=0,0,($L$12/$AZ$12)*100000)</f>
        <v>0</v>
      </c>
      <c r="BB12" s="65"/>
      <c r="BC12" s="62" t="e">
        <f>#REF!</f>
        <v>#REF!</v>
      </c>
      <c r="BD12" s="62" t="e">
        <f>IF(BC12=0,0,($M$12/$BC$12)*100000)</f>
        <v>#REF!</v>
      </c>
      <c r="BE12" s="62" t="e">
        <f>#REF!</f>
        <v>#REF!</v>
      </c>
      <c r="BF12" s="62" t="e">
        <f>IF(BE12=0,0,($N$12/$BE$12)*100000)</f>
        <v>#REF!</v>
      </c>
      <c r="BG12" s="62" t="e">
        <f>#REF!</f>
        <v>#REF!</v>
      </c>
      <c r="BH12" s="62" t="e">
        <f>IF(BG12=0,0,($O$12/$BG$12)*100000)</f>
        <v>#REF!</v>
      </c>
      <c r="BI12" s="62" t="e">
        <f>#REF!</f>
        <v>#REF!</v>
      </c>
      <c r="BJ12" s="62" t="e">
        <f>IF(BI12=0,0,($P$12/$BI$12)*100000)</f>
        <v>#REF!</v>
      </c>
      <c r="BK12" s="62" t="e">
        <f>#REF!</f>
        <v>#REF!</v>
      </c>
      <c r="BL12" s="62" t="e">
        <f>IF(BK12=0,0,($Q$12/$BK$12)*100000)</f>
        <v>#REF!</v>
      </c>
      <c r="BM12" s="62" t="e">
        <f>#REF!</f>
        <v>#REF!</v>
      </c>
      <c r="BN12" s="62" t="e">
        <f>IF(BM12=0,0,($R$12/$BM$12)*100000)</f>
        <v>#REF!</v>
      </c>
      <c r="BO12" s="62" t="e">
        <f>#REF!</f>
        <v>#REF!</v>
      </c>
      <c r="BP12" s="62" t="e">
        <f>IF(BO12=0,0,($S$12/$BO$12)*100000)</f>
        <v>#REF!</v>
      </c>
      <c r="BQ12" s="62" t="e">
        <f>#REF!</f>
        <v>#REF!</v>
      </c>
      <c r="BR12" s="62" t="e">
        <f>IF(BQ12=0,0,($T$12/$BQ$12)*100000)</f>
        <v>#REF!</v>
      </c>
      <c r="BS12" s="62" t="e">
        <f>#REF!</f>
        <v>#REF!</v>
      </c>
      <c r="BT12" s="62" t="e">
        <f>IF(BS12=0,0,($U$12/$BS$12)*100000)</f>
        <v>#REF!</v>
      </c>
      <c r="BU12" s="62" t="e">
        <f>#REF!</f>
        <v>#REF!</v>
      </c>
      <c r="BV12" s="62" t="e">
        <f>IF(BU12=0,0,($V$12/$BU$12)*100000)</f>
        <v>#REF!</v>
      </c>
      <c r="BW12" s="62" t="e">
        <f>#REF!</f>
        <v>#REF!</v>
      </c>
      <c r="BX12" s="62" t="e">
        <f>IF(BW12=0,0,($W$12/$BW$12)*100000)</f>
        <v>#REF!</v>
      </c>
      <c r="BY12" s="62" t="e">
        <f>#REF!</f>
        <v>#REF!</v>
      </c>
      <c r="BZ12" s="62" t="e">
        <f>IF(BY12=0,0,($X$12/$BY$12)*100000)</f>
        <v>#REF!</v>
      </c>
      <c r="CA12" s="62" t="e">
        <f>#REF!</f>
        <v>#REF!</v>
      </c>
      <c r="CB12" s="62" t="e">
        <f>IF(CA12=0,0,($Y$12/$CA$12)*100000)</f>
        <v>#REF!</v>
      </c>
      <c r="CC12" s="62" t="e">
        <f>#REF!</f>
        <v>#REF!</v>
      </c>
      <c r="CD12" s="62" t="e">
        <f>IF(CC12=0,0,($Z$12/$CC$12)*100000)</f>
        <v>#REF!</v>
      </c>
      <c r="CE12" s="62" t="e">
        <f>#REF!</f>
        <v>#REF!</v>
      </c>
      <c r="CF12" s="62" t="e">
        <f>IF(CE12=0,0,($AA$12/$CE$12)*100000)</f>
        <v>#REF!</v>
      </c>
      <c r="CG12" s="62" t="e">
        <f>#REF!</f>
        <v>#REF!</v>
      </c>
      <c r="CH12" s="62" t="e">
        <f>IF(CG12=0,0,($AB$4/$CG$12)*100000)</f>
        <v>#REF!</v>
      </c>
      <c r="CI12" s="62" t="e">
        <f>#REF!</f>
        <v>#REF!</v>
      </c>
      <c r="CJ12" s="62" t="e">
        <f>IF(CI12=0,0,($AC$4/$CI$12)*100000)</f>
        <v>#REF!</v>
      </c>
      <c r="CK12" s="62" t="e">
        <f>#REF!</f>
        <v>#REF!</v>
      </c>
      <c r="CL12" s="62" t="e">
        <f>IF(CK12=0,0,($AD$4/$CK$12)*100000)</f>
        <v>#REF!</v>
      </c>
      <c r="CM12" s="62" t="e">
        <f>#REF!</f>
        <v>#REF!</v>
      </c>
      <c r="CN12" s="62" t="e">
        <f>IF(CM12=0,0,($AE$4/$CM$12)*100000)</f>
        <v>#REF!</v>
      </c>
      <c r="CO12" s="62" t="e">
        <f>#REF!</f>
        <v>#REF!</v>
      </c>
      <c r="CP12" s="62" t="e">
        <f>IF(CO12=0,0,($AF$4/$CO$12)*100000)</f>
        <v>#REF!</v>
      </c>
      <c r="CQ12" s="30"/>
      <c r="CR12" s="60">
        <v>37030</v>
      </c>
      <c r="CS12" s="61">
        <v>0.13483400000000001</v>
      </c>
      <c r="CT12" s="11"/>
      <c r="CU12" s="8" t="str">
        <f>' Populations'!$B$17</f>
        <v>45-54</v>
      </c>
      <c r="CV12" s="70">
        <f t="shared" si="0"/>
        <v>0</v>
      </c>
      <c r="CW12" s="71">
        <f t="shared" si="1"/>
        <v>0</v>
      </c>
      <c r="CX12" s="71">
        <f t="shared" si="2"/>
        <v>0</v>
      </c>
      <c r="CY12" s="32">
        <f t="shared" si="3"/>
        <v>0</v>
      </c>
      <c r="CZ12" s="32">
        <f t="shared" si="4"/>
        <v>0</v>
      </c>
      <c r="DA12" s="32">
        <f t="shared" si="5"/>
        <v>0</v>
      </c>
      <c r="DB12" s="32">
        <f t="shared" si="6"/>
        <v>0</v>
      </c>
      <c r="DC12" s="32">
        <f t="shared" si="7"/>
        <v>0</v>
      </c>
      <c r="DD12" s="32">
        <f t="shared" si="8"/>
        <v>0</v>
      </c>
      <c r="DE12" s="32">
        <f t="shared" si="9"/>
        <v>0</v>
      </c>
      <c r="DF12" s="32" t="e">
        <f t="shared" si="10"/>
        <v>#REF!</v>
      </c>
      <c r="DG12" s="32" t="e">
        <f t="shared" si="11"/>
        <v>#REF!</v>
      </c>
      <c r="DH12" s="32" t="e">
        <f t="shared" si="12"/>
        <v>#REF!</v>
      </c>
      <c r="DI12" s="32" t="e">
        <f t="shared" si="13"/>
        <v>#REF!</v>
      </c>
      <c r="DJ12" s="32" t="e">
        <f t="shared" si="14"/>
        <v>#REF!</v>
      </c>
      <c r="DK12" s="32" t="e">
        <f t="shared" si="15"/>
        <v>#REF!</v>
      </c>
      <c r="DL12" s="32" t="e">
        <f t="shared" si="16"/>
        <v>#REF!</v>
      </c>
      <c r="DM12" s="32" t="e">
        <f t="shared" si="17"/>
        <v>#REF!</v>
      </c>
      <c r="DN12" s="32" t="e">
        <f t="shared" si="18"/>
        <v>#REF!</v>
      </c>
      <c r="DO12" s="32" t="e">
        <f t="shared" si="19"/>
        <v>#REF!</v>
      </c>
      <c r="DP12" s="32" t="e">
        <f t="shared" si="20"/>
        <v>#REF!</v>
      </c>
      <c r="DQ12" s="32" t="e">
        <f t="shared" si="21"/>
        <v>#REF!</v>
      </c>
      <c r="DR12" s="32" t="e">
        <f t="shared" si="22"/>
        <v>#REF!</v>
      </c>
      <c r="DS12" s="32" t="e">
        <f t="shared" si="23"/>
        <v>#REF!</v>
      </c>
      <c r="DT12" s="32" t="e">
        <f t="shared" si="24"/>
        <v>#REF!</v>
      </c>
      <c r="DU12" s="32" t="e">
        <f t="shared" si="25"/>
        <v>#REF!</v>
      </c>
      <c r="DV12" s="32" t="e">
        <f t="shared" si="26"/>
        <v>#REF!</v>
      </c>
      <c r="DW12" s="32" t="e">
        <f t="shared" si="27"/>
        <v>#REF!</v>
      </c>
      <c r="DX12" s="32" t="e">
        <f t="shared" si="28"/>
        <v>#REF!</v>
      </c>
      <c r="DY12" s="32" t="e">
        <f t="shared" si="29"/>
        <v>#REF!</v>
      </c>
    </row>
    <row r="13" spans="2:129" x14ac:dyDescent="0.25">
      <c r="B13" s="8" t="str">
        <f>' Populations'!$B$18</f>
        <v>55-64</v>
      </c>
      <c r="C13" s="134"/>
      <c r="D13" s="135"/>
      <c r="E13" s="27"/>
      <c r="F13" s="22"/>
      <c r="G13" s="22"/>
      <c r="H13" s="22"/>
      <c r="I13" s="22"/>
      <c r="J13" s="47"/>
      <c r="K13" s="47"/>
      <c r="L13" s="23"/>
      <c r="M13" s="55"/>
      <c r="N13" s="55"/>
      <c r="O13" s="55"/>
      <c r="P13" s="55"/>
      <c r="Q13" s="55"/>
      <c r="R13" s="55"/>
      <c r="S13" s="55"/>
      <c r="T13" s="55"/>
      <c r="U13" s="55"/>
      <c r="V13" s="55"/>
      <c r="W13" s="55"/>
      <c r="X13" s="55"/>
      <c r="Y13" s="55"/>
      <c r="Z13" s="56"/>
      <c r="AA13" s="56"/>
      <c r="AB13" s="56"/>
      <c r="AC13" s="56"/>
      <c r="AD13" s="56"/>
      <c r="AE13" s="56"/>
      <c r="AF13" s="56"/>
      <c r="AG13" s="30"/>
      <c r="AH13" s="62">
        <f>' Populations'!C18</f>
        <v>0</v>
      </c>
      <c r="AI13" s="62">
        <f>IF(AH13=0,0,($C$13/$AH$13)*100000)</f>
        <v>0</v>
      </c>
      <c r="AJ13" s="62">
        <f>' Populations'!E18</f>
        <v>0</v>
      </c>
      <c r="AK13" s="62">
        <f>IF(AJ13=0,0,($D$13/$AJ$13)*100000)</f>
        <v>0</v>
      </c>
      <c r="AL13" s="62">
        <f>' Populations'!G18</f>
        <v>0</v>
      </c>
      <c r="AM13" s="62">
        <f>IF(AL13=0,0,($E$13/$AL$13)*100000)</f>
        <v>0</v>
      </c>
      <c r="AN13" s="62">
        <f>' Populations'!I18</f>
        <v>0</v>
      </c>
      <c r="AO13" s="62">
        <f>IF(AN13=0,0,($F$13/$AN$13)*100000)</f>
        <v>0</v>
      </c>
      <c r="AP13" s="62">
        <f>' Populations'!K18</f>
        <v>0</v>
      </c>
      <c r="AQ13" s="62">
        <f>IF(AP13=0,0,($G$13/$AP$13)*100000)</f>
        <v>0</v>
      </c>
      <c r="AR13" s="62">
        <f>' Populations'!M18</f>
        <v>0</v>
      </c>
      <c r="AS13" s="62">
        <f>IF(AR13=0,0,($G$13/$AR$13)*100000)</f>
        <v>0</v>
      </c>
      <c r="AT13" s="62">
        <f>' Populations'!O18</f>
        <v>0</v>
      </c>
      <c r="AU13" s="62">
        <f>IF(AT13=0,0,($I$13/$AT$13)*100000)</f>
        <v>0</v>
      </c>
      <c r="AV13" s="62">
        <f>' Populations'!Q18</f>
        <v>0</v>
      </c>
      <c r="AW13" s="62">
        <f>IF(AV13=0,0,($J$13/$AV$13)*100000)</f>
        <v>0</v>
      </c>
      <c r="AX13" s="62">
        <f>' Populations'!S18</f>
        <v>0</v>
      </c>
      <c r="AY13" s="62">
        <f>IF(AX13=0,0,($K$13/$AX$13)*100000)</f>
        <v>0</v>
      </c>
      <c r="AZ13" s="62">
        <f>' Populations'!U18</f>
        <v>0</v>
      </c>
      <c r="BA13" s="62">
        <f>IF(AZ13=0,0,($L$13/$AZ$13)*100000)</f>
        <v>0</v>
      </c>
      <c r="BB13" s="65"/>
      <c r="BC13" s="62" t="e">
        <f>#REF!</f>
        <v>#REF!</v>
      </c>
      <c r="BD13" s="62" t="e">
        <f>IF(BC13=0,0,($M$13/$BC$13)*100000)</f>
        <v>#REF!</v>
      </c>
      <c r="BE13" s="62" t="e">
        <f>#REF!</f>
        <v>#REF!</v>
      </c>
      <c r="BF13" s="62" t="e">
        <f>IF(BE13=0,0,($N$13/$BE$13)*100000)</f>
        <v>#REF!</v>
      </c>
      <c r="BG13" s="62" t="e">
        <f>#REF!</f>
        <v>#REF!</v>
      </c>
      <c r="BH13" s="62" t="e">
        <f>IF(BG13=0,0,($O$13/$BG$13)*100000)</f>
        <v>#REF!</v>
      </c>
      <c r="BI13" s="62" t="e">
        <f>#REF!</f>
        <v>#REF!</v>
      </c>
      <c r="BJ13" s="62" t="e">
        <f>IF(BI13=0,0,($P$13/$BI$13)*100000)</f>
        <v>#REF!</v>
      </c>
      <c r="BK13" s="62" t="e">
        <f>#REF!</f>
        <v>#REF!</v>
      </c>
      <c r="BL13" s="62" t="e">
        <f>IF(BK13=0,0,($Q$13/$BK$13)*100000)</f>
        <v>#REF!</v>
      </c>
      <c r="BM13" s="62" t="e">
        <f>#REF!</f>
        <v>#REF!</v>
      </c>
      <c r="BN13" s="62" t="e">
        <f>IF(BM13=0,0,($R$13/$BM$13)*100000)</f>
        <v>#REF!</v>
      </c>
      <c r="BO13" s="62" t="e">
        <f>#REF!</f>
        <v>#REF!</v>
      </c>
      <c r="BP13" s="62" t="e">
        <f>IF(BO13=0,0,($S$13/$BO$13)*100000)</f>
        <v>#REF!</v>
      </c>
      <c r="BQ13" s="62" t="e">
        <f>#REF!</f>
        <v>#REF!</v>
      </c>
      <c r="BR13" s="62" t="e">
        <f>IF(BQ13=0,0,($T$13/$BQ$13)*100000)</f>
        <v>#REF!</v>
      </c>
      <c r="BS13" s="62" t="e">
        <f>#REF!</f>
        <v>#REF!</v>
      </c>
      <c r="BT13" s="62" t="e">
        <f>IF(BS13=0,0,($U$13/$BS$13)*100000)</f>
        <v>#REF!</v>
      </c>
      <c r="BU13" s="62" t="e">
        <f>#REF!</f>
        <v>#REF!</v>
      </c>
      <c r="BV13" s="62" t="e">
        <f>IF(BU13=0,0,($V$13/$BU$13)*100000)</f>
        <v>#REF!</v>
      </c>
      <c r="BW13" s="62" t="e">
        <f>#REF!</f>
        <v>#REF!</v>
      </c>
      <c r="BX13" s="62" t="e">
        <f>IF(BW13=0,0,($W$13/$BW$13)*100000)</f>
        <v>#REF!</v>
      </c>
      <c r="BY13" s="62" t="e">
        <f>#REF!</f>
        <v>#REF!</v>
      </c>
      <c r="BZ13" s="62" t="e">
        <f>IF(BY13=0,0,($X$13/$BY$13)*100000)</f>
        <v>#REF!</v>
      </c>
      <c r="CA13" s="62" t="e">
        <f>#REF!</f>
        <v>#REF!</v>
      </c>
      <c r="CB13" s="62" t="e">
        <f>IF(CA13=0,0,($Y$13/$CA$13)*100000)</f>
        <v>#REF!</v>
      </c>
      <c r="CC13" s="62" t="e">
        <f>#REF!</f>
        <v>#REF!</v>
      </c>
      <c r="CD13" s="62" t="e">
        <f>IF(CC13=0,0,($Z$13/$CC$13)*100000)</f>
        <v>#REF!</v>
      </c>
      <c r="CE13" s="62" t="e">
        <f>#REF!</f>
        <v>#REF!</v>
      </c>
      <c r="CF13" s="62" t="e">
        <f>IF(CE13=0,0,($AA$13/$CE$13)*100000)</f>
        <v>#REF!</v>
      </c>
      <c r="CG13" s="62" t="e">
        <f>#REF!</f>
        <v>#REF!</v>
      </c>
      <c r="CH13" s="62" t="e">
        <f>IF(CG13=0,0,($AB$4/$CG$13)*100000)</f>
        <v>#REF!</v>
      </c>
      <c r="CI13" s="62" t="e">
        <f>#REF!</f>
        <v>#REF!</v>
      </c>
      <c r="CJ13" s="62" t="e">
        <f>IF(CI13=0,0,($AC$4/$CI$13)*100000)</f>
        <v>#REF!</v>
      </c>
      <c r="CK13" s="62" t="e">
        <f>#REF!</f>
        <v>#REF!</v>
      </c>
      <c r="CL13" s="62" t="e">
        <f>IF(CK13=0,0,($AD$4/$CK$13)*100000)</f>
        <v>#REF!</v>
      </c>
      <c r="CM13" s="62" t="e">
        <f>#REF!</f>
        <v>#REF!</v>
      </c>
      <c r="CN13" s="62" t="e">
        <f>IF(CM13=0,0,($AE$4/$CM$13)*100000)</f>
        <v>#REF!</v>
      </c>
      <c r="CO13" s="62" t="e">
        <f>#REF!</f>
        <v>#REF!</v>
      </c>
      <c r="CP13" s="62" t="e">
        <f>IF(CO13=0,0,($AF$4/$CO$13)*100000)</f>
        <v>#REF!</v>
      </c>
      <c r="CQ13" s="30"/>
      <c r="CR13" s="60">
        <v>23961</v>
      </c>
      <c r="CS13" s="61">
        <v>8.7247000000000005E-2</v>
      </c>
      <c r="CT13" s="11"/>
      <c r="CU13" s="8" t="str">
        <f>' Populations'!$B$18</f>
        <v>55-64</v>
      </c>
      <c r="CV13" s="70">
        <f t="shared" si="0"/>
        <v>0</v>
      </c>
      <c r="CW13" s="71">
        <f t="shared" si="1"/>
        <v>0</v>
      </c>
      <c r="CX13" s="71">
        <f t="shared" si="2"/>
        <v>0</v>
      </c>
      <c r="CY13" s="32">
        <f t="shared" si="3"/>
        <v>0</v>
      </c>
      <c r="CZ13" s="32">
        <f t="shared" si="4"/>
        <v>0</v>
      </c>
      <c r="DA13" s="32">
        <f t="shared" si="5"/>
        <v>0</v>
      </c>
      <c r="DB13" s="32">
        <f t="shared" si="6"/>
        <v>0</v>
      </c>
      <c r="DC13" s="32">
        <f t="shared" si="7"/>
        <v>0</v>
      </c>
      <c r="DD13" s="32">
        <f t="shared" si="8"/>
        <v>0</v>
      </c>
      <c r="DE13" s="32">
        <f t="shared" si="9"/>
        <v>0</v>
      </c>
      <c r="DF13" s="32" t="e">
        <f t="shared" si="10"/>
        <v>#REF!</v>
      </c>
      <c r="DG13" s="32" t="e">
        <f t="shared" si="11"/>
        <v>#REF!</v>
      </c>
      <c r="DH13" s="32" t="e">
        <f t="shared" si="12"/>
        <v>#REF!</v>
      </c>
      <c r="DI13" s="32" t="e">
        <f t="shared" si="13"/>
        <v>#REF!</v>
      </c>
      <c r="DJ13" s="32" t="e">
        <f t="shared" si="14"/>
        <v>#REF!</v>
      </c>
      <c r="DK13" s="32" t="e">
        <f t="shared" si="15"/>
        <v>#REF!</v>
      </c>
      <c r="DL13" s="32" t="e">
        <f t="shared" si="16"/>
        <v>#REF!</v>
      </c>
      <c r="DM13" s="32" t="e">
        <f t="shared" si="17"/>
        <v>#REF!</v>
      </c>
      <c r="DN13" s="32" t="e">
        <f t="shared" si="18"/>
        <v>#REF!</v>
      </c>
      <c r="DO13" s="32" t="e">
        <f t="shared" si="19"/>
        <v>#REF!</v>
      </c>
      <c r="DP13" s="32" t="e">
        <f t="shared" si="20"/>
        <v>#REF!</v>
      </c>
      <c r="DQ13" s="32" t="e">
        <f t="shared" si="21"/>
        <v>#REF!</v>
      </c>
      <c r="DR13" s="32" t="e">
        <f t="shared" si="22"/>
        <v>#REF!</v>
      </c>
      <c r="DS13" s="32" t="e">
        <f t="shared" si="23"/>
        <v>#REF!</v>
      </c>
      <c r="DT13" s="32" t="e">
        <f t="shared" si="24"/>
        <v>#REF!</v>
      </c>
      <c r="DU13" s="32" t="e">
        <f t="shared" si="25"/>
        <v>#REF!</v>
      </c>
      <c r="DV13" s="32" t="e">
        <f t="shared" si="26"/>
        <v>#REF!</v>
      </c>
      <c r="DW13" s="32" t="e">
        <f t="shared" si="27"/>
        <v>#REF!</v>
      </c>
      <c r="DX13" s="32" t="e">
        <f t="shared" si="28"/>
        <v>#REF!</v>
      </c>
      <c r="DY13" s="32" t="e">
        <f t="shared" si="29"/>
        <v>#REF!</v>
      </c>
    </row>
    <row r="14" spans="2:129" x14ac:dyDescent="0.25">
      <c r="B14" s="8" t="str">
        <f>' Populations'!$B$19</f>
        <v>65-74</v>
      </c>
      <c r="C14" s="134"/>
      <c r="D14" s="135"/>
      <c r="E14" s="27"/>
      <c r="F14" s="22"/>
      <c r="G14" s="22"/>
      <c r="H14" s="22"/>
      <c r="I14" s="22"/>
      <c r="J14" s="47"/>
      <c r="K14" s="47"/>
      <c r="L14" s="23"/>
      <c r="M14" s="55"/>
      <c r="N14" s="55"/>
      <c r="O14" s="55"/>
      <c r="P14" s="55"/>
      <c r="Q14" s="55"/>
      <c r="R14" s="55"/>
      <c r="S14" s="55"/>
      <c r="T14" s="55"/>
      <c r="U14" s="55"/>
      <c r="V14" s="55"/>
      <c r="W14" s="55"/>
      <c r="X14" s="55"/>
      <c r="Y14" s="55"/>
      <c r="Z14" s="56"/>
      <c r="AA14" s="56"/>
      <c r="AB14" s="56"/>
      <c r="AC14" s="56"/>
      <c r="AD14" s="56"/>
      <c r="AE14" s="56"/>
      <c r="AF14" s="56"/>
      <c r="AG14" s="30"/>
      <c r="AH14" s="62">
        <f>' Populations'!C19</f>
        <v>0</v>
      </c>
      <c r="AI14" s="62">
        <f>IF(AH14=0,0,($C$14/$AH$14)*100000)</f>
        <v>0</v>
      </c>
      <c r="AJ14" s="62">
        <f>' Populations'!E19</f>
        <v>0</v>
      </c>
      <c r="AK14" s="62">
        <f>IF(AJ14=0,0,($D$14/$AJ$14)*100000)</f>
        <v>0</v>
      </c>
      <c r="AL14" s="62">
        <f>' Populations'!G19</f>
        <v>0</v>
      </c>
      <c r="AM14" s="62">
        <f>IF(AL14=0,0,($E$14/$AL$14)*100000)</f>
        <v>0</v>
      </c>
      <c r="AN14" s="62">
        <f>' Populations'!I19</f>
        <v>0</v>
      </c>
      <c r="AO14" s="62">
        <f>IF(AN14=0,0,($F$14/$AN$14)*100000)</f>
        <v>0</v>
      </c>
      <c r="AP14" s="62">
        <f>' Populations'!K19</f>
        <v>0</v>
      </c>
      <c r="AQ14" s="62">
        <f>IF(AP14=0,0,($G$14/$AP$14)*100000)</f>
        <v>0</v>
      </c>
      <c r="AR14" s="62">
        <f>' Populations'!M19</f>
        <v>0</v>
      </c>
      <c r="AS14" s="62">
        <f>IF(AR14=0,0,($G$14/$AR$14)*100000)</f>
        <v>0</v>
      </c>
      <c r="AT14" s="62">
        <f>' Populations'!O19</f>
        <v>0</v>
      </c>
      <c r="AU14" s="62">
        <f>IF(AT14=0,0,($I$14/$AT$14)*100000)</f>
        <v>0</v>
      </c>
      <c r="AV14" s="62">
        <f>' Populations'!Q19</f>
        <v>0</v>
      </c>
      <c r="AW14" s="62">
        <f>IF(AV14=0,0,($J$14/$AV$14)*100000)</f>
        <v>0</v>
      </c>
      <c r="AX14" s="62">
        <f>' Populations'!S19</f>
        <v>0</v>
      </c>
      <c r="AY14" s="62">
        <f>IF(AX14=0,0,($K$14/$AX$14)*100000)</f>
        <v>0</v>
      </c>
      <c r="AZ14" s="62">
        <f>' Populations'!U19</f>
        <v>0</v>
      </c>
      <c r="BA14" s="62">
        <f>IF(AZ14=0,0,($L$14/$AZ$14)*100000)</f>
        <v>0</v>
      </c>
      <c r="BB14" s="65"/>
      <c r="BC14" s="62" t="e">
        <f>#REF!</f>
        <v>#REF!</v>
      </c>
      <c r="BD14" s="62" t="e">
        <f>IF(BC14=0,0,($M$14/$BC$14)*100000)</f>
        <v>#REF!</v>
      </c>
      <c r="BE14" s="62" t="e">
        <f>#REF!</f>
        <v>#REF!</v>
      </c>
      <c r="BF14" s="62" t="e">
        <f>IF(BE14=0,0,($N$14/$BE$14)*100000)</f>
        <v>#REF!</v>
      </c>
      <c r="BG14" s="62" t="e">
        <f>#REF!</f>
        <v>#REF!</v>
      </c>
      <c r="BH14" s="62" t="e">
        <f>IF(BG14=0,0,($O$14/$BG$14)*100000)</f>
        <v>#REF!</v>
      </c>
      <c r="BI14" s="62" t="e">
        <f>#REF!</f>
        <v>#REF!</v>
      </c>
      <c r="BJ14" s="62" t="e">
        <f>IF(BI14=0,0,($P$14/$BI$14)*100000)</f>
        <v>#REF!</v>
      </c>
      <c r="BK14" s="62" t="e">
        <f>#REF!</f>
        <v>#REF!</v>
      </c>
      <c r="BL14" s="62" t="e">
        <f>IF(BK14=0,0,($Q$14/$BK$14)*100000)</f>
        <v>#REF!</v>
      </c>
      <c r="BM14" s="62" t="e">
        <f>#REF!</f>
        <v>#REF!</v>
      </c>
      <c r="BN14" s="62" t="e">
        <f>IF(BM14=0,0,($R$14/$BM$14)*100000)</f>
        <v>#REF!</v>
      </c>
      <c r="BO14" s="62" t="e">
        <f>#REF!</f>
        <v>#REF!</v>
      </c>
      <c r="BP14" s="62" t="e">
        <f>IF(BO14=0,0,($S$14/$BO$14)*100000)</f>
        <v>#REF!</v>
      </c>
      <c r="BQ14" s="62" t="e">
        <f>#REF!</f>
        <v>#REF!</v>
      </c>
      <c r="BR14" s="62" t="e">
        <f>IF(BQ14=0,0,($T$14/$BQ$14)*100000)</f>
        <v>#REF!</v>
      </c>
      <c r="BS14" s="62" t="e">
        <f>#REF!</f>
        <v>#REF!</v>
      </c>
      <c r="BT14" s="62" t="e">
        <f>IF(BS14=0,0,($U$14/$BS$14)*100000)</f>
        <v>#REF!</v>
      </c>
      <c r="BU14" s="62" t="e">
        <f>#REF!</f>
        <v>#REF!</v>
      </c>
      <c r="BV14" s="62" t="e">
        <f>IF(BU14=0,0,($V$14/$BU$14)*100000)</f>
        <v>#REF!</v>
      </c>
      <c r="BW14" s="62" t="e">
        <f>#REF!</f>
        <v>#REF!</v>
      </c>
      <c r="BX14" s="62" t="e">
        <f>IF(BW14=0,0,($W$14/$BW$14)*100000)</f>
        <v>#REF!</v>
      </c>
      <c r="BY14" s="62" t="e">
        <f>#REF!</f>
        <v>#REF!</v>
      </c>
      <c r="BZ14" s="62" t="e">
        <f>IF(BY14=0,0,($X$14/$BY$14)*100000)</f>
        <v>#REF!</v>
      </c>
      <c r="CA14" s="62" t="e">
        <f>#REF!</f>
        <v>#REF!</v>
      </c>
      <c r="CB14" s="62" t="e">
        <f>IF(CA14=0,0,($Y$14/$CA$14)*100000)</f>
        <v>#REF!</v>
      </c>
      <c r="CC14" s="62" t="e">
        <f>#REF!</f>
        <v>#REF!</v>
      </c>
      <c r="CD14" s="62" t="e">
        <f>IF(CC14=0,0,($Z$14/$CC$14)*100000)</f>
        <v>#REF!</v>
      </c>
      <c r="CE14" s="62" t="e">
        <f>#REF!</f>
        <v>#REF!</v>
      </c>
      <c r="CF14" s="62" t="e">
        <f>IF(CE14=0,0,($AA$14/$CE$14)*100000)</f>
        <v>#REF!</v>
      </c>
      <c r="CG14" s="62" t="e">
        <f>#REF!</f>
        <v>#REF!</v>
      </c>
      <c r="CH14" s="62" t="e">
        <f>IF(CG14=0,0,($AB$4/$CG$14)*100000)</f>
        <v>#REF!</v>
      </c>
      <c r="CI14" s="62" t="e">
        <f>#REF!</f>
        <v>#REF!</v>
      </c>
      <c r="CJ14" s="62" t="e">
        <f>IF(CI14=0,0,($AC$4/$CI$14)*100000)</f>
        <v>#REF!</v>
      </c>
      <c r="CK14" s="62" t="e">
        <f>#REF!</f>
        <v>#REF!</v>
      </c>
      <c r="CL14" s="62" t="e">
        <f>IF(CK14=0,0,($AD$4/$CK$14)*100000)</f>
        <v>#REF!</v>
      </c>
      <c r="CM14" s="62" t="e">
        <f>#REF!</f>
        <v>#REF!</v>
      </c>
      <c r="CN14" s="62" t="e">
        <f>IF(CM14=0,0,($AE$4/$CM$14)*100000)</f>
        <v>#REF!</v>
      </c>
      <c r="CO14" s="62" t="e">
        <f>#REF!</f>
        <v>#REF!</v>
      </c>
      <c r="CP14" s="62" t="e">
        <f>IF(CO14=0,0,($AF$4/$CO$14)*100000)</f>
        <v>#REF!</v>
      </c>
      <c r="CQ14" s="30"/>
      <c r="CR14" s="60">
        <v>18136</v>
      </c>
      <c r="CS14" s="61">
        <v>6.6036999999999998E-2</v>
      </c>
      <c r="CT14" s="11"/>
      <c r="CU14" s="8" t="str">
        <f>' Populations'!$B$19</f>
        <v>65-74</v>
      </c>
      <c r="CV14" s="70">
        <f t="shared" si="0"/>
        <v>0</v>
      </c>
      <c r="CW14" s="71">
        <f t="shared" si="1"/>
        <v>0</v>
      </c>
      <c r="CX14" s="71">
        <f t="shared" si="2"/>
        <v>0</v>
      </c>
      <c r="CY14" s="32">
        <f t="shared" si="3"/>
        <v>0</v>
      </c>
      <c r="CZ14" s="32">
        <f t="shared" si="4"/>
        <v>0</v>
      </c>
      <c r="DA14" s="32">
        <f t="shared" si="5"/>
        <v>0</v>
      </c>
      <c r="DB14" s="32">
        <f t="shared" si="6"/>
        <v>0</v>
      </c>
      <c r="DC14" s="32">
        <f t="shared" si="7"/>
        <v>0</v>
      </c>
      <c r="DD14" s="32">
        <f t="shared" si="8"/>
        <v>0</v>
      </c>
      <c r="DE14" s="32">
        <f t="shared" si="9"/>
        <v>0</v>
      </c>
      <c r="DF14" s="32" t="e">
        <f t="shared" si="10"/>
        <v>#REF!</v>
      </c>
      <c r="DG14" s="32" t="e">
        <f t="shared" si="11"/>
        <v>#REF!</v>
      </c>
      <c r="DH14" s="32" t="e">
        <f t="shared" si="12"/>
        <v>#REF!</v>
      </c>
      <c r="DI14" s="32" t="e">
        <f t="shared" si="13"/>
        <v>#REF!</v>
      </c>
      <c r="DJ14" s="32" t="e">
        <f t="shared" si="14"/>
        <v>#REF!</v>
      </c>
      <c r="DK14" s="32" t="e">
        <f t="shared" si="15"/>
        <v>#REF!</v>
      </c>
      <c r="DL14" s="32" t="e">
        <f t="shared" si="16"/>
        <v>#REF!</v>
      </c>
      <c r="DM14" s="32" t="e">
        <f t="shared" si="17"/>
        <v>#REF!</v>
      </c>
      <c r="DN14" s="32" t="e">
        <f t="shared" si="18"/>
        <v>#REF!</v>
      </c>
      <c r="DO14" s="32" t="e">
        <f t="shared" si="19"/>
        <v>#REF!</v>
      </c>
      <c r="DP14" s="32" t="e">
        <f t="shared" si="20"/>
        <v>#REF!</v>
      </c>
      <c r="DQ14" s="32" t="e">
        <f t="shared" si="21"/>
        <v>#REF!</v>
      </c>
      <c r="DR14" s="32" t="e">
        <f t="shared" si="22"/>
        <v>#REF!</v>
      </c>
      <c r="DS14" s="32" t="e">
        <f t="shared" si="23"/>
        <v>#REF!</v>
      </c>
      <c r="DT14" s="32" t="e">
        <f t="shared" si="24"/>
        <v>#REF!</v>
      </c>
      <c r="DU14" s="32" t="e">
        <f t="shared" si="25"/>
        <v>#REF!</v>
      </c>
      <c r="DV14" s="32" t="e">
        <f t="shared" si="26"/>
        <v>#REF!</v>
      </c>
      <c r="DW14" s="32" t="e">
        <f t="shared" si="27"/>
        <v>#REF!</v>
      </c>
      <c r="DX14" s="32" t="e">
        <f t="shared" si="28"/>
        <v>#REF!</v>
      </c>
      <c r="DY14" s="32" t="e">
        <f t="shared" si="29"/>
        <v>#REF!</v>
      </c>
    </row>
    <row r="15" spans="2:129" x14ac:dyDescent="0.25">
      <c r="B15" s="8" t="str">
        <f>' Populations'!$B$20</f>
        <v>75-84</v>
      </c>
      <c r="C15" s="134"/>
      <c r="D15" s="135"/>
      <c r="E15" s="27"/>
      <c r="F15" s="22"/>
      <c r="G15" s="22"/>
      <c r="H15" s="22"/>
      <c r="I15" s="22"/>
      <c r="J15" s="47"/>
      <c r="K15" s="47"/>
      <c r="L15" s="23"/>
      <c r="M15" s="55"/>
      <c r="N15" s="55"/>
      <c r="O15" s="55"/>
      <c r="P15" s="55"/>
      <c r="Q15" s="55"/>
      <c r="R15" s="55"/>
      <c r="S15" s="55"/>
      <c r="T15" s="55"/>
      <c r="U15" s="55"/>
      <c r="V15" s="55"/>
      <c r="W15" s="55"/>
      <c r="X15" s="55"/>
      <c r="Y15" s="55"/>
      <c r="Z15" s="56"/>
      <c r="AA15" s="56"/>
      <c r="AB15" s="56"/>
      <c r="AC15" s="56"/>
      <c r="AD15" s="56"/>
      <c r="AE15" s="56"/>
      <c r="AF15" s="56"/>
      <c r="AG15" s="30"/>
      <c r="AH15" s="62">
        <f>' Populations'!C20</f>
        <v>0</v>
      </c>
      <c r="AI15" s="62">
        <f>IF(AH15=0,0,($C$15/$AH$15)*100000)</f>
        <v>0</v>
      </c>
      <c r="AJ15" s="62">
        <f>' Populations'!E20</f>
        <v>0</v>
      </c>
      <c r="AK15" s="62">
        <f>IF(AJ15=0,0,($D$15/$AJ$15)*100000)</f>
        <v>0</v>
      </c>
      <c r="AL15" s="62">
        <f>' Populations'!G20</f>
        <v>0</v>
      </c>
      <c r="AM15" s="62">
        <f>IF(AL15=0,0,($E$15/$AL$15)*100000)</f>
        <v>0</v>
      </c>
      <c r="AN15" s="62">
        <f>' Populations'!I20</f>
        <v>0</v>
      </c>
      <c r="AO15" s="62">
        <f>IF(AN15=0,0,($F$15/$AN$15)*100000)</f>
        <v>0</v>
      </c>
      <c r="AP15" s="62">
        <f>' Populations'!K20</f>
        <v>0</v>
      </c>
      <c r="AQ15" s="62">
        <f>IF(AP15=0,0,($G$15/$AP$15)*100000)</f>
        <v>0</v>
      </c>
      <c r="AR15" s="62">
        <f>' Populations'!M20</f>
        <v>0</v>
      </c>
      <c r="AS15" s="62">
        <f>IF(AR15=0,0,($G$15/$AR$15)*100000)</f>
        <v>0</v>
      </c>
      <c r="AT15" s="62">
        <f>' Populations'!O20</f>
        <v>0</v>
      </c>
      <c r="AU15" s="62">
        <f>IF(AT15=0,0,($I$15/$AT$15)*100000)</f>
        <v>0</v>
      </c>
      <c r="AV15" s="62">
        <f>' Populations'!Q20</f>
        <v>0</v>
      </c>
      <c r="AW15" s="62">
        <f>IF(AV15=0,0,($J$15/$AV$15)*100000)</f>
        <v>0</v>
      </c>
      <c r="AX15" s="62">
        <f>' Populations'!S20</f>
        <v>0</v>
      </c>
      <c r="AY15" s="62">
        <f>IF(AX15=0,0,($K$15/$AX$15)*100000)</f>
        <v>0</v>
      </c>
      <c r="AZ15" s="62">
        <f>' Populations'!U20</f>
        <v>0</v>
      </c>
      <c r="BA15" s="62">
        <f>IF(AZ15=0,0,($L$15/$AZ$15)*100000)</f>
        <v>0</v>
      </c>
      <c r="BB15" s="65"/>
      <c r="BC15" s="62" t="e">
        <f>#REF!</f>
        <v>#REF!</v>
      </c>
      <c r="BD15" s="62" t="e">
        <f>IF(BC15=0,0,($M$15/$BC$15)*100000)</f>
        <v>#REF!</v>
      </c>
      <c r="BE15" s="62" t="e">
        <f>#REF!</f>
        <v>#REF!</v>
      </c>
      <c r="BF15" s="62" t="e">
        <f>IF(BE15=0,0,($N$15/$BE$15)*100000)</f>
        <v>#REF!</v>
      </c>
      <c r="BG15" s="62" t="e">
        <f>#REF!</f>
        <v>#REF!</v>
      </c>
      <c r="BH15" s="62" t="e">
        <f>IF(BG15=0,0,($O$15/$BG$15)*100000)</f>
        <v>#REF!</v>
      </c>
      <c r="BI15" s="62" t="e">
        <f>#REF!</f>
        <v>#REF!</v>
      </c>
      <c r="BJ15" s="62" t="e">
        <f>IF(BI15=0,0,($P$15/$BI$15)*100000)</f>
        <v>#REF!</v>
      </c>
      <c r="BK15" s="62" t="e">
        <f>#REF!</f>
        <v>#REF!</v>
      </c>
      <c r="BL15" s="62" t="e">
        <f>IF(BK15=0,0,($Q$15/$BK$15)*100000)</f>
        <v>#REF!</v>
      </c>
      <c r="BM15" s="62" t="e">
        <f>#REF!</f>
        <v>#REF!</v>
      </c>
      <c r="BN15" s="62" t="e">
        <f>IF(BM15=0,0,($R$15/$BM$15)*100000)</f>
        <v>#REF!</v>
      </c>
      <c r="BO15" s="62" t="e">
        <f>#REF!</f>
        <v>#REF!</v>
      </c>
      <c r="BP15" s="62" t="e">
        <f>IF(BO15=0,0,($S$15/$BO$15)*100000)</f>
        <v>#REF!</v>
      </c>
      <c r="BQ15" s="62" t="e">
        <f>#REF!</f>
        <v>#REF!</v>
      </c>
      <c r="BR15" s="62" t="e">
        <f>IF(BQ15=0,0,($T$15/$BQ$15)*100000)</f>
        <v>#REF!</v>
      </c>
      <c r="BS15" s="62" t="e">
        <f>#REF!</f>
        <v>#REF!</v>
      </c>
      <c r="BT15" s="62" t="e">
        <f>IF(BS15=0,0,($U$15/$BS$15)*100000)</f>
        <v>#REF!</v>
      </c>
      <c r="BU15" s="62" t="e">
        <f>#REF!</f>
        <v>#REF!</v>
      </c>
      <c r="BV15" s="62" t="e">
        <f>IF(BU15=0,0,($V$15/$BU$15)*100000)</f>
        <v>#REF!</v>
      </c>
      <c r="BW15" s="62" t="e">
        <f>#REF!</f>
        <v>#REF!</v>
      </c>
      <c r="BX15" s="62" t="e">
        <f>IF(BW15=0,0,($W$15/$BW$15)*100000)</f>
        <v>#REF!</v>
      </c>
      <c r="BY15" s="62" t="e">
        <f>#REF!</f>
        <v>#REF!</v>
      </c>
      <c r="BZ15" s="62" t="e">
        <f>IF(BY15=0,0,($X$15/$BY$15)*100000)</f>
        <v>#REF!</v>
      </c>
      <c r="CA15" s="62" t="e">
        <f>#REF!</f>
        <v>#REF!</v>
      </c>
      <c r="CB15" s="62" t="e">
        <f>IF(CA15=0,0,($Y$15/$CA$15)*100000)</f>
        <v>#REF!</v>
      </c>
      <c r="CC15" s="62" t="e">
        <f>#REF!</f>
        <v>#REF!</v>
      </c>
      <c r="CD15" s="62" t="e">
        <f>IF(CC15=0,0,($Z$15/$CC$15)*100000)</f>
        <v>#REF!</v>
      </c>
      <c r="CE15" s="62" t="e">
        <f>#REF!</f>
        <v>#REF!</v>
      </c>
      <c r="CF15" s="62" t="e">
        <f>IF(CE15=0,0,($AA$15/$CE$15)*100000)</f>
        <v>#REF!</v>
      </c>
      <c r="CG15" s="62" t="e">
        <f>#REF!</f>
        <v>#REF!</v>
      </c>
      <c r="CH15" s="62" t="e">
        <f>IF(CG15=0,0,($AB$4/$CG$15)*100000)</f>
        <v>#REF!</v>
      </c>
      <c r="CI15" s="62" t="e">
        <f>#REF!</f>
        <v>#REF!</v>
      </c>
      <c r="CJ15" s="62" t="e">
        <f>IF(CI15=0,0,($AC$4/$CI$15)*100000)</f>
        <v>#REF!</v>
      </c>
      <c r="CK15" s="62" t="e">
        <f>#REF!</f>
        <v>#REF!</v>
      </c>
      <c r="CL15" s="62" t="e">
        <f>IF(CK15=0,0,($AD$4/$CK$15)*100000)</f>
        <v>#REF!</v>
      </c>
      <c r="CM15" s="62" t="e">
        <f>#REF!</f>
        <v>#REF!</v>
      </c>
      <c r="CN15" s="62" t="e">
        <f>IF(CM15=0,0,($AE$4/$CM$15)*100000)</f>
        <v>#REF!</v>
      </c>
      <c r="CO15" s="62" t="e">
        <f>#REF!</f>
        <v>#REF!</v>
      </c>
      <c r="CP15" s="62" t="e">
        <f>IF(CO15=0,0,($AF$4/$CO$15)*100000)</f>
        <v>#REF!</v>
      </c>
      <c r="CQ15" s="30"/>
      <c r="CR15" s="60">
        <v>12315</v>
      </c>
      <c r="CS15" s="61">
        <v>4.4840999999999999E-2</v>
      </c>
      <c r="CT15" s="11"/>
      <c r="CU15" s="8" t="str">
        <f>' Populations'!$B$20</f>
        <v>75-84</v>
      </c>
      <c r="CV15" s="70">
        <f t="shared" si="0"/>
        <v>0</v>
      </c>
      <c r="CW15" s="71">
        <f t="shared" si="1"/>
        <v>0</v>
      </c>
      <c r="CX15" s="71">
        <f t="shared" si="2"/>
        <v>0</v>
      </c>
      <c r="CY15" s="32">
        <f t="shared" si="3"/>
        <v>0</v>
      </c>
      <c r="CZ15" s="32">
        <f t="shared" si="4"/>
        <v>0</v>
      </c>
      <c r="DA15" s="32">
        <f t="shared" si="5"/>
        <v>0</v>
      </c>
      <c r="DB15" s="32">
        <f t="shared" si="6"/>
        <v>0</v>
      </c>
      <c r="DC15" s="32">
        <f t="shared" si="7"/>
        <v>0</v>
      </c>
      <c r="DD15" s="32">
        <f t="shared" si="8"/>
        <v>0</v>
      </c>
      <c r="DE15" s="32">
        <f t="shared" si="9"/>
        <v>0</v>
      </c>
      <c r="DF15" s="32" t="e">
        <f t="shared" si="10"/>
        <v>#REF!</v>
      </c>
      <c r="DG15" s="32" t="e">
        <f t="shared" si="11"/>
        <v>#REF!</v>
      </c>
      <c r="DH15" s="32" t="e">
        <f t="shared" si="12"/>
        <v>#REF!</v>
      </c>
      <c r="DI15" s="32" t="e">
        <f t="shared" si="13"/>
        <v>#REF!</v>
      </c>
      <c r="DJ15" s="32" t="e">
        <f t="shared" si="14"/>
        <v>#REF!</v>
      </c>
      <c r="DK15" s="32" t="e">
        <f t="shared" si="15"/>
        <v>#REF!</v>
      </c>
      <c r="DL15" s="32" t="e">
        <f t="shared" si="16"/>
        <v>#REF!</v>
      </c>
      <c r="DM15" s="32" t="e">
        <f t="shared" si="17"/>
        <v>#REF!</v>
      </c>
      <c r="DN15" s="32" t="e">
        <f t="shared" si="18"/>
        <v>#REF!</v>
      </c>
      <c r="DO15" s="32" t="e">
        <f t="shared" si="19"/>
        <v>#REF!</v>
      </c>
      <c r="DP15" s="32" t="e">
        <f t="shared" si="20"/>
        <v>#REF!</v>
      </c>
      <c r="DQ15" s="32" t="e">
        <f t="shared" si="21"/>
        <v>#REF!</v>
      </c>
      <c r="DR15" s="32" t="e">
        <f t="shared" si="22"/>
        <v>#REF!</v>
      </c>
      <c r="DS15" s="32" t="e">
        <f t="shared" si="23"/>
        <v>#REF!</v>
      </c>
      <c r="DT15" s="32" t="e">
        <f t="shared" si="24"/>
        <v>#REF!</v>
      </c>
      <c r="DU15" s="32" t="e">
        <f t="shared" si="25"/>
        <v>#REF!</v>
      </c>
      <c r="DV15" s="32" t="e">
        <f t="shared" si="26"/>
        <v>#REF!</v>
      </c>
      <c r="DW15" s="32" t="e">
        <f t="shared" si="27"/>
        <v>#REF!</v>
      </c>
      <c r="DX15" s="32" t="e">
        <f t="shared" si="28"/>
        <v>#REF!</v>
      </c>
      <c r="DY15" s="32" t="e">
        <f t="shared" si="29"/>
        <v>#REF!</v>
      </c>
    </row>
    <row r="16" spans="2:129" x14ac:dyDescent="0.25">
      <c r="B16" s="8" t="str">
        <f>' Populations'!$B$21</f>
        <v>85+</v>
      </c>
      <c r="C16" s="134"/>
      <c r="D16" s="135"/>
      <c r="E16" s="26"/>
      <c r="F16" s="20"/>
      <c r="G16" s="20"/>
      <c r="H16" s="20"/>
      <c r="I16" s="20"/>
      <c r="J16" s="46"/>
      <c r="K16" s="46"/>
      <c r="L16" s="23"/>
      <c r="M16" s="53"/>
      <c r="N16" s="53"/>
      <c r="O16" s="53"/>
      <c r="P16" s="53"/>
      <c r="Q16" s="53"/>
      <c r="R16" s="53"/>
      <c r="S16" s="53"/>
      <c r="T16" s="53"/>
      <c r="U16" s="53"/>
      <c r="V16" s="53"/>
      <c r="W16" s="53"/>
      <c r="X16" s="53"/>
      <c r="Y16" s="53"/>
      <c r="Z16" s="57"/>
      <c r="AA16" s="57"/>
      <c r="AB16" s="57"/>
      <c r="AC16" s="57"/>
      <c r="AD16" s="57"/>
      <c r="AE16" s="57"/>
      <c r="AF16" s="57"/>
      <c r="AG16" s="30"/>
      <c r="AH16" s="62">
        <f>' Populations'!C21</f>
        <v>0</v>
      </c>
      <c r="AI16" s="62">
        <f>IF(AH16=0,0,($C$16/$AH$16)*100000)</f>
        <v>0</v>
      </c>
      <c r="AJ16" s="62">
        <f>' Populations'!E21</f>
        <v>0</v>
      </c>
      <c r="AK16" s="62">
        <f>IF(AJ16=0,0,($D$16/$AJ$16)*100000)</f>
        <v>0</v>
      </c>
      <c r="AL16" s="62">
        <f>' Populations'!G21</f>
        <v>0</v>
      </c>
      <c r="AM16" s="62">
        <f>IF(AL16=0,0,($E$16/$AL$16)*100000)</f>
        <v>0</v>
      </c>
      <c r="AN16" s="62">
        <f>' Populations'!I21</f>
        <v>0</v>
      </c>
      <c r="AO16" s="62">
        <f>IF(AN16=0,0,($F$16/$AN$16)*100000)</f>
        <v>0</v>
      </c>
      <c r="AP16" s="62">
        <f>' Populations'!K21</f>
        <v>0</v>
      </c>
      <c r="AQ16" s="62">
        <f>IF(AP16=0,0,($G$16/$AP$16)*100000)</f>
        <v>0</v>
      </c>
      <c r="AR16" s="62">
        <f>' Populations'!M21</f>
        <v>0</v>
      </c>
      <c r="AS16" s="62">
        <f>IF(AR16=0,0,($G$16/$AR$16)*100000)</f>
        <v>0</v>
      </c>
      <c r="AT16" s="62">
        <f>' Populations'!O21</f>
        <v>0</v>
      </c>
      <c r="AU16" s="62">
        <f>IF(AT16=0,0,($I$16/$AT$16)*100000)</f>
        <v>0</v>
      </c>
      <c r="AV16" s="62">
        <f>' Populations'!Q21</f>
        <v>0</v>
      </c>
      <c r="AW16" s="62">
        <f>IF(AV16=0,0,($J$16/$AV$16)*100000)</f>
        <v>0</v>
      </c>
      <c r="AX16" s="62">
        <f>' Populations'!S21</f>
        <v>0</v>
      </c>
      <c r="AY16" s="62">
        <f>IF(AX16=0,0,($K$16/$AX$16)*100000)</f>
        <v>0</v>
      </c>
      <c r="AZ16" s="62">
        <f>' Populations'!U21</f>
        <v>0</v>
      </c>
      <c r="BA16" s="62">
        <f>IF(AZ16=0,0,($L$16/$AZ$16)*100000)</f>
        <v>0</v>
      </c>
      <c r="BB16" s="65"/>
      <c r="BC16" s="62" t="e">
        <f>#REF!</f>
        <v>#REF!</v>
      </c>
      <c r="BD16" s="62" t="e">
        <f>IF(BC16=0,0,($M$16/$BC$16)*100000)</f>
        <v>#REF!</v>
      </c>
      <c r="BE16" s="62" t="e">
        <f>#REF!</f>
        <v>#REF!</v>
      </c>
      <c r="BF16" s="62" t="e">
        <f>IF(BE16=0,0,($N$16/$BE$16)*100000)</f>
        <v>#REF!</v>
      </c>
      <c r="BG16" s="62" t="e">
        <f>#REF!</f>
        <v>#REF!</v>
      </c>
      <c r="BH16" s="62" t="e">
        <f>IF(BG16=0,0,($O$16/$BG$16)*100000)</f>
        <v>#REF!</v>
      </c>
      <c r="BI16" s="62" t="e">
        <f>#REF!</f>
        <v>#REF!</v>
      </c>
      <c r="BJ16" s="62" t="e">
        <f>IF(BI16=0,0,($P$16/$BI$16)*100000)</f>
        <v>#REF!</v>
      </c>
      <c r="BK16" s="62" t="e">
        <f>#REF!</f>
        <v>#REF!</v>
      </c>
      <c r="BL16" s="62" t="e">
        <f>IF(BK16=0,0,($Q$16/$BK$16)*100000)</f>
        <v>#REF!</v>
      </c>
      <c r="BM16" s="62" t="e">
        <f>#REF!</f>
        <v>#REF!</v>
      </c>
      <c r="BN16" s="62" t="e">
        <f>IF(BM16=0,0,($R$16/$BM$16)*100000)</f>
        <v>#REF!</v>
      </c>
      <c r="BO16" s="62" t="e">
        <f>#REF!</f>
        <v>#REF!</v>
      </c>
      <c r="BP16" s="62" t="e">
        <f>IF(BO16=0,0,($S$16/$BO$16)*100000)</f>
        <v>#REF!</v>
      </c>
      <c r="BQ16" s="62" t="e">
        <f>#REF!</f>
        <v>#REF!</v>
      </c>
      <c r="BR16" s="62" t="e">
        <f>IF(BQ16=0,0,($T$16/$BQ$16)*100000)</f>
        <v>#REF!</v>
      </c>
      <c r="BS16" s="62" t="e">
        <f>#REF!</f>
        <v>#REF!</v>
      </c>
      <c r="BT16" s="62" t="e">
        <f>IF(BS16=0,0,($U$16/$BS$16)*100000)</f>
        <v>#REF!</v>
      </c>
      <c r="BU16" s="62" t="e">
        <f>#REF!</f>
        <v>#REF!</v>
      </c>
      <c r="BV16" s="62" t="e">
        <f>IF(BU16=0,0,($V$16/$BU$16)*100000)</f>
        <v>#REF!</v>
      </c>
      <c r="BW16" s="62" t="e">
        <f>#REF!</f>
        <v>#REF!</v>
      </c>
      <c r="BX16" s="62" t="e">
        <f>IF(BW16=0,0,($W$16/$BW$16)*100000)</f>
        <v>#REF!</v>
      </c>
      <c r="BY16" s="62" t="e">
        <f>#REF!</f>
        <v>#REF!</v>
      </c>
      <c r="BZ16" s="62" t="e">
        <f>IF(BY16=0,0,($X$16/$BY$16)*100000)</f>
        <v>#REF!</v>
      </c>
      <c r="CA16" s="62" t="e">
        <f>#REF!</f>
        <v>#REF!</v>
      </c>
      <c r="CB16" s="62" t="e">
        <f>IF(CA16=0,0,($Y$16/$CA$16)*100000)</f>
        <v>#REF!</v>
      </c>
      <c r="CC16" s="62" t="e">
        <f>#REF!</f>
        <v>#REF!</v>
      </c>
      <c r="CD16" s="62" t="e">
        <f>IF(CC16=0,0,($Z$16/$CC$16)*100000)</f>
        <v>#REF!</v>
      </c>
      <c r="CE16" s="62" t="e">
        <f>#REF!</f>
        <v>#REF!</v>
      </c>
      <c r="CF16" s="62" t="e">
        <f>IF(CE16=0,0,($AA$16/$CE$16)*100000)</f>
        <v>#REF!</v>
      </c>
      <c r="CG16" s="62" t="e">
        <f>#REF!</f>
        <v>#REF!</v>
      </c>
      <c r="CH16" s="62" t="e">
        <f>IF(CG16=0,0,($AB$4/$CG$16)*100000)</f>
        <v>#REF!</v>
      </c>
      <c r="CI16" s="62" t="e">
        <f>#REF!</f>
        <v>#REF!</v>
      </c>
      <c r="CJ16" s="62" t="e">
        <f>IF(CI16=0,0,($AC$4/$CI$16)*100000)</f>
        <v>#REF!</v>
      </c>
      <c r="CK16" s="62" t="e">
        <f>#REF!</f>
        <v>#REF!</v>
      </c>
      <c r="CL16" s="62" t="e">
        <f>IF(CK16=0,0,($AD$4/$CK$16)*100000)</f>
        <v>#REF!</v>
      </c>
      <c r="CM16" s="62" t="e">
        <f>#REF!</f>
        <v>#REF!</v>
      </c>
      <c r="CN16" s="62" t="e">
        <f>IF(CM16=0,0,($AE$4/$CM$16)*100000)</f>
        <v>#REF!</v>
      </c>
      <c r="CO16" s="62" t="e">
        <f>#REF!</f>
        <v>#REF!</v>
      </c>
      <c r="CP16" s="62" t="e">
        <f>IF(CO16=0,0,($AF$4/$CO$16)*100000)</f>
        <v>#REF!</v>
      </c>
      <c r="CQ16" s="30"/>
      <c r="CR16" s="60">
        <v>4259</v>
      </c>
      <c r="CS16" s="61">
        <v>1.5507999999999999E-2</v>
      </c>
      <c r="CT16" s="11"/>
      <c r="CU16" s="8" t="str">
        <f>' Populations'!$B$21</f>
        <v>85+</v>
      </c>
      <c r="CV16" s="70">
        <f t="shared" si="0"/>
        <v>0</v>
      </c>
      <c r="CW16" s="71">
        <f t="shared" si="1"/>
        <v>0</v>
      </c>
      <c r="CX16" s="71">
        <f t="shared" si="2"/>
        <v>0</v>
      </c>
      <c r="CY16" s="32">
        <f t="shared" si="3"/>
        <v>0</v>
      </c>
      <c r="CZ16" s="32">
        <f t="shared" si="4"/>
        <v>0</v>
      </c>
      <c r="DA16" s="32">
        <f t="shared" si="5"/>
        <v>0</v>
      </c>
      <c r="DB16" s="32">
        <f t="shared" si="6"/>
        <v>0</v>
      </c>
      <c r="DC16" s="32">
        <f t="shared" si="7"/>
        <v>0</v>
      </c>
      <c r="DD16" s="32">
        <f t="shared" si="8"/>
        <v>0</v>
      </c>
      <c r="DE16" s="32">
        <f t="shared" si="9"/>
        <v>0</v>
      </c>
      <c r="DF16" s="32" t="e">
        <f t="shared" si="10"/>
        <v>#REF!</v>
      </c>
      <c r="DG16" s="32" t="e">
        <f t="shared" si="11"/>
        <v>#REF!</v>
      </c>
      <c r="DH16" s="32" t="e">
        <f t="shared" si="12"/>
        <v>#REF!</v>
      </c>
      <c r="DI16" s="32" t="e">
        <f t="shared" si="13"/>
        <v>#REF!</v>
      </c>
      <c r="DJ16" s="32" t="e">
        <f t="shared" si="14"/>
        <v>#REF!</v>
      </c>
      <c r="DK16" s="32" t="e">
        <f t="shared" si="15"/>
        <v>#REF!</v>
      </c>
      <c r="DL16" s="32" t="e">
        <f t="shared" si="16"/>
        <v>#REF!</v>
      </c>
      <c r="DM16" s="32" t="e">
        <f t="shared" si="17"/>
        <v>#REF!</v>
      </c>
      <c r="DN16" s="32" t="e">
        <f t="shared" si="18"/>
        <v>#REF!</v>
      </c>
      <c r="DO16" s="32" t="e">
        <f t="shared" si="19"/>
        <v>#REF!</v>
      </c>
      <c r="DP16" s="32" t="e">
        <f t="shared" si="20"/>
        <v>#REF!</v>
      </c>
      <c r="DQ16" s="32" t="e">
        <f t="shared" si="21"/>
        <v>#REF!</v>
      </c>
      <c r="DR16" s="32" t="e">
        <f t="shared" si="22"/>
        <v>#REF!</v>
      </c>
      <c r="DS16" s="32" t="e">
        <f t="shared" si="23"/>
        <v>#REF!</v>
      </c>
      <c r="DT16" s="32" t="e">
        <f t="shared" si="24"/>
        <v>#REF!</v>
      </c>
      <c r="DU16" s="32" t="e">
        <f t="shared" si="25"/>
        <v>#REF!</v>
      </c>
      <c r="DV16" s="32" t="e">
        <f t="shared" si="26"/>
        <v>#REF!</v>
      </c>
      <c r="DW16" s="32" t="e">
        <f t="shared" si="27"/>
        <v>#REF!</v>
      </c>
      <c r="DX16" s="32" t="e">
        <f t="shared" si="28"/>
        <v>#REF!</v>
      </c>
      <c r="DY16" s="32" t="e">
        <f t="shared" si="29"/>
        <v>#REF!</v>
      </c>
    </row>
    <row r="17" spans="2:129" x14ac:dyDescent="0.25">
      <c r="B17" s="16" t="s">
        <v>78</v>
      </c>
      <c r="C17" s="136">
        <f t="shared" ref="C17:G17" si="30">SUM(C4:C16)</f>
        <v>0</v>
      </c>
      <c r="D17" s="136">
        <f t="shared" si="30"/>
        <v>0</v>
      </c>
      <c r="E17" s="136">
        <f t="shared" si="30"/>
        <v>0</v>
      </c>
      <c r="F17" s="136">
        <f t="shared" si="30"/>
        <v>0</v>
      </c>
      <c r="G17" s="136">
        <f t="shared" si="30"/>
        <v>0</v>
      </c>
      <c r="H17" s="136">
        <f t="shared" ref="H17:L17" si="31">SUM(H4:H16)</f>
        <v>0</v>
      </c>
      <c r="I17" s="136">
        <f t="shared" si="31"/>
        <v>0</v>
      </c>
      <c r="J17" s="136">
        <f t="shared" si="31"/>
        <v>0</v>
      </c>
      <c r="K17" s="136">
        <f t="shared" si="31"/>
        <v>0</v>
      </c>
      <c r="L17" s="136">
        <f t="shared" si="31"/>
        <v>0</v>
      </c>
      <c r="M17" s="66">
        <f>SUM(M4:M16)</f>
        <v>0</v>
      </c>
      <c r="N17" s="66">
        <f t="shared" ref="N17:AF17" si="32">SUM(N4:N16)</f>
        <v>0</v>
      </c>
      <c r="O17" s="66">
        <f t="shared" si="32"/>
        <v>0</v>
      </c>
      <c r="P17" s="66">
        <f t="shared" si="32"/>
        <v>0</v>
      </c>
      <c r="Q17" s="66">
        <f t="shared" si="32"/>
        <v>0</v>
      </c>
      <c r="R17" s="66">
        <f t="shared" si="32"/>
        <v>0</v>
      </c>
      <c r="S17" s="66">
        <f t="shared" si="32"/>
        <v>0</v>
      </c>
      <c r="T17" s="66">
        <f t="shared" si="32"/>
        <v>0</v>
      </c>
      <c r="U17" s="66">
        <f t="shared" si="32"/>
        <v>0</v>
      </c>
      <c r="V17" s="66">
        <f t="shared" si="32"/>
        <v>0</v>
      </c>
      <c r="W17" s="66">
        <f t="shared" si="32"/>
        <v>0</v>
      </c>
      <c r="X17" s="66">
        <f t="shared" si="32"/>
        <v>0</v>
      </c>
      <c r="Y17" s="66">
        <f t="shared" si="32"/>
        <v>0</v>
      </c>
      <c r="Z17" s="66">
        <f t="shared" si="32"/>
        <v>0</v>
      </c>
      <c r="AA17" s="66">
        <f t="shared" si="32"/>
        <v>0</v>
      </c>
      <c r="AB17" s="66">
        <f t="shared" si="32"/>
        <v>0</v>
      </c>
      <c r="AC17" s="66">
        <f t="shared" si="32"/>
        <v>0</v>
      </c>
      <c r="AD17" s="66">
        <f t="shared" si="32"/>
        <v>0</v>
      </c>
      <c r="AE17" s="66">
        <f t="shared" si="32"/>
        <v>0</v>
      </c>
      <c r="AF17" s="66">
        <f t="shared" si="32"/>
        <v>0</v>
      </c>
      <c r="AG17" s="28"/>
      <c r="AH17" s="73">
        <f t="shared" ref="AH17:BA17" si="33">SUM(AH4:AH16)</f>
        <v>0</v>
      </c>
      <c r="AI17" s="74">
        <f t="shared" si="33"/>
        <v>0</v>
      </c>
      <c r="AJ17" s="74">
        <f t="shared" si="33"/>
        <v>0</v>
      </c>
      <c r="AK17" s="74">
        <f t="shared" si="33"/>
        <v>0</v>
      </c>
      <c r="AL17" s="74">
        <f t="shared" si="33"/>
        <v>0</v>
      </c>
      <c r="AM17" s="74">
        <f t="shared" si="33"/>
        <v>0</v>
      </c>
      <c r="AN17" s="74">
        <f t="shared" si="33"/>
        <v>0</v>
      </c>
      <c r="AO17" s="74">
        <f t="shared" si="33"/>
        <v>0</v>
      </c>
      <c r="AP17" s="74">
        <f t="shared" si="33"/>
        <v>0</v>
      </c>
      <c r="AQ17" s="74">
        <f t="shared" si="33"/>
        <v>0</v>
      </c>
      <c r="AR17" s="74">
        <f t="shared" si="33"/>
        <v>0</v>
      </c>
      <c r="AS17" s="74">
        <f t="shared" si="33"/>
        <v>0</v>
      </c>
      <c r="AT17" s="74">
        <f t="shared" si="33"/>
        <v>0</v>
      </c>
      <c r="AU17" s="74">
        <f t="shared" si="33"/>
        <v>0</v>
      </c>
      <c r="AV17" s="74">
        <f t="shared" si="33"/>
        <v>0</v>
      </c>
      <c r="AW17" s="74">
        <f t="shared" si="33"/>
        <v>0</v>
      </c>
      <c r="AX17" s="74">
        <f t="shared" si="33"/>
        <v>0</v>
      </c>
      <c r="AY17" s="74">
        <f t="shared" si="33"/>
        <v>0</v>
      </c>
      <c r="AZ17" s="74">
        <f t="shared" si="33"/>
        <v>0</v>
      </c>
      <c r="BA17" s="74">
        <f t="shared" si="33"/>
        <v>0</v>
      </c>
      <c r="BB17" s="75"/>
      <c r="BC17" s="74" t="e">
        <f>SUM(BC4:BC16)</f>
        <v>#REF!</v>
      </c>
      <c r="BD17" s="74" t="e">
        <f t="shared" ref="BD17:CD17" si="34">SUM(BD4:BD16)</f>
        <v>#REF!</v>
      </c>
      <c r="BE17" s="74" t="e">
        <f t="shared" si="34"/>
        <v>#REF!</v>
      </c>
      <c r="BF17" s="74" t="e">
        <f t="shared" si="34"/>
        <v>#REF!</v>
      </c>
      <c r="BG17" s="74" t="e">
        <f t="shared" si="34"/>
        <v>#REF!</v>
      </c>
      <c r="BH17" s="74" t="e">
        <f t="shared" si="34"/>
        <v>#REF!</v>
      </c>
      <c r="BI17" s="74" t="e">
        <f t="shared" si="34"/>
        <v>#REF!</v>
      </c>
      <c r="BJ17" s="74" t="e">
        <f t="shared" si="34"/>
        <v>#REF!</v>
      </c>
      <c r="BK17" s="74" t="e">
        <f t="shared" si="34"/>
        <v>#REF!</v>
      </c>
      <c r="BL17" s="74" t="e">
        <f t="shared" si="34"/>
        <v>#REF!</v>
      </c>
      <c r="BM17" s="74" t="e">
        <f t="shared" si="34"/>
        <v>#REF!</v>
      </c>
      <c r="BN17" s="74" t="e">
        <f t="shared" si="34"/>
        <v>#REF!</v>
      </c>
      <c r="BO17" s="74" t="e">
        <f t="shared" si="34"/>
        <v>#REF!</v>
      </c>
      <c r="BP17" s="74" t="e">
        <f t="shared" si="34"/>
        <v>#REF!</v>
      </c>
      <c r="BQ17" s="74" t="e">
        <f t="shared" si="34"/>
        <v>#REF!</v>
      </c>
      <c r="BR17" s="74" t="e">
        <f t="shared" si="34"/>
        <v>#REF!</v>
      </c>
      <c r="BS17" s="74" t="e">
        <f t="shared" si="34"/>
        <v>#REF!</v>
      </c>
      <c r="BT17" s="74" t="e">
        <f t="shared" si="34"/>
        <v>#REF!</v>
      </c>
      <c r="BU17" s="74" t="e">
        <f t="shared" si="34"/>
        <v>#REF!</v>
      </c>
      <c r="BV17" s="74" t="e">
        <f t="shared" si="34"/>
        <v>#REF!</v>
      </c>
      <c r="BW17" s="74" t="e">
        <f t="shared" si="34"/>
        <v>#REF!</v>
      </c>
      <c r="BX17" s="74" t="e">
        <f t="shared" si="34"/>
        <v>#REF!</v>
      </c>
      <c r="BY17" s="74" t="e">
        <f t="shared" si="34"/>
        <v>#REF!</v>
      </c>
      <c r="BZ17" s="74" t="e">
        <f t="shared" si="34"/>
        <v>#REF!</v>
      </c>
      <c r="CA17" s="74" t="e">
        <f t="shared" si="34"/>
        <v>#REF!</v>
      </c>
      <c r="CB17" s="74" t="e">
        <f t="shared" si="34"/>
        <v>#REF!</v>
      </c>
      <c r="CC17" s="74" t="e">
        <f t="shared" si="34"/>
        <v>#REF!</v>
      </c>
      <c r="CD17" s="74" t="e">
        <f t="shared" si="34"/>
        <v>#REF!</v>
      </c>
      <c r="CE17" s="62" t="e">
        <f>#REF!</f>
        <v>#REF!</v>
      </c>
      <c r="CF17" s="62" t="e">
        <f>IF(CE17=0,0,($AA$17/$CE$17)*100000)</f>
        <v>#REF!</v>
      </c>
      <c r="CG17" s="62" t="e">
        <f>#REF!</f>
        <v>#REF!</v>
      </c>
      <c r="CH17" s="62" t="e">
        <f>IF(CG17=0,0,($AB$4/$CG$17)*100000)</f>
        <v>#REF!</v>
      </c>
      <c r="CI17" s="62" t="e">
        <f>#REF!</f>
        <v>#REF!</v>
      </c>
      <c r="CJ17" s="62" t="e">
        <f>IF(CI17=0,0,($AC$4/$CI$17)*100000)</f>
        <v>#REF!</v>
      </c>
      <c r="CK17" s="62" t="e">
        <f>#REF!</f>
        <v>#REF!</v>
      </c>
      <c r="CL17" s="62" t="e">
        <f>IF(CK17=0,0,($AD$4/$CK$17)*100000)</f>
        <v>#REF!</v>
      </c>
      <c r="CM17" s="62" t="e">
        <f>#REF!</f>
        <v>#REF!</v>
      </c>
      <c r="CN17" s="62" t="e">
        <f>IF(CM17=0,0,($AE$4/$CM$17)*100000)</f>
        <v>#REF!</v>
      </c>
      <c r="CO17" s="62" t="e">
        <f>#REF!</f>
        <v>#REF!</v>
      </c>
      <c r="CP17" s="62" t="e">
        <f>IF(CO17=0,0,($AF$4/$CO$17)*100000)</f>
        <v>#REF!</v>
      </c>
      <c r="CQ17" s="28"/>
      <c r="CR17" s="72">
        <f>SUM(CR4:CR16)</f>
        <v>274634</v>
      </c>
      <c r="CS17" s="59"/>
      <c r="CU17" s="38" t="s">
        <v>78</v>
      </c>
      <c r="CV17" s="45">
        <f>SUM(CV4:CV16)</f>
        <v>0</v>
      </c>
      <c r="CW17" s="39">
        <f t="shared" ref="CW17:DY17" si="35">SUM(CW4:CW16)</f>
        <v>0</v>
      </c>
      <c r="CX17" s="40">
        <f t="shared" si="35"/>
        <v>0</v>
      </c>
      <c r="CY17" s="84">
        <f t="shared" si="35"/>
        <v>0</v>
      </c>
      <c r="CZ17" s="41">
        <f t="shared" si="35"/>
        <v>0</v>
      </c>
      <c r="DA17" s="41">
        <f t="shared" si="35"/>
        <v>0</v>
      </c>
      <c r="DB17" s="41">
        <f t="shared" si="35"/>
        <v>0</v>
      </c>
      <c r="DC17" s="41">
        <f t="shared" si="35"/>
        <v>0</v>
      </c>
      <c r="DD17" s="41">
        <f t="shared" si="35"/>
        <v>0</v>
      </c>
      <c r="DE17" s="41">
        <f t="shared" si="35"/>
        <v>0</v>
      </c>
      <c r="DF17" s="41" t="e">
        <f t="shared" si="35"/>
        <v>#REF!</v>
      </c>
      <c r="DG17" s="41" t="e">
        <f t="shared" si="35"/>
        <v>#REF!</v>
      </c>
      <c r="DH17" s="84" t="e">
        <f>SUM(DH4:DH16)</f>
        <v>#REF!</v>
      </c>
      <c r="DI17" s="41" t="e">
        <f t="shared" si="35"/>
        <v>#REF!</v>
      </c>
      <c r="DJ17" s="41" t="e">
        <f t="shared" si="35"/>
        <v>#REF!</v>
      </c>
      <c r="DK17" s="41" t="e">
        <f t="shared" si="35"/>
        <v>#REF!</v>
      </c>
      <c r="DL17" s="41" t="e">
        <f t="shared" si="35"/>
        <v>#REF!</v>
      </c>
      <c r="DM17" s="41" t="e">
        <f t="shared" si="35"/>
        <v>#REF!</v>
      </c>
      <c r="DN17" s="41" t="e">
        <f t="shared" si="35"/>
        <v>#REF!</v>
      </c>
      <c r="DO17" s="41" t="e">
        <f t="shared" si="35"/>
        <v>#REF!</v>
      </c>
      <c r="DP17" s="41" t="e">
        <f t="shared" si="35"/>
        <v>#REF!</v>
      </c>
      <c r="DQ17" s="41" t="e">
        <f t="shared" si="35"/>
        <v>#REF!</v>
      </c>
      <c r="DR17" s="41" t="e">
        <f t="shared" si="35"/>
        <v>#REF!</v>
      </c>
      <c r="DS17" s="41" t="e">
        <f t="shared" si="35"/>
        <v>#REF!</v>
      </c>
      <c r="DT17" s="41" t="e">
        <f t="shared" si="35"/>
        <v>#REF!</v>
      </c>
      <c r="DU17" s="32" t="e">
        <f t="shared" si="25"/>
        <v>#REF!</v>
      </c>
      <c r="DV17" s="41" t="e">
        <f t="shared" si="35"/>
        <v>#REF!</v>
      </c>
      <c r="DW17" s="41" t="e">
        <f t="shared" si="35"/>
        <v>#REF!</v>
      </c>
      <c r="DX17" s="41" t="e">
        <f t="shared" si="35"/>
        <v>#REF!</v>
      </c>
      <c r="DY17" s="41" t="e">
        <f t="shared" si="35"/>
        <v>#REF!</v>
      </c>
    </row>
  </sheetData>
  <mergeCells count="2">
    <mergeCell ref="B1:E1"/>
    <mergeCell ref="CU1:CW1"/>
  </mergeCells>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EC3B3-A5D0-4D3C-805F-DCB8A3306E11}">
  <dimension ref="B1:DY17"/>
  <sheetViews>
    <sheetView topLeftCell="G1" zoomScale="90" zoomScaleNormal="90" workbookViewId="0">
      <selection activeCell="AH1" sqref="M1:AH1048576"/>
    </sheetView>
  </sheetViews>
  <sheetFormatPr defaultRowHeight="12.5" x14ac:dyDescent="0.25"/>
  <cols>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31" hidden="1" customWidth="1"/>
    <col min="34" max="34" width="15.1796875" style="31" customWidth="1"/>
    <col min="35" max="47" width="11.1796875" style="31" hidden="1" customWidth="1"/>
    <col min="48" max="49" width="12.54296875" style="31" hidden="1" customWidth="1"/>
    <col min="50" max="94" width="11.1796875" style="31" hidden="1" customWidth="1"/>
    <col min="95" max="95" width="6" style="31" hidden="1" customWidth="1"/>
    <col min="96" max="96" width="13.81640625" style="31" hidden="1" customWidth="1"/>
    <col min="97" max="97" width="14.54296875" style="31" hidden="1" customWidth="1"/>
    <col min="98" max="98" width="6" hidden="1"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2:129" ht="78.650000000000006" customHeight="1" x14ac:dyDescent="0.25">
      <c r="B1" s="287" t="s">
        <v>80</v>
      </c>
      <c r="C1" s="288"/>
      <c r="D1" s="288"/>
      <c r="E1" s="288"/>
      <c r="F1" s="67" t="s">
        <v>64</v>
      </c>
      <c r="G1" s="68"/>
      <c r="H1" s="68"/>
      <c r="I1" s="68"/>
      <c r="J1" s="68"/>
      <c r="K1" s="68"/>
      <c r="L1" s="68"/>
      <c r="M1" s="67" t="s">
        <v>90</v>
      </c>
      <c r="AH1" s="92" t="s">
        <v>91</v>
      </c>
      <c r="CU1" s="290" t="s">
        <v>83</v>
      </c>
      <c r="CV1" s="288"/>
      <c r="CW1" s="288"/>
      <c r="CX1" s="92" t="s">
        <v>93</v>
      </c>
      <c r="CY1" s="69"/>
      <c r="CZ1" s="69"/>
      <c r="DA1" s="69"/>
      <c r="DB1" s="69"/>
      <c r="DC1" s="69"/>
      <c r="DD1" s="69"/>
      <c r="DE1" s="69"/>
      <c r="DF1" s="69"/>
      <c r="DG1" s="69"/>
    </row>
    <row r="2" spans="2:129" x14ac:dyDescent="0.25">
      <c r="B2" s="13"/>
      <c r="C2" s="13"/>
      <c r="D2" s="14" t="s">
        <v>67</v>
      </c>
      <c r="E2" s="14"/>
      <c r="F2" s="18" t="s">
        <v>68</v>
      </c>
      <c r="G2" s="17"/>
      <c r="H2" s="17"/>
      <c r="I2" s="17"/>
      <c r="J2" s="17"/>
      <c r="K2" s="17"/>
      <c r="L2" s="17"/>
      <c r="M2" s="50" t="s">
        <v>86</v>
      </c>
      <c r="N2" s="50"/>
      <c r="O2" s="50"/>
      <c r="P2" s="50"/>
      <c r="Q2" s="50"/>
      <c r="R2" s="50"/>
      <c r="S2" s="50"/>
      <c r="T2" s="50"/>
      <c r="U2" s="50"/>
      <c r="V2" s="50"/>
      <c r="W2" s="50"/>
      <c r="X2" s="50"/>
      <c r="Y2" s="50"/>
      <c r="Z2" s="51"/>
      <c r="AA2" s="51"/>
      <c r="AB2" s="51"/>
      <c r="AC2" s="51"/>
      <c r="AD2" s="51"/>
      <c r="AE2" s="51"/>
      <c r="AF2" s="51"/>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U2" s="42"/>
      <c r="CV2" s="33" t="s">
        <v>87</v>
      </c>
      <c r="CW2" s="43"/>
      <c r="CX2" s="43"/>
      <c r="CY2" s="43"/>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row>
    <row r="3" spans="2:129" ht="39" x14ac:dyDescent="0.3">
      <c r="B3" s="15" t="s">
        <v>14</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e">
        <f>#REF!</f>
        <v>#REF!</v>
      </c>
      <c r="N3" s="52" t="e">
        <f>#REF!</f>
        <v>#REF!</v>
      </c>
      <c r="O3" s="52" t="e">
        <f>#REF!</f>
        <v>#REF!</v>
      </c>
      <c r="P3" s="52" t="e">
        <f>#REF!</f>
        <v>#REF!</v>
      </c>
      <c r="Q3" s="52" t="e">
        <f>#REF!</f>
        <v>#REF!</v>
      </c>
      <c r="R3" s="52" t="e">
        <f>#REF!</f>
        <v>#REF!</v>
      </c>
      <c r="S3" s="52" t="e">
        <f>#REF!</f>
        <v>#REF!</v>
      </c>
      <c r="T3" s="52" t="e">
        <f>#REF!</f>
        <v>#REF!</v>
      </c>
      <c r="U3" s="52" t="e">
        <f>#REF!</f>
        <v>#REF!</v>
      </c>
      <c r="V3" s="52" t="e">
        <f>#REF!</f>
        <v>#REF!</v>
      </c>
      <c r="W3" s="52" t="e">
        <f>#REF!</f>
        <v>#REF!</v>
      </c>
      <c r="X3" s="52" t="e">
        <f>#REF!</f>
        <v>#REF!</v>
      </c>
      <c r="Y3" s="52" t="e">
        <f>#REF!</f>
        <v>#REF!</v>
      </c>
      <c r="Z3" s="52" t="e">
        <f>#REF!</f>
        <v>#REF!</v>
      </c>
      <c r="AA3" s="52" t="e">
        <f>#REF!</f>
        <v>#REF!</v>
      </c>
      <c r="AB3" s="52" t="e">
        <f>#REF!</f>
        <v>#REF!</v>
      </c>
      <c r="AC3" s="52" t="e">
        <f>#REF!</f>
        <v>#REF!</v>
      </c>
      <c r="AD3" s="52" t="e">
        <f>#REF!</f>
        <v>#REF!</v>
      </c>
      <c r="AE3" s="52" t="e">
        <f>#REF!</f>
        <v>#REF!</v>
      </c>
      <c r="AF3" s="52" t="e">
        <f>#REF!</f>
        <v>#REF!</v>
      </c>
      <c r="AG3" s="29"/>
      <c r="AH3" s="34" t="s">
        <v>74</v>
      </c>
      <c r="AI3" s="34" t="s">
        <v>75</v>
      </c>
      <c r="AJ3" s="34" t="s">
        <v>76</v>
      </c>
      <c r="AK3" s="34" t="s">
        <v>75</v>
      </c>
      <c r="AL3" s="34" t="s">
        <v>77</v>
      </c>
      <c r="AM3" s="34" t="s">
        <v>75</v>
      </c>
      <c r="AN3" s="34" t="str">
        <f>' Populations'!$I$8</f>
        <v>White-Not Hispanic</v>
      </c>
      <c r="AO3" s="34" t="s">
        <v>75</v>
      </c>
      <c r="AP3" s="34" t="str">
        <f>' Populations'!$K$8</f>
        <v>Hispanic</v>
      </c>
      <c r="AQ3" s="34" t="s">
        <v>75</v>
      </c>
      <c r="AR3" s="34" t="str">
        <f>' Populations'!$M$8</f>
        <v>Black-Not Hispanic</v>
      </c>
      <c r="AS3" s="34" t="s">
        <v>75</v>
      </c>
      <c r="AT3" s="34" t="str">
        <f>' Populations'!$O$8</f>
        <v>Asian</v>
      </c>
      <c r="AU3" s="34" t="s">
        <v>75</v>
      </c>
      <c r="AV3" s="34" t="str">
        <f>' Populations'!$Q$8</f>
        <v>American Indian/Alaska Native</v>
      </c>
      <c r="AW3" s="34" t="s">
        <v>75</v>
      </c>
      <c r="AX3" s="34" t="str">
        <f>' Populations'!$S$8</f>
        <v>Other</v>
      </c>
      <c r="AY3" s="34" t="s">
        <v>75</v>
      </c>
      <c r="AZ3" s="34" t="str">
        <f>' Populations'!$U$8</f>
        <v>Other</v>
      </c>
      <c r="BA3" s="34" t="s">
        <v>75</v>
      </c>
      <c r="BB3" s="64"/>
      <c r="BC3" s="34" t="e">
        <f>#REF!</f>
        <v>#REF!</v>
      </c>
      <c r="BD3" s="34" t="s">
        <v>75</v>
      </c>
      <c r="BE3" s="34" t="e">
        <f>#REF!</f>
        <v>#REF!</v>
      </c>
      <c r="BF3" s="34" t="s">
        <v>75</v>
      </c>
      <c r="BG3" s="34" t="e">
        <f>#REF!</f>
        <v>#REF!</v>
      </c>
      <c r="BH3" s="34" t="s">
        <v>75</v>
      </c>
      <c r="BI3" s="34" t="e">
        <f>#REF!</f>
        <v>#REF!</v>
      </c>
      <c r="BJ3" s="34" t="s">
        <v>75</v>
      </c>
      <c r="BK3" s="34" t="e">
        <f>#REF!</f>
        <v>#REF!</v>
      </c>
      <c r="BL3" s="34" t="s">
        <v>75</v>
      </c>
      <c r="BM3" s="34" t="e">
        <f>#REF!</f>
        <v>#REF!</v>
      </c>
      <c r="BN3" s="34" t="s">
        <v>75</v>
      </c>
      <c r="BO3" s="34" t="e">
        <f>#REF!</f>
        <v>#REF!</v>
      </c>
      <c r="BP3" s="34" t="s">
        <v>75</v>
      </c>
      <c r="BQ3" s="34" t="e">
        <f>#REF!</f>
        <v>#REF!</v>
      </c>
      <c r="BR3" s="34" t="s">
        <v>75</v>
      </c>
      <c r="BS3" s="34" t="e">
        <f>#REF!</f>
        <v>#REF!</v>
      </c>
      <c r="BT3" s="34" t="s">
        <v>75</v>
      </c>
      <c r="BU3" s="34" t="e">
        <f>#REF!</f>
        <v>#REF!</v>
      </c>
      <c r="BV3" s="34" t="s">
        <v>75</v>
      </c>
      <c r="BW3" s="34" t="e">
        <f>#REF!</f>
        <v>#REF!</v>
      </c>
      <c r="BX3" s="34" t="s">
        <v>75</v>
      </c>
      <c r="BY3" s="34" t="e">
        <f>#REF!</f>
        <v>#REF!</v>
      </c>
      <c r="BZ3" s="34" t="s">
        <v>75</v>
      </c>
      <c r="CA3" s="34" t="e">
        <f>#REF!</f>
        <v>#REF!</v>
      </c>
      <c r="CB3" s="34" t="s">
        <v>75</v>
      </c>
      <c r="CC3" s="34" t="e">
        <f>#REF!</f>
        <v>#REF!</v>
      </c>
      <c r="CD3" s="34" t="s">
        <v>75</v>
      </c>
      <c r="CE3" s="34" t="e">
        <f>#REF!</f>
        <v>#REF!</v>
      </c>
      <c r="CF3" s="34" t="s">
        <v>75</v>
      </c>
      <c r="CG3" s="34" t="e">
        <f>#REF!</f>
        <v>#REF!</v>
      </c>
      <c r="CH3" s="34" t="s">
        <v>75</v>
      </c>
      <c r="CI3" s="34" t="e">
        <f>#REF!</f>
        <v>#REF!</v>
      </c>
      <c r="CJ3" s="34" t="s">
        <v>75</v>
      </c>
      <c r="CK3" s="34" t="e">
        <f>#REF!</f>
        <v>#REF!</v>
      </c>
      <c r="CL3" s="34" t="s">
        <v>75</v>
      </c>
      <c r="CM3" s="34" t="e">
        <f>#REF!</f>
        <v>#REF!</v>
      </c>
      <c r="CN3" s="34" t="s">
        <v>75</v>
      </c>
      <c r="CO3" s="34" t="e">
        <f>#REF!</f>
        <v>#REF!</v>
      </c>
      <c r="CP3" s="34" t="s">
        <v>75</v>
      </c>
      <c r="CQ3" s="29"/>
      <c r="CR3" s="58" t="s">
        <v>94</v>
      </c>
      <c r="CS3" s="58" t="s">
        <v>95</v>
      </c>
      <c r="CU3" s="34" t="s">
        <v>14</v>
      </c>
      <c r="CV3" s="35" t="s">
        <v>15</v>
      </c>
      <c r="CW3" s="36" t="s">
        <v>16</v>
      </c>
      <c r="CX3" s="36" t="s">
        <v>17</v>
      </c>
      <c r="CY3" s="19" t="str">
        <f>' Populations'!$I$8</f>
        <v>White-Not Hispanic</v>
      </c>
      <c r="CZ3" s="19" t="str">
        <f>' Populations'!$K$8</f>
        <v>Hispanic</v>
      </c>
      <c r="DA3" s="19" t="str">
        <f>' Populations'!$M$8</f>
        <v>Black-Not Hispanic</v>
      </c>
      <c r="DB3" s="19" t="str">
        <f>' Populations'!$O$8</f>
        <v>Asian</v>
      </c>
      <c r="DC3" s="19" t="str">
        <f>' Populations'!$Q$8</f>
        <v>American Indian/Alaska Native</v>
      </c>
      <c r="DD3" s="19" t="str">
        <f>' Populations'!$S$8</f>
        <v>Other</v>
      </c>
      <c r="DE3" s="19" t="str">
        <f>' Populations'!$U$8</f>
        <v>Other</v>
      </c>
      <c r="DF3" s="37" t="e">
        <f>#REF!</f>
        <v>#REF!</v>
      </c>
      <c r="DG3" s="37" t="e">
        <f>#REF!</f>
        <v>#REF!</v>
      </c>
      <c r="DH3" s="37" t="e">
        <f>#REF!</f>
        <v>#REF!</v>
      </c>
      <c r="DI3" s="37" t="e">
        <f>#REF!</f>
        <v>#REF!</v>
      </c>
      <c r="DJ3" s="37" t="e">
        <f>#REF!</f>
        <v>#REF!</v>
      </c>
      <c r="DK3" s="37" t="e">
        <f>#REF!</f>
        <v>#REF!</v>
      </c>
      <c r="DL3" s="37" t="e">
        <f>#REF!</f>
        <v>#REF!</v>
      </c>
      <c r="DM3" s="37" t="e">
        <f>#REF!</f>
        <v>#REF!</v>
      </c>
      <c r="DN3" s="37" t="e">
        <f>#REF!</f>
        <v>#REF!</v>
      </c>
      <c r="DO3" s="37" t="e">
        <f>#REF!</f>
        <v>#REF!</v>
      </c>
      <c r="DP3" s="37" t="e">
        <f>#REF!</f>
        <v>#REF!</v>
      </c>
      <c r="DQ3" s="37" t="e">
        <f>#REF!</f>
        <v>#REF!</v>
      </c>
      <c r="DR3" s="37" t="e">
        <f>#REF!</f>
        <v>#REF!</v>
      </c>
      <c r="DS3" s="37" t="e">
        <f>#REF!</f>
        <v>#REF!</v>
      </c>
      <c r="DT3" s="37" t="e">
        <f>#REF!</f>
        <v>#REF!</v>
      </c>
      <c r="DU3" s="37" t="e">
        <f>#REF!</f>
        <v>#REF!</v>
      </c>
      <c r="DV3" s="37" t="e">
        <f>#REF!</f>
        <v>#REF!</v>
      </c>
      <c r="DW3" s="37" t="e">
        <f>#REF!</f>
        <v>#REF!</v>
      </c>
      <c r="DX3" s="37" t="e">
        <f>#REF!</f>
        <v>#REF!</v>
      </c>
      <c r="DY3" s="37" t="e">
        <f>#REF!</f>
        <v>#REF!</v>
      </c>
    </row>
    <row r="4" spans="2:129" x14ac:dyDescent="0.25">
      <c r="B4" s="8" t="str">
        <f>' Populations'!$B$9</f>
        <v>&lt;1</v>
      </c>
      <c r="C4" s="44"/>
      <c r="D4" s="25"/>
      <c r="E4" s="26"/>
      <c r="F4" s="20"/>
      <c r="G4" s="20"/>
      <c r="H4" s="20"/>
      <c r="I4" s="20"/>
      <c r="J4" s="46"/>
      <c r="K4" s="46"/>
      <c r="L4" s="21"/>
      <c r="M4" s="53"/>
      <c r="N4" s="53"/>
      <c r="O4" s="53"/>
      <c r="P4" s="53"/>
      <c r="Q4" s="53"/>
      <c r="R4" s="53"/>
      <c r="S4" s="53"/>
      <c r="T4" s="53"/>
      <c r="U4" s="53"/>
      <c r="V4" s="53"/>
      <c r="W4" s="53"/>
      <c r="X4" s="53"/>
      <c r="Y4" s="53"/>
      <c r="Z4" s="54"/>
      <c r="AA4" s="54"/>
      <c r="AB4" s="54"/>
      <c r="AC4" s="54"/>
      <c r="AD4" s="54"/>
      <c r="AE4" s="54"/>
      <c r="AF4" s="54"/>
      <c r="AG4" s="30"/>
      <c r="AH4" s="62">
        <f>' Populations'!C9</f>
        <v>0</v>
      </c>
      <c r="AI4" s="62">
        <f>IF(AH4=0,0,($C$4/$AH$4)*100000)</f>
        <v>0</v>
      </c>
      <c r="AJ4" s="62">
        <f>' Populations'!E9</f>
        <v>0</v>
      </c>
      <c r="AK4" s="62">
        <f>IF(AJ4=0,0,($D$4/$AJ$4)*100000)</f>
        <v>0</v>
      </c>
      <c r="AL4" s="62">
        <f>' Populations'!G9</f>
        <v>0</v>
      </c>
      <c r="AM4" s="62">
        <f>IF(AL4=0,0,($E$4/$AL$4)*100000)</f>
        <v>0</v>
      </c>
      <c r="AN4" s="62">
        <f>' Populations'!I9</f>
        <v>0</v>
      </c>
      <c r="AO4" s="62">
        <f>IF(AN4=0,0,($F$4/$AN$4)*100000)</f>
        <v>0</v>
      </c>
      <c r="AP4" s="62">
        <f>' Populations'!K9</f>
        <v>0</v>
      </c>
      <c r="AQ4" s="62">
        <f>IF(AP4=0,0,($G$4/$AP$4)*100000)</f>
        <v>0</v>
      </c>
      <c r="AR4" s="62">
        <f>' Populations'!M9</f>
        <v>0</v>
      </c>
      <c r="AS4" s="62">
        <f>IF(AR4=0,0,($H$4/$AR$4)*100000)</f>
        <v>0</v>
      </c>
      <c r="AT4" s="62">
        <f>' Populations'!O9</f>
        <v>0</v>
      </c>
      <c r="AU4" s="62">
        <f>IF(AT4=0,0,($I$4/$AT$4)*100000)</f>
        <v>0</v>
      </c>
      <c r="AV4" s="62">
        <f>' Populations'!Q9</f>
        <v>0</v>
      </c>
      <c r="AW4" s="62">
        <f>IF(AV4=0,0,($J$4/$AV$4)*100000)</f>
        <v>0</v>
      </c>
      <c r="AX4" s="62">
        <f>' Populations'!S9</f>
        <v>0</v>
      </c>
      <c r="AY4" s="62">
        <f>IF(AX4=0,0,($K$4/$AX$4)*100000)</f>
        <v>0</v>
      </c>
      <c r="AZ4" s="62">
        <f>' Populations'!U9</f>
        <v>0</v>
      </c>
      <c r="BA4" s="62">
        <f>IF(AZ4=0,0,($L$4/$AZ$4)*100000)</f>
        <v>0</v>
      </c>
      <c r="BB4" s="65"/>
      <c r="BC4" s="62" t="e">
        <f>#REF!</f>
        <v>#REF!</v>
      </c>
      <c r="BD4" s="62" t="e">
        <f>IF(BC4=0,0,($M$4/$BC$4)*100000)</f>
        <v>#REF!</v>
      </c>
      <c r="BE4" s="62" t="e">
        <f>#REF!</f>
        <v>#REF!</v>
      </c>
      <c r="BF4" s="62" t="e">
        <f>IF(BE4=0,0,($N$4/$BE$4)*100000)</f>
        <v>#REF!</v>
      </c>
      <c r="BG4" s="62" t="e">
        <f>#REF!</f>
        <v>#REF!</v>
      </c>
      <c r="BH4" s="62" t="e">
        <f>IF(BG4=0,0,($O$4/$BG$4)*100000)</f>
        <v>#REF!</v>
      </c>
      <c r="BI4" s="62" t="e">
        <f>#REF!</f>
        <v>#REF!</v>
      </c>
      <c r="BJ4" s="62" t="e">
        <f>IF(BI4=0,0,($P$4/$BI$4)*100000)</f>
        <v>#REF!</v>
      </c>
      <c r="BK4" s="62" t="e">
        <f>#REF!</f>
        <v>#REF!</v>
      </c>
      <c r="BL4" s="62" t="e">
        <f>IF(BK4=0,0,($Q$4/$BK$4)*100000)</f>
        <v>#REF!</v>
      </c>
      <c r="BM4" s="62" t="e">
        <f>#REF!</f>
        <v>#REF!</v>
      </c>
      <c r="BN4" s="62" t="e">
        <f>IF(BM4=0,0,($R$4/$BM$4)*100000)</f>
        <v>#REF!</v>
      </c>
      <c r="BO4" s="62" t="e">
        <f>#REF!</f>
        <v>#REF!</v>
      </c>
      <c r="BP4" s="62" t="e">
        <f>IF(BO4=0,0,($S$4/$BO$4)*100000)</f>
        <v>#REF!</v>
      </c>
      <c r="BQ4" s="62" t="e">
        <f>#REF!</f>
        <v>#REF!</v>
      </c>
      <c r="BR4" s="62" t="e">
        <f>IF(BQ4=0,0,($T$4/$BQ$4)*100000)</f>
        <v>#REF!</v>
      </c>
      <c r="BS4" s="62" t="e">
        <f>#REF!</f>
        <v>#REF!</v>
      </c>
      <c r="BT4" s="62" t="e">
        <f>IF(BS4=0,0,($U$4/$BS$4)*100000)</f>
        <v>#REF!</v>
      </c>
      <c r="BU4" s="62" t="e">
        <f>#REF!</f>
        <v>#REF!</v>
      </c>
      <c r="BV4" s="62" t="e">
        <f>IF(BU4=0,0,($V$4/$BU$4)*100000)</f>
        <v>#REF!</v>
      </c>
      <c r="BW4" s="62" t="e">
        <f>#REF!</f>
        <v>#REF!</v>
      </c>
      <c r="BX4" s="62" t="e">
        <f>IF(BW4=0,0,($W$4/$BW$4)*100000)</f>
        <v>#REF!</v>
      </c>
      <c r="BY4" s="62" t="e">
        <f>#REF!</f>
        <v>#REF!</v>
      </c>
      <c r="BZ4" s="62" t="e">
        <f>IF(BY4=0,0,($X$4/$BY$4)*100000)</f>
        <v>#REF!</v>
      </c>
      <c r="CA4" s="62" t="e">
        <f>#REF!</f>
        <v>#REF!</v>
      </c>
      <c r="CB4" s="62" t="e">
        <f>IF(CA4=0,0,($Y$4/$CA$4)*100000)</f>
        <v>#REF!</v>
      </c>
      <c r="CC4" s="62" t="e">
        <f>#REF!</f>
        <v>#REF!</v>
      </c>
      <c r="CD4" s="62" t="e">
        <f>IF(CC4=0,0,($Z$4/$CC$4)*100000)</f>
        <v>#REF!</v>
      </c>
      <c r="CE4" s="62" t="e">
        <f>#REF!</f>
        <v>#REF!</v>
      </c>
      <c r="CF4" s="62" t="e">
        <f>IF(CE4=0,0,($AA$4/$CE$4)*100000)</f>
        <v>#REF!</v>
      </c>
      <c r="CG4" s="62" t="e">
        <f>#REF!</f>
        <v>#REF!</v>
      </c>
      <c r="CH4" s="62" t="e">
        <f>IF(CG4=0,0,($AB$4/$CG$4)*100000)</f>
        <v>#REF!</v>
      </c>
      <c r="CI4" s="62" t="e">
        <f>#REF!</f>
        <v>#REF!</v>
      </c>
      <c r="CJ4" s="62" t="e">
        <f>IF(CI4=0,0,($AC$4/$CI$4)*100000)</f>
        <v>#REF!</v>
      </c>
      <c r="CK4" s="62" t="e">
        <f>#REF!</f>
        <v>#REF!</v>
      </c>
      <c r="CL4" s="62" t="e">
        <f>IF(CK4=0,0,($AD$4/$CK$4)*100000)</f>
        <v>#REF!</v>
      </c>
      <c r="CM4" s="62" t="e">
        <f>#REF!</f>
        <v>#REF!</v>
      </c>
      <c r="CN4" s="62" t="e">
        <f>IF(CM4=0,0,($AE$4/$CM$4)*100000)</f>
        <v>#REF!</v>
      </c>
      <c r="CO4" s="62" t="e">
        <f>#REF!</f>
        <v>#REF!</v>
      </c>
      <c r="CP4" s="62" t="e">
        <f>IF(CO4=0,0,($AF$4/$CO$4)*100000)</f>
        <v>#REF!</v>
      </c>
      <c r="CQ4" s="30"/>
      <c r="CR4" s="60">
        <v>3795</v>
      </c>
      <c r="CS4" s="61">
        <v>1.3818E-2</v>
      </c>
      <c r="CT4" s="11"/>
      <c r="CU4" s="8" t="str">
        <f>' Populations'!$B$9</f>
        <v>&lt;1</v>
      </c>
      <c r="CV4" s="70">
        <f t="shared" ref="CV4:CV16" si="0">AI4*CS4</f>
        <v>0</v>
      </c>
      <c r="CW4" s="71">
        <f t="shared" ref="CW4:CW16" si="1">AK4*CS4</f>
        <v>0</v>
      </c>
      <c r="CX4" s="71">
        <f t="shared" ref="CX4:CX16" si="2">AM4*CS4</f>
        <v>0</v>
      </c>
      <c r="CY4" s="32">
        <f t="shared" ref="CY4:CY16" si="3">AO4*CS4</f>
        <v>0</v>
      </c>
      <c r="CZ4" s="32">
        <f t="shared" ref="CZ4:CZ16" si="4">AQ4*CS4</f>
        <v>0</v>
      </c>
      <c r="DA4" s="32">
        <f t="shared" ref="DA4:DA16" si="5">AS4*CS4</f>
        <v>0</v>
      </c>
      <c r="DB4" s="32">
        <f t="shared" ref="DB4:DB16" si="6">AU4*CS4</f>
        <v>0</v>
      </c>
      <c r="DC4" s="32">
        <f t="shared" ref="DC4:DC16" si="7">AW4*CS4</f>
        <v>0</v>
      </c>
      <c r="DD4" s="32">
        <f t="shared" ref="DD4:DD16" si="8">AY4*CS4</f>
        <v>0</v>
      </c>
      <c r="DE4" s="32">
        <f t="shared" ref="DE4:DE16" si="9">BA4*CS4</f>
        <v>0</v>
      </c>
      <c r="DF4" s="32" t="e">
        <f>BD4*CS4</f>
        <v>#REF!</v>
      </c>
      <c r="DG4" s="32" t="e">
        <f>BF4*CS4</f>
        <v>#REF!</v>
      </c>
      <c r="DH4" s="32" t="e">
        <f>BH4*CS4</f>
        <v>#REF!</v>
      </c>
      <c r="DI4" s="32" t="e">
        <f>BJ4*CS4</f>
        <v>#REF!</v>
      </c>
      <c r="DJ4" s="32" t="e">
        <f>BL4*CS4</f>
        <v>#REF!</v>
      </c>
      <c r="DK4" s="32" t="e">
        <f>BN4*CS4</f>
        <v>#REF!</v>
      </c>
      <c r="DL4" s="32" t="e">
        <f>BO4*CS4</f>
        <v>#REF!</v>
      </c>
      <c r="DM4" s="32" t="e">
        <f>BR4*CS4</f>
        <v>#REF!</v>
      </c>
      <c r="DN4" s="32" t="e">
        <f>BT4*CS4</f>
        <v>#REF!</v>
      </c>
      <c r="DO4" s="32" t="e">
        <f>BV4*CS4</f>
        <v>#REF!</v>
      </c>
      <c r="DP4" s="32" t="e">
        <f>BX4*CS4</f>
        <v>#REF!</v>
      </c>
      <c r="DQ4" s="32" t="e">
        <f>BZ4*CS4</f>
        <v>#REF!</v>
      </c>
      <c r="DR4" s="32" t="e">
        <f>CB4*CS4</f>
        <v>#REF!</v>
      </c>
      <c r="DS4" s="32" t="e">
        <f>CD4*CS4</f>
        <v>#REF!</v>
      </c>
      <c r="DT4" s="32" t="e">
        <f>CE4*CS4</f>
        <v>#REF!</v>
      </c>
      <c r="DU4" s="32" t="e">
        <f>CF4*CS4</f>
        <v>#REF!</v>
      </c>
      <c r="DV4" s="32" t="e">
        <f>CG4*CS4</f>
        <v>#REF!</v>
      </c>
      <c r="DW4" s="32" t="e">
        <f>CH4*CS4</f>
        <v>#REF!</v>
      </c>
      <c r="DX4" s="32" t="e">
        <f>CI4*CS4</f>
        <v>#REF!</v>
      </c>
      <c r="DY4" s="32" t="e">
        <f>CJ4*CS4</f>
        <v>#REF!</v>
      </c>
    </row>
    <row r="5" spans="2:129" x14ac:dyDescent="0.25">
      <c r="B5" s="9" t="str">
        <f>' Populations'!$B$10</f>
        <v>1-4</v>
      </c>
      <c r="C5" s="134"/>
      <c r="D5" s="135"/>
      <c r="E5" s="27"/>
      <c r="F5" s="22"/>
      <c r="G5" s="22"/>
      <c r="H5" s="22"/>
      <c r="I5" s="22"/>
      <c r="J5" s="47"/>
      <c r="K5" s="47"/>
      <c r="L5" s="23"/>
      <c r="M5" s="55"/>
      <c r="N5" s="55"/>
      <c r="O5" s="55"/>
      <c r="P5" s="55"/>
      <c r="Q5" s="55"/>
      <c r="R5" s="55"/>
      <c r="S5" s="55"/>
      <c r="T5" s="55"/>
      <c r="U5" s="55"/>
      <c r="V5" s="55"/>
      <c r="W5" s="55"/>
      <c r="X5" s="55"/>
      <c r="Y5" s="55"/>
      <c r="Z5" s="56"/>
      <c r="AA5" s="56"/>
      <c r="AB5" s="56"/>
      <c r="AC5" s="56"/>
      <c r="AD5" s="56"/>
      <c r="AE5" s="56"/>
      <c r="AF5" s="56"/>
      <c r="AG5" s="30"/>
      <c r="AH5" s="62">
        <f>' Populations'!C10</f>
        <v>0</v>
      </c>
      <c r="AI5" s="62">
        <f>IF(AH5=0,0,($C$5/$AH$5)*100000)</f>
        <v>0</v>
      </c>
      <c r="AJ5" s="62">
        <f>' Populations'!E10</f>
        <v>0</v>
      </c>
      <c r="AK5" s="62">
        <f>IF(AJ5=0,0,($D$5/$AJ$5)*100000)</f>
        <v>0</v>
      </c>
      <c r="AL5" s="62">
        <f>' Populations'!G10</f>
        <v>0</v>
      </c>
      <c r="AM5" s="62">
        <f>IF(AL5=0,0,($E$5/$AL$5)*100000)</f>
        <v>0</v>
      </c>
      <c r="AN5" s="62">
        <f>' Populations'!I10</f>
        <v>0</v>
      </c>
      <c r="AO5" s="62">
        <f>IF(AN5=0,0,($F$5/$AN$5)*100000)</f>
        <v>0</v>
      </c>
      <c r="AP5" s="62">
        <f>' Populations'!K10</f>
        <v>0</v>
      </c>
      <c r="AQ5" s="62">
        <f>IF(AP5=0,0,($G$5/$AP$5)*100000)</f>
        <v>0</v>
      </c>
      <c r="AR5" s="62">
        <f>' Populations'!M10</f>
        <v>0</v>
      </c>
      <c r="AS5" s="62">
        <f>IF(AR5=0,0,($G$5/$AR$5)*100000)</f>
        <v>0</v>
      </c>
      <c r="AT5" s="62">
        <f>' Populations'!O10</f>
        <v>0</v>
      </c>
      <c r="AU5" s="62">
        <f>IF(AT5=0,0,($I$5/$AT$5)*100000)</f>
        <v>0</v>
      </c>
      <c r="AV5" s="62">
        <f>' Populations'!Q10</f>
        <v>0</v>
      </c>
      <c r="AW5" s="62">
        <f>IF(AV5=0,0,($J$5/$AV$5)*100000)</f>
        <v>0</v>
      </c>
      <c r="AX5" s="62">
        <f>' Populations'!S10</f>
        <v>0</v>
      </c>
      <c r="AY5" s="62">
        <f>IF(AX5=0,0,($K$5/$AX$5)*100000)</f>
        <v>0</v>
      </c>
      <c r="AZ5" s="62">
        <f>' Populations'!U10</f>
        <v>0</v>
      </c>
      <c r="BA5" s="62">
        <f>IF(AZ5=0,0,($L$5/$AZ$5)*100000)</f>
        <v>0</v>
      </c>
      <c r="BB5" s="65"/>
      <c r="BC5" s="62" t="e">
        <f>#REF!</f>
        <v>#REF!</v>
      </c>
      <c r="BD5" s="62" t="e">
        <f>IF(BC5=0,0,($M$5/$BC$5)*100000)</f>
        <v>#REF!</v>
      </c>
      <c r="BE5" s="62" t="e">
        <f>#REF!</f>
        <v>#REF!</v>
      </c>
      <c r="BF5" s="62" t="e">
        <f>IF(BE5=0,0,($N$5/$BE$5)*100000)</f>
        <v>#REF!</v>
      </c>
      <c r="BG5" s="62" t="e">
        <f>#REF!</f>
        <v>#REF!</v>
      </c>
      <c r="BH5" s="62" t="e">
        <f>IF(BG5=0,0,($O$5/$BG$5)*100000)</f>
        <v>#REF!</v>
      </c>
      <c r="BI5" s="62" t="e">
        <f>#REF!</f>
        <v>#REF!</v>
      </c>
      <c r="BJ5" s="62" t="e">
        <f>IF(BI5=0,0,($P$5/$BI$5)*100000)</f>
        <v>#REF!</v>
      </c>
      <c r="BK5" s="62" t="e">
        <f>#REF!</f>
        <v>#REF!</v>
      </c>
      <c r="BL5" s="62" t="e">
        <f>IF(BK5=0,0,($Q$5/$BK$5)*100000)</f>
        <v>#REF!</v>
      </c>
      <c r="BM5" s="62" t="e">
        <f>#REF!</f>
        <v>#REF!</v>
      </c>
      <c r="BN5" s="62" t="e">
        <f>IF(BM5=0,0,($R$5/$BM$5)*100000)</f>
        <v>#REF!</v>
      </c>
      <c r="BO5" s="62" t="e">
        <f>#REF!</f>
        <v>#REF!</v>
      </c>
      <c r="BP5" s="62" t="e">
        <f>IF(BO5=0,0,($S$5/$BO$5)*100000)</f>
        <v>#REF!</v>
      </c>
      <c r="BQ5" s="62" t="e">
        <f>#REF!</f>
        <v>#REF!</v>
      </c>
      <c r="BR5" s="62" t="e">
        <f>IF(BQ5=0,0,($T$5/$BQ$5)*100000)</f>
        <v>#REF!</v>
      </c>
      <c r="BS5" s="62" t="e">
        <f>#REF!</f>
        <v>#REF!</v>
      </c>
      <c r="BT5" s="62" t="e">
        <f>IF(BS5=0,0,($U$5/$BS$5)*100000)</f>
        <v>#REF!</v>
      </c>
      <c r="BU5" s="62" t="e">
        <f>#REF!</f>
        <v>#REF!</v>
      </c>
      <c r="BV5" s="62" t="e">
        <f>IF(BU5=0,0,($V$5/$BU$5)*100000)</f>
        <v>#REF!</v>
      </c>
      <c r="BW5" s="62" t="e">
        <f>#REF!</f>
        <v>#REF!</v>
      </c>
      <c r="BX5" s="62" t="e">
        <f>IF(BW5=0,0,($W$5/$BW$5)*100000)</f>
        <v>#REF!</v>
      </c>
      <c r="BY5" s="62" t="e">
        <f>#REF!</f>
        <v>#REF!</v>
      </c>
      <c r="BZ5" s="62" t="e">
        <f>IF(BY5=0,0,($X$5/$BY$5)*100000)</f>
        <v>#REF!</v>
      </c>
      <c r="CA5" s="62" t="e">
        <f>#REF!</f>
        <v>#REF!</v>
      </c>
      <c r="CB5" s="62" t="e">
        <f>IF(CA5=0,0,($Y$5/$CA$5)*100000)</f>
        <v>#REF!</v>
      </c>
      <c r="CC5" s="62" t="e">
        <f>#REF!</f>
        <v>#REF!</v>
      </c>
      <c r="CD5" s="62" t="e">
        <f>IF(CC5=0,0,($Z$5/$CC$5)*100000)</f>
        <v>#REF!</v>
      </c>
      <c r="CE5" s="62" t="e">
        <f>#REF!</f>
        <v>#REF!</v>
      </c>
      <c r="CF5" s="62" t="e">
        <f>IF(CE5=0,0,($AA$5/$CE$5)*100000)</f>
        <v>#REF!</v>
      </c>
      <c r="CG5" s="62" t="e">
        <f>#REF!</f>
        <v>#REF!</v>
      </c>
      <c r="CH5" s="62" t="e">
        <f>IF(CG5=0,0,($AB$4/$CG$5)*100000)</f>
        <v>#REF!</v>
      </c>
      <c r="CI5" s="62" t="e">
        <f>#REF!</f>
        <v>#REF!</v>
      </c>
      <c r="CJ5" s="62" t="e">
        <f>IF(CI5=0,0,($AC$4/$CI$5)*100000)</f>
        <v>#REF!</v>
      </c>
      <c r="CK5" s="62" t="e">
        <f>#REF!</f>
        <v>#REF!</v>
      </c>
      <c r="CL5" s="62" t="e">
        <f>IF(CK5=0,0,($AD$4/$CK$5)*100000)</f>
        <v>#REF!</v>
      </c>
      <c r="CM5" s="62" t="e">
        <f>#REF!</f>
        <v>#REF!</v>
      </c>
      <c r="CN5" s="62" t="e">
        <f>IF(CM5=0,0,($AE$4/$CM$5)*100000)</f>
        <v>#REF!</v>
      </c>
      <c r="CO5" s="62" t="e">
        <f>#REF!</f>
        <v>#REF!</v>
      </c>
      <c r="CP5" s="62" t="e">
        <f>IF(CO5=0,0,($AF$4/$CO$5)*100000)</f>
        <v>#REF!</v>
      </c>
      <c r="CQ5" s="30"/>
      <c r="CR5" s="60">
        <v>15192</v>
      </c>
      <c r="CS5" s="61">
        <v>5.5316999999999998E-2</v>
      </c>
      <c r="CT5" s="11"/>
      <c r="CU5" s="9" t="str">
        <f>' Populations'!$B$10</f>
        <v>1-4</v>
      </c>
      <c r="CV5" s="70">
        <f t="shared" si="0"/>
        <v>0</v>
      </c>
      <c r="CW5" s="71">
        <f t="shared" si="1"/>
        <v>0</v>
      </c>
      <c r="CX5" s="71">
        <f t="shared" si="2"/>
        <v>0</v>
      </c>
      <c r="CY5" s="32">
        <f t="shared" si="3"/>
        <v>0</v>
      </c>
      <c r="CZ5" s="32">
        <f t="shared" si="4"/>
        <v>0</v>
      </c>
      <c r="DA5" s="32">
        <f t="shared" si="5"/>
        <v>0</v>
      </c>
      <c r="DB5" s="32">
        <f t="shared" si="6"/>
        <v>0</v>
      </c>
      <c r="DC5" s="32">
        <f t="shared" si="7"/>
        <v>0</v>
      </c>
      <c r="DD5" s="32">
        <f t="shared" si="8"/>
        <v>0</v>
      </c>
      <c r="DE5" s="32">
        <f t="shared" si="9"/>
        <v>0</v>
      </c>
      <c r="DF5" s="32" t="e">
        <f t="shared" ref="DF5:DF16" si="10">BD5*CS5</f>
        <v>#REF!</v>
      </c>
      <c r="DG5" s="32" t="e">
        <f t="shared" ref="DG5:DG16" si="11">BF5*CS5</f>
        <v>#REF!</v>
      </c>
      <c r="DH5" s="32" t="e">
        <f t="shared" ref="DH5:DH16" si="12">BH5*CS5</f>
        <v>#REF!</v>
      </c>
      <c r="DI5" s="32" t="e">
        <f t="shared" ref="DI5:DI16" si="13">BJ5*CS5</f>
        <v>#REF!</v>
      </c>
      <c r="DJ5" s="32" t="e">
        <f t="shared" ref="DJ5:DJ16" si="14">BL5*CS5</f>
        <v>#REF!</v>
      </c>
      <c r="DK5" s="32" t="e">
        <f t="shared" ref="DK5:DK16" si="15">BN5*CS5</f>
        <v>#REF!</v>
      </c>
      <c r="DL5" s="32" t="e">
        <f t="shared" ref="DL5:DL16" si="16">BO5*CS5</f>
        <v>#REF!</v>
      </c>
      <c r="DM5" s="32" t="e">
        <f t="shared" ref="DM5:DM16" si="17">BR5*CS5</f>
        <v>#REF!</v>
      </c>
      <c r="DN5" s="32" t="e">
        <f t="shared" ref="DN5:DN16" si="18">BT5*CS5</f>
        <v>#REF!</v>
      </c>
      <c r="DO5" s="32" t="e">
        <f t="shared" ref="DO5:DO16" si="19">BV5*CS5</f>
        <v>#REF!</v>
      </c>
      <c r="DP5" s="32" t="e">
        <f t="shared" ref="DP5:DP16" si="20">BX5*CS5</f>
        <v>#REF!</v>
      </c>
      <c r="DQ5" s="32" t="e">
        <f t="shared" ref="DQ5:DQ16" si="21">BZ5*CS5</f>
        <v>#REF!</v>
      </c>
      <c r="DR5" s="32" t="e">
        <f t="shared" ref="DR5:DR16" si="22">CB5*CS5</f>
        <v>#REF!</v>
      </c>
      <c r="DS5" s="32" t="e">
        <f t="shared" ref="DS5:DS16" si="23">CD5*CS5</f>
        <v>#REF!</v>
      </c>
      <c r="DT5" s="32" t="e">
        <f t="shared" ref="DT5:DT16" si="24">CE5*CS5</f>
        <v>#REF!</v>
      </c>
      <c r="DU5" s="32" t="e">
        <f t="shared" ref="DU5:DU17" si="25">CF5*CS5</f>
        <v>#REF!</v>
      </c>
      <c r="DV5" s="32" t="e">
        <f t="shared" ref="DV5:DV16" si="26">CG5*CS5</f>
        <v>#REF!</v>
      </c>
      <c r="DW5" s="32" t="e">
        <f t="shared" ref="DW5:DW16" si="27">CH5*CS5</f>
        <v>#REF!</v>
      </c>
      <c r="DX5" s="32" t="e">
        <f t="shared" ref="DX5:DX16" si="28">CI5*CS5</f>
        <v>#REF!</v>
      </c>
      <c r="DY5" s="32" t="e">
        <f t="shared" ref="DY5:DY16" si="29">CJ5*CS5</f>
        <v>#REF!</v>
      </c>
    </row>
    <row r="6" spans="2:129" x14ac:dyDescent="0.25">
      <c r="B6" s="8" t="str">
        <f>' Populations'!$B$11</f>
        <v>5-9</v>
      </c>
      <c r="C6" s="134"/>
      <c r="D6" s="135"/>
      <c r="E6" s="27"/>
      <c r="F6" s="22"/>
      <c r="G6" s="22"/>
      <c r="H6" s="22"/>
      <c r="I6" s="22"/>
      <c r="J6" s="47"/>
      <c r="K6" s="47"/>
      <c r="L6" s="23"/>
      <c r="M6" s="55"/>
      <c r="N6" s="55"/>
      <c r="O6" s="55"/>
      <c r="P6" s="55"/>
      <c r="Q6" s="55"/>
      <c r="R6" s="55"/>
      <c r="S6" s="55"/>
      <c r="T6" s="55"/>
      <c r="U6" s="55"/>
      <c r="V6" s="55"/>
      <c r="W6" s="55"/>
      <c r="X6" s="55"/>
      <c r="Y6" s="55"/>
      <c r="Z6" s="56"/>
      <c r="AA6" s="56"/>
      <c r="AB6" s="56"/>
      <c r="AC6" s="56"/>
      <c r="AD6" s="56"/>
      <c r="AE6" s="56"/>
      <c r="AF6" s="56"/>
      <c r="AG6" s="30"/>
      <c r="AH6" s="62">
        <f>' Populations'!C11</f>
        <v>0</v>
      </c>
      <c r="AI6" s="62">
        <f>IF(AH6=0,0,($C$6/$AH$6)*100000)</f>
        <v>0</v>
      </c>
      <c r="AJ6" s="62">
        <f>' Populations'!E11</f>
        <v>0</v>
      </c>
      <c r="AK6" s="62">
        <f>IF(AJ6=0,0,($D$6/$AJ$6)*100000)</f>
        <v>0</v>
      </c>
      <c r="AL6" s="62">
        <f>' Populations'!G11</f>
        <v>0</v>
      </c>
      <c r="AM6" s="62">
        <f>IF(AL6=0,0,($E$6/$AL$6)*100000)</f>
        <v>0</v>
      </c>
      <c r="AN6" s="62">
        <f>' Populations'!I11</f>
        <v>0</v>
      </c>
      <c r="AO6" s="62">
        <f>IF(AN6=0,0,($F$6/$AN$6)*100000)</f>
        <v>0</v>
      </c>
      <c r="AP6" s="62">
        <f>' Populations'!K11</f>
        <v>0</v>
      </c>
      <c r="AQ6" s="62">
        <f>IF(AP6=0,0,($G$6/$AP$6)*100000)</f>
        <v>0</v>
      </c>
      <c r="AR6" s="62">
        <f>' Populations'!M11</f>
        <v>0</v>
      </c>
      <c r="AS6" s="62">
        <f>IF(AR6=0,0,($G$6/$AR$6)*100000)</f>
        <v>0</v>
      </c>
      <c r="AT6" s="62">
        <f>' Populations'!O11</f>
        <v>0</v>
      </c>
      <c r="AU6" s="62">
        <f>IF(AT6=0,0,($I$6/$AT$6)*100000)</f>
        <v>0</v>
      </c>
      <c r="AV6" s="62">
        <f>' Populations'!Q11</f>
        <v>0</v>
      </c>
      <c r="AW6" s="62">
        <f>IF(AV6=0,0,($J$6/$AV$6)*100000)</f>
        <v>0</v>
      </c>
      <c r="AX6" s="62">
        <f>' Populations'!S11</f>
        <v>0</v>
      </c>
      <c r="AY6" s="62">
        <f>IF(AX6=0,0,($K$6/$AX$6)*100000)</f>
        <v>0</v>
      </c>
      <c r="AZ6" s="62">
        <f>' Populations'!U11</f>
        <v>0</v>
      </c>
      <c r="BA6" s="62">
        <f>IF(AZ6=0,0,($L$6/$AZ$6)*100000)</f>
        <v>0</v>
      </c>
      <c r="BB6" s="65"/>
      <c r="BC6" s="62" t="e">
        <f>#REF!</f>
        <v>#REF!</v>
      </c>
      <c r="BD6" s="62" t="e">
        <f>IF(BC6=0,0,($M$6/$BC$6)*100000)</f>
        <v>#REF!</v>
      </c>
      <c r="BE6" s="62" t="e">
        <f>#REF!</f>
        <v>#REF!</v>
      </c>
      <c r="BF6" s="62" t="e">
        <f>IF(BE6=0,0,($N$6/$BE$6)*100000)</f>
        <v>#REF!</v>
      </c>
      <c r="BG6" s="62" t="e">
        <f>#REF!</f>
        <v>#REF!</v>
      </c>
      <c r="BH6" s="62" t="e">
        <f>IF(BG6=0,0,($O$6/$BG$6)*100000)</f>
        <v>#REF!</v>
      </c>
      <c r="BI6" s="62" t="e">
        <f>#REF!</f>
        <v>#REF!</v>
      </c>
      <c r="BJ6" s="62" t="e">
        <f>IF(BI6=0,0,($P$6/$BI$6)*100000)</f>
        <v>#REF!</v>
      </c>
      <c r="BK6" s="62" t="e">
        <f>#REF!</f>
        <v>#REF!</v>
      </c>
      <c r="BL6" s="62" t="e">
        <f>IF(BK6=0,0,($Q$6/$BK$6)*100000)</f>
        <v>#REF!</v>
      </c>
      <c r="BM6" s="62" t="e">
        <f>#REF!</f>
        <v>#REF!</v>
      </c>
      <c r="BN6" s="62" t="e">
        <f>IF(BM6=0,0,($R$6/$BM$6)*100000)</f>
        <v>#REF!</v>
      </c>
      <c r="BO6" s="62" t="e">
        <f>#REF!</f>
        <v>#REF!</v>
      </c>
      <c r="BP6" s="62" t="e">
        <f>IF(BO6=0,0,($S$6/$BO$6)*100000)</f>
        <v>#REF!</v>
      </c>
      <c r="BQ6" s="62" t="e">
        <f>#REF!</f>
        <v>#REF!</v>
      </c>
      <c r="BR6" s="62" t="e">
        <f>IF(BQ6=0,0,($T$6/$BQ$6)*100000)</f>
        <v>#REF!</v>
      </c>
      <c r="BS6" s="62" t="e">
        <f>#REF!</f>
        <v>#REF!</v>
      </c>
      <c r="BT6" s="62" t="e">
        <f>IF(BS6=0,0,($U$6/$BS$6)*100000)</f>
        <v>#REF!</v>
      </c>
      <c r="BU6" s="62" t="e">
        <f>#REF!</f>
        <v>#REF!</v>
      </c>
      <c r="BV6" s="62" t="e">
        <f>IF(BU6=0,0,($V$6/$BU$6)*100000)</f>
        <v>#REF!</v>
      </c>
      <c r="BW6" s="62" t="e">
        <f>#REF!</f>
        <v>#REF!</v>
      </c>
      <c r="BX6" s="62" t="e">
        <f>IF(BW6=0,0,($W$6/$BW$6)*100000)</f>
        <v>#REF!</v>
      </c>
      <c r="BY6" s="62" t="e">
        <f>#REF!</f>
        <v>#REF!</v>
      </c>
      <c r="BZ6" s="62" t="e">
        <f>IF(BY6=0,0,($X$6/$BY$6)*100000)</f>
        <v>#REF!</v>
      </c>
      <c r="CA6" s="62" t="e">
        <f>#REF!</f>
        <v>#REF!</v>
      </c>
      <c r="CB6" s="62" t="e">
        <f>IF(CA6=0,0,($Y$6/$CA$6)*100000)</f>
        <v>#REF!</v>
      </c>
      <c r="CC6" s="62" t="e">
        <f>#REF!</f>
        <v>#REF!</v>
      </c>
      <c r="CD6" s="62" t="e">
        <f>IF(CC6=0,0,($Z$6/$CC$6)*100000)</f>
        <v>#REF!</v>
      </c>
      <c r="CE6" s="62" t="e">
        <f>#REF!</f>
        <v>#REF!</v>
      </c>
      <c r="CF6" s="62" t="e">
        <f>IF(CE6=0,0,($AA$6/$CE$6)*100000)</f>
        <v>#REF!</v>
      </c>
      <c r="CG6" s="62" t="e">
        <f>#REF!</f>
        <v>#REF!</v>
      </c>
      <c r="CH6" s="62" t="e">
        <f>IF(CG6=0,0,($AB$4/$CG$6)*100000)</f>
        <v>#REF!</v>
      </c>
      <c r="CI6" s="62" t="e">
        <f>#REF!</f>
        <v>#REF!</v>
      </c>
      <c r="CJ6" s="62" t="e">
        <f>IF(CI6=0,0,($AC$4/$CI$6)*100000)</f>
        <v>#REF!</v>
      </c>
      <c r="CK6" s="62" t="e">
        <f>#REF!</f>
        <v>#REF!</v>
      </c>
      <c r="CL6" s="62" t="e">
        <f>IF(CK6=0,0,($AD$4/$CK$6)*100000)</f>
        <v>#REF!</v>
      </c>
      <c r="CM6" s="62" t="e">
        <f>#REF!</f>
        <v>#REF!</v>
      </c>
      <c r="CN6" s="62" t="e">
        <f>IF(CM6=0,0,($AE$4/$CM$6)*100000)</f>
        <v>#REF!</v>
      </c>
      <c r="CO6" s="62" t="e">
        <f>#REF!</f>
        <v>#REF!</v>
      </c>
      <c r="CP6" s="62" t="e">
        <f>IF(CO6=0,0,($AF$4/$CO$6)*100000)</f>
        <v>#REF!</v>
      </c>
      <c r="CQ6" s="30"/>
      <c r="CR6" s="60">
        <v>19920</v>
      </c>
      <c r="CS6" s="61">
        <v>7.2533E-2</v>
      </c>
      <c r="CT6" s="11"/>
      <c r="CU6" s="8" t="str">
        <f>' Populations'!$B$11</f>
        <v>5-9</v>
      </c>
      <c r="CV6" s="70">
        <f t="shared" si="0"/>
        <v>0</v>
      </c>
      <c r="CW6" s="71">
        <f t="shared" si="1"/>
        <v>0</v>
      </c>
      <c r="CX6" s="71">
        <f t="shared" si="2"/>
        <v>0</v>
      </c>
      <c r="CY6" s="32">
        <f t="shared" si="3"/>
        <v>0</v>
      </c>
      <c r="CZ6" s="32">
        <f t="shared" si="4"/>
        <v>0</v>
      </c>
      <c r="DA6" s="32">
        <f t="shared" si="5"/>
        <v>0</v>
      </c>
      <c r="DB6" s="32">
        <f t="shared" si="6"/>
        <v>0</v>
      </c>
      <c r="DC6" s="32">
        <f t="shared" si="7"/>
        <v>0</v>
      </c>
      <c r="DD6" s="32">
        <f t="shared" si="8"/>
        <v>0</v>
      </c>
      <c r="DE6" s="32">
        <f t="shared" si="9"/>
        <v>0</v>
      </c>
      <c r="DF6" s="32" t="e">
        <f t="shared" si="10"/>
        <v>#REF!</v>
      </c>
      <c r="DG6" s="32" t="e">
        <f t="shared" si="11"/>
        <v>#REF!</v>
      </c>
      <c r="DH6" s="32" t="e">
        <f t="shared" si="12"/>
        <v>#REF!</v>
      </c>
      <c r="DI6" s="32" t="e">
        <f t="shared" si="13"/>
        <v>#REF!</v>
      </c>
      <c r="DJ6" s="32" t="e">
        <f t="shared" si="14"/>
        <v>#REF!</v>
      </c>
      <c r="DK6" s="32" t="e">
        <f t="shared" si="15"/>
        <v>#REF!</v>
      </c>
      <c r="DL6" s="32" t="e">
        <f t="shared" si="16"/>
        <v>#REF!</v>
      </c>
      <c r="DM6" s="32" t="e">
        <f t="shared" si="17"/>
        <v>#REF!</v>
      </c>
      <c r="DN6" s="32" t="e">
        <f t="shared" si="18"/>
        <v>#REF!</v>
      </c>
      <c r="DO6" s="32" t="e">
        <f t="shared" si="19"/>
        <v>#REF!</v>
      </c>
      <c r="DP6" s="32" t="e">
        <f t="shared" si="20"/>
        <v>#REF!</v>
      </c>
      <c r="DQ6" s="32" t="e">
        <f t="shared" si="21"/>
        <v>#REF!</v>
      </c>
      <c r="DR6" s="32" t="e">
        <f t="shared" si="22"/>
        <v>#REF!</v>
      </c>
      <c r="DS6" s="32" t="e">
        <f t="shared" si="23"/>
        <v>#REF!</v>
      </c>
      <c r="DT6" s="32" t="e">
        <f t="shared" si="24"/>
        <v>#REF!</v>
      </c>
      <c r="DU6" s="32" t="e">
        <f t="shared" si="25"/>
        <v>#REF!</v>
      </c>
      <c r="DV6" s="32" t="e">
        <f t="shared" si="26"/>
        <v>#REF!</v>
      </c>
      <c r="DW6" s="32" t="e">
        <f t="shared" si="27"/>
        <v>#REF!</v>
      </c>
      <c r="DX6" s="32" t="e">
        <f t="shared" si="28"/>
        <v>#REF!</v>
      </c>
      <c r="DY6" s="32" t="e">
        <f t="shared" si="29"/>
        <v>#REF!</v>
      </c>
    </row>
    <row r="7" spans="2:129" x14ac:dyDescent="0.25">
      <c r="B7" s="8" t="str">
        <f>' Populations'!$B$12</f>
        <v>10-14</v>
      </c>
      <c r="C7" s="134"/>
      <c r="D7" s="135"/>
      <c r="E7" s="27"/>
      <c r="F7" s="22"/>
      <c r="G7" s="22"/>
      <c r="H7" s="22"/>
      <c r="I7" s="22"/>
      <c r="J7" s="47"/>
      <c r="K7" s="47"/>
      <c r="L7" s="23"/>
      <c r="M7" s="55"/>
      <c r="N7" s="55"/>
      <c r="O7" s="55"/>
      <c r="P7" s="55"/>
      <c r="Q7" s="55"/>
      <c r="R7" s="55"/>
      <c r="S7" s="55"/>
      <c r="T7" s="55"/>
      <c r="U7" s="55"/>
      <c r="V7" s="55"/>
      <c r="W7" s="55"/>
      <c r="X7" s="55"/>
      <c r="Y7" s="55"/>
      <c r="Z7" s="56"/>
      <c r="AA7" s="56"/>
      <c r="AB7" s="56"/>
      <c r="AC7" s="56"/>
      <c r="AD7" s="56"/>
      <c r="AE7" s="56"/>
      <c r="AF7" s="56"/>
      <c r="AG7" s="30"/>
      <c r="AH7" s="62">
        <f>' Populations'!C12</f>
        <v>0</v>
      </c>
      <c r="AI7" s="62">
        <f>IF(AH7=0,0,($C$7/$AH$7)*100000)</f>
        <v>0</v>
      </c>
      <c r="AJ7" s="62">
        <f>' Populations'!E12</f>
        <v>0</v>
      </c>
      <c r="AK7" s="62">
        <f>IF(AJ7=0,0,($D$7/$AJ$7)*100000)</f>
        <v>0</v>
      </c>
      <c r="AL7" s="62">
        <f>' Populations'!G12</f>
        <v>0</v>
      </c>
      <c r="AM7" s="62">
        <f>IF(AL7=0,0,($E$7/$AL$7)*100000)</f>
        <v>0</v>
      </c>
      <c r="AN7" s="62">
        <f>' Populations'!I12</f>
        <v>0</v>
      </c>
      <c r="AO7" s="62">
        <f>IF(AN7=0,0,($F$7/$AN$7)*100000)</f>
        <v>0</v>
      </c>
      <c r="AP7" s="62">
        <f>' Populations'!K12</f>
        <v>0</v>
      </c>
      <c r="AQ7" s="62">
        <f>IF(AP7=0,0,($G$7/$AP$7)*100000)</f>
        <v>0</v>
      </c>
      <c r="AR7" s="62">
        <f>' Populations'!M12</f>
        <v>0</v>
      </c>
      <c r="AS7" s="62">
        <f>IF(AR7=0,0,($G$7/$AR$7)*100000)</f>
        <v>0</v>
      </c>
      <c r="AT7" s="62">
        <f>' Populations'!O12</f>
        <v>0</v>
      </c>
      <c r="AU7" s="62">
        <f>IF(AT7=0,0,($I$7/$AT$7)*100000)</f>
        <v>0</v>
      </c>
      <c r="AV7" s="62">
        <f>' Populations'!Q12</f>
        <v>0</v>
      </c>
      <c r="AW7" s="62">
        <f>IF(AV7=0,0,($J$7/$AV$7)*100000)</f>
        <v>0</v>
      </c>
      <c r="AX7" s="62">
        <f>' Populations'!S12</f>
        <v>0</v>
      </c>
      <c r="AY7" s="62">
        <f>IF(AX7=0,0,($K$7/$AX$7)*100000)</f>
        <v>0</v>
      </c>
      <c r="AZ7" s="62">
        <f>' Populations'!U12</f>
        <v>0</v>
      </c>
      <c r="BA7" s="62">
        <f>IF(AZ7=0,0,($L$7/$AZ$7)*100000)</f>
        <v>0</v>
      </c>
      <c r="BB7" s="65"/>
      <c r="BC7" s="62" t="e">
        <f>#REF!</f>
        <v>#REF!</v>
      </c>
      <c r="BD7" s="62" t="e">
        <f>IF(BC7=0,0,($M$7/$BC$7)*100000)</f>
        <v>#REF!</v>
      </c>
      <c r="BE7" s="62" t="e">
        <f>#REF!</f>
        <v>#REF!</v>
      </c>
      <c r="BF7" s="62" t="e">
        <f>IF(BE7=0,0,($N$7/$BE$7)*100000)</f>
        <v>#REF!</v>
      </c>
      <c r="BG7" s="62" t="e">
        <f>#REF!</f>
        <v>#REF!</v>
      </c>
      <c r="BH7" s="62" t="e">
        <f>IF(BG7=0,0,($O$7/$BG$7)*100000)</f>
        <v>#REF!</v>
      </c>
      <c r="BI7" s="62" t="e">
        <f>#REF!</f>
        <v>#REF!</v>
      </c>
      <c r="BJ7" s="62" t="e">
        <f>IF(BI7=0,0,($P$7/$BI$7)*100000)</f>
        <v>#REF!</v>
      </c>
      <c r="BK7" s="62" t="e">
        <f>#REF!</f>
        <v>#REF!</v>
      </c>
      <c r="BL7" s="62" t="e">
        <f>IF(BK7=0,0,($Q$7/$BK$7)*100000)</f>
        <v>#REF!</v>
      </c>
      <c r="BM7" s="62" t="e">
        <f>#REF!</f>
        <v>#REF!</v>
      </c>
      <c r="BN7" s="62" t="e">
        <f>IF(BM7=0,0,($R$7/$BM$7)*100000)</f>
        <v>#REF!</v>
      </c>
      <c r="BO7" s="62" t="e">
        <f>#REF!</f>
        <v>#REF!</v>
      </c>
      <c r="BP7" s="62" t="e">
        <f>IF(BO7=0,0,($S$7/$BO$7)*100000)</f>
        <v>#REF!</v>
      </c>
      <c r="BQ7" s="62" t="e">
        <f>#REF!</f>
        <v>#REF!</v>
      </c>
      <c r="BR7" s="62" t="e">
        <f>IF(BQ7=0,0,($T$7/$BQ$7)*100000)</f>
        <v>#REF!</v>
      </c>
      <c r="BS7" s="62" t="e">
        <f>#REF!</f>
        <v>#REF!</v>
      </c>
      <c r="BT7" s="62" t="e">
        <f>IF(BS7=0,0,($U$7/$BS$7)*100000)</f>
        <v>#REF!</v>
      </c>
      <c r="BU7" s="62" t="e">
        <f>#REF!</f>
        <v>#REF!</v>
      </c>
      <c r="BV7" s="62" t="e">
        <f>IF(BU7=0,0,($V$7/$BU$7)*100000)</f>
        <v>#REF!</v>
      </c>
      <c r="BW7" s="62" t="e">
        <f>#REF!</f>
        <v>#REF!</v>
      </c>
      <c r="BX7" s="62" t="e">
        <f>IF(BW7=0,0,($W$7/$BW$7)*100000)</f>
        <v>#REF!</v>
      </c>
      <c r="BY7" s="62" t="e">
        <f>#REF!</f>
        <v>#REF!</v>
      </c>
      <c r="BZ7" s="62" t="e">
        <f>IF(BY7=0,0,($X$7/$BY$7)*100000)</f>
        <v>#REF!</v>
      </c>
      <c r="CA7" s="62" t="e">
        <f>#REF!</f>
        <v>#REF!</v>
      </c>
      <c r="CB7" s="62" t="e">
        <f>IF(CA7=0,0,($Y$7/$CA$7)*100000)</f>
        <v>#REF!</v>
      </c>
      <c r="CC7" s="62" t="e">
        <f>#REF!</f>
        <v>#REF!</v>
      </c>
      <c r="CD7" s="62" t="e">
        <f>IF(CC7=0,0,($Z$7/$CC$7)*100000)</f>
        <v>#REF!</v>
      </c>
      <c r="CE7" s="62" t="e">
        <f>#REF!</f>
        <v>#REF!</v>
      </c>
      <c r="CF7" s="62" t="e">
        <f>IF(CE7=0,0,($AA$7/$CE$7)*100000)</f>
        <v>#REF!</v>
      </c>
      <c r="CG7" s="62" t="e">
        <f>#REF!</f>
        <v>#REF!</v>
      </c>
      <c r="CH7" s="62" t="e">
        <f>IF(CG7=0,0,($AB$4/$CG$7)*100000)</f>
        <v>#REF!</v>
      </c>
      <c r="CI7" s="62" t="e">
        <f>#REF!</f>
        <v>#REF!</v>
      </c>
      <c r="CJ7" s="62" t="e">
        <f>IF(CI7=0,0,($AC$4/$CI$7)*100000)</f>
        <v>#REF!</v>
      </c>
      <c r="CK7" s="62" t="e">
        <f>#REF!</f>
        <v>#REF!</v>
      </c>
      <c r="CL7" s="62" t="e">
        <f>IF(CK7=0,0,($AD$4/$CK$7)*100000)</f>
        <v>#REF!</v>
      </c>
      <c r="CM7" s="62" t="e">
        <f>#REF!</f>
        <v>#REF!</v>
      </c>
      <c r="CN7" s="62" t="e">
        <f>IF(CM7=0,0,($AE$4/$CM$7)*100000)</f>
        <v>#REF!</v>
      </c>
      <c r="CO7" s="62" t="e">
        <f>#REF!</f>
        <v>#REF!</v>
      </c>
      <c r="CP7" s="62" t="e">
        <f>IF(CO7=0,0,($AF$4/$CO$7)*100000)</f>
        <v>#REF!</v>
      </c>
      <c r="CQ7" s="30"/>
      <c r="CR7" s="60">
        <v>20057</v>
      </c>
      <c r="CS7" s="61">
        <v>7.3032E-2</v>
      </c>
      <c r="CT7" s="11"/>
      <c r="CU7" s="8" t="str">
        <f>' Populations'!$B$12</f>
        <v>10-14</v>
      </c>
      <c r="CV7" s="70">
        <f t="shared" si="0"/>
        <v>0</v>
      </c>
      <c r="CW7" s="71">
        <f t="shared" si="1"/>
        <v>0</v>
      </c>
      <c r="CX7" s="71">
        <f t="shared" si="2"/>
        <v>0</v>
      </c>
      <c r="CY7" s="32">
        <f t="shared" si="3"/>
        <v>0</v>
      </c>
      <c r="CZ7" s="32">
        <f t="shared" si="4"/>
        <v>0</v>
      </c>
      <c r="DA7" s="32">
        <f t="shared" si="5"/>
        <v>0</v>
      </c>
      <c r="DB7" s="32">
        <f t="shared" si="6"/>
        <v>0</v>
      </c>
      <c r="DC7" s="32">
        <f t="shared" si="7"/>
        <v>0</v>
      </c>
      <c r="DD7" s="32">
        <f t="shared" si="8"/>
        <v>0</v>
      </c>
      <c r="DE7" s="32">
        <f t="shared" si="9"/>
        <v>0</v>
      </c>
      <c r="DF7" s="32" t="e">
        <f t="shared" si="10"/>
        <v>#REF!</v>
      </c>
      <c r="DG7" s="32" t="e">
        <f t="shared" si="11"/>
        <v>#REF!</v>
      </c>
      <c r="DH7" s="32" t="e">
        <f t="shared" si="12"/>
        <v>#REF!</v>
      </c>
      <c r="DI7" s="32" t="e">
        <f t="shared" si="13"/>
        <v>#REF!</v>
      </c>
      <c r="DJ7" s="32" t="e">
        <f t="shared" si="14"/>
        <v>#REF!</v>
      </c>
      <c r="DK7" s="32" t="e">
        <f t="shared" si="15"/>
        <v>#REF!</v>
      </c>
      <c r="DL7" s="32" t="e">
        <f t="shared" si="16"/>
        <v>#REF!</v>
      </c>
      <c r="DM7" s="32" t="e">
        <f t="shared" si="17"/>
        <v>#REF!</v>
      </c>
      <c r="DN7" s="32" t="e">
        <f t="shared" si="18"/>
        <v>#REF!</v>
      </c>
      <c r="DO7" s="32" t="e">
        <f t="shared" si="19"/>
        <v>#REF!</v>
      </c>
      <c r="DP7" s="32" t="e">
        <f t="shared" si="20"/>
        <v>#REF!</v>
      </c>
      <c r="DQ7" s="32" t="e">
        <f t="shared" si="21"/>
        <v>#REF!</v>
      </c>
      <c r="DR7" s="32" t="e">
        <f t="shared" si="22"/>
        <v>#REF!</v>
      </c>
      <c r="DS7" s="32" t="e">
        <f t="shared" si="23"/>
        <v>#REF!</v>
      </c>
      <c r="DT7" s="32" t="e">
        <f t="shared" si="24"/>
        <v>#REF!</v>
      </c>
      <c r="DU7" s="32" t="e">
        <f t="shared" si="25"/>
        <v>#REF!</v>
      </c>
      <c r="DV7" s="32" t="e">
        <f t="shared" si="26"/>
        <v>#REF!</v>
      </c>
      <c r="DW7" s="32" t="e">
        <f t="shared" si="27"/>
        <v>#REF!</v>
      </c>
      <c r="DX7" s="32" t="e">
        <f t="shared" si="28"/>
        <v>#REF!</v>
      </c>
      <c r="DY7" s="32" t="e">
        <f t="shared" si="29"/>
        <v>#REF!</v>
      </c>
    </row>
    <row r="8" spans="2:129" x14ac:dyDescent="0.25">
      <c r="B8" s="8" t="str">
        <f>' Populations'!$B$13</f>
        <v>15-19</v>
      </c>
      <c r="C8" s="134"/>
      <c r="D8" s="135"/>
      <c r="E8" s="27"/>
      <c r="F8" s="22"/>
      <c r="G8" s="22"/>
      <c r="H8" s="22"/>
      <c r="I8" s="22"/>
      <c r="J8" s="47"/>
      <c r="K8" s="47"/>
      <c r="L8" s="23"/>
      <c r="M8" s="55"/>
      <c r="N8" s="55"/>
      <c r="O8" s="55"/>
      <c r="P8" s="55"/>
      <c r="Q8" s="55"/>
      <c r="R8" s="55"/>
      <c r="S8" s="55"/>
      <c r="T8" s="55"/>
      <c r="U8" s="55"/>
      <c r="V8" s="55"/>
      <c r="W8" s="55"/>
      <c r="X8" s="55"/>
      <c r="Y8" s="55"/>
      <c r="Z8" s="56"/>
      <c r="AA8" s="56"/>
      <c r="AB8" s="56"/>
      <c r="AC8" s="56"/>
      <c r="AD8" s="56"/>
      <c r="AE8" s="56"/>
      <c r="AF8" s="56"/>
      <c r="AG8" s="30"/>
      <c r="AH8" s="62">
        <f>' Populations'!C13</f>
        <v>0</v>
      </c>
      <c r="AI8" s="62">
        <f>IF(AH8=0,0,($C$8/$AH$8)*100000)</f>
        <v>0</v>
      </c>
      <c r="AJ8" s="62">
        <f>' Populations'!E13</f>
        <v>0</v>
      </c>
      <c r="AK8" s="62">
        <f>IF(AJ8=0,0,($D$8/$AJ$8)*100000)</f>
        <v>0</v>
      </c>
      <c r="AL8" s="62">
        <f>' Populations'!G13</f>
        <v>0</v>
      </c>
      <c r="AM8" s="62">
        <f>IF(AL8=0,0,($E$8/$AL$8)*100000)</f>
        <v>0</v>
      </c>
      <c r="AN8" s="62">
        <f>' Populations'!I13</f>
        <v>0</v>
      </c>
      <c r="AO8" s="62">
        <f>IF(AN8=0,0,($F$8/$AN$8)*100000)</f>
        <v>0</v>
      </c>
      <c r="AP8" s="62">
        <f>' Populations'!K13</f>
        <v>0</v>
      </c>
      <c r="AQ8" s="62">
        <f>IF(AP8=0,0,($G$8/$AP$8)*100000)</f>
        <v>0</v>
      </c>
      <c r="AR8" s="62">
        <f>' Populations'!M13</f>
        <v>0</v>
      </c>
      <c r="AS8" s="62">
        <f>IF(AR8=0,0,($G$8/$AR$8)*100000)</f>
        <v>0</v>
      </c>
      <c r="AT8" s="62">
        <f>' Populations'!O13</f>
        <v>0</v>
      </c>
      <c r="AU8" s="62">
        <f>IF(AT8=0,0,($I$8/$AT$8)*100000)</f>
        <v>0</v>
      </c>
      <c r="AV8" s="62">
        <f>' Populations'!Q13</f>
        <v>0</v>
      </c>
      <c r="AW8" s="62">
        <f>IF(AV8=0,0,($J$8/$AV$8)*100000)</f>
        <v>0</v>
      </c>
      <c r="AX8" s="62">
        <f>' Populations'!S13</f>
        <v>0</v>
      </c>
      <c r="AY8" s="62">
        <f>IF(AX8=0,0,($K$8/$AX$8)*100000)</f>
        <v>0</v>
      </c>
      <c r="AZ8" s="62">
        <f>' Populations'!U13</f>
        <v>0</v>
      </c>
      <c r="BA8" s="62">
        <f>IF(AZ8=0,0,($L$8/$AZ$8)*100000)</f>
        <v>0</v>
      </c>
      <c r="BB8" s="65"/>
      <c r="BC8" s="62" t="e">
        <f>#REF!</f>
        <v>#REF!</v>
      </c>
      <c r="BD8" s="62" t="e">
        <f>IF(BC8=0,0,($M$8/$BC$8)*100000)</f>
        <v>#REF!</v>
      </c>
      <c r="BE8" s="62" t="e">
        <f>#REF!</f>
        <v>#REF!</v>
      </c>
      <c r="BF8" s="62" t="e">
        <f>IF(BE8=0,0,($N$8/$BE$8)*100000)</f>
        <v>#REF!</v>
      </c>
      <c r="BG8" s="62" t="e">
        <f>#REF!</f>
        <v>#REF!</v>
      </c>
      <c r="BH8" s="62" t="e">
        <f>IF(BG8=0,0,($O$8/$BG$8)*100000)</f>
        <v>#REF!</v>
      </c>
      <c r="BI8" s="62" t="e">
        <f>#REF!</f>
        <v>#REF!</v>
      </c>
      <c r="BJ8" s="62" t="e">
        <f>IF(BI8=0,0,($P$8/$BI$8)*100000)</f>
        <v>#REF!</v>
      </c>
      <c r="BK8" s="62" t="e">
        <f>#REF!</f>
        <v>#REF!</v>
      </c>
      <c r="BL8" s="62" t="e">
        <f>IF(BK8=0,0,($Q$8/$BK$8)*100000)</f>
        <v>#REF!</v>
      </c>
      <c r="BM8" s="62" t="e">
        <f>#REF!</f>
        <v>#REF!</v>
      </c>
      <c r="BN8" s="62" t="e">
        <f>IF(BM8=0,0,($R$8/$BM$8)*100000)</f>
        <v>#REF!</v>
      </c>
      <c r="BO8" s="62" t="e">
        <f>#REF!</f>
        <v>#REF!</v>
      </c>
      <c r="BP8" s="62" t="e">
        <f>IF(BO8=0,0,($S$8/$BO$8)*100000)</f>
        <v>#REF!</v>
      </c>
      <c r="BQ8" s="62" t="e">
        <f>#REF!</f>
        <v>#REF!</v>
      </c>
      <c r="BR8" s="62" t="e">
        <f>IF(BQ8=0,0,($T$8/$BQ$8)*100000)</f>
        <v>#REF!</v>
      </c>
      <c r="BS8" s="62" t="e">
        <f>#REF!</f>
        <v>#REF!</v>
      </c>
      <c r="BT8" s="62" t="e">
        <f>IF(BS8=0,0,($U$8/$BC$8)*100000)</f>
        <v>#REF!</v>
      </c>
      <c r="BU8" s="62" t="e">
        <f>#REF!</f>
        <v>#REF!</v>
      </c>
      <c r="BV8" s="62" t="e">
        <f>IF(BU8=0,0,($V$8/$BU$8)*100000)</f>
        <v>#REF!</v>
      </c>
      <c r="BW8" s="62" t="e">
        <f>#REF!</f>
        <v>#REF!</v>
      </c>
      <c r="BX8" s="62" t="e">
        <f>IF(BW8=0,0,($W$8/$BW$8)*100000)</f>
        <v>#REF!</v>
      </c>
      <c r="BY8" s="62" t="e">
        <f>#REF!</f>
        <v>#REF!</v>
      </c>
      <c r="BZ8" s="62" t="e">
        <f>IF(BY8=0,0,($X$8/$BY$8)*100000)</f>
        <v>#REF!</v>
      </c>
      <c r="CA8" s="62" t="e">
        <f>#REF!</f>
        <v>#REF!</v>
      </c>
      <c r="CB8" s="62" t="e">
        <f>IF(CA8=0,0,($Y$8/$CA$8)*100000)</f>
        <v>#REF!</v>
      </c>
      <c r="CC8" s="62" t="e">
        <f>#REF!</f>
        <v>#REF!</v>
      </c>
      <c r="CD8" s="62" t="e">
        <f>IF(CC8=0,0,($Z$8/$CC$8)*100000)</f>
        <v>#REF!</v>
      </c>
      <c r="CE8" s="62" t="e">
        <f>#REF!</f>
        <v>#REF!</v>
      </c>
      <c r="CF8" s="62" t="e">
        <f>IF(CE8=0,0,($AA$8/$CE$8)*100000)</f>
        <v>#REF!</v>
      </c>
      <c r="CG8" s="62" t="e">
        <f>#REF!</f>
        <v>#REF!</v>
      </c>
      <c r="CH8" s="62" t="e">
        <f>IF(CG8=0,0,($AB$4/$CG$8)*100000)</f>
        <v>#REF!</v>
      </c>
      <c r="CI8" s="62" t="e">
        <f>#REF!</f>
        <v>#REF!</v>
      </c>
      <c r="CJ8" s="62" t="e">
        <f>IF(CI8=0,0,($AC$4/$CI$8)*100000)</f>
        <v>#REF!</v>
      </c>
      <c r="CK8" s="62" t="e">
        <f>#REF!</f>
        <v>#REF!</v>
      </c>
      <c r="CL8" s="62" t="e">
        <f>IF(CK8=0,0,($AD$4/$CK$8)*100000)</f>
        <v>#REF!</v>
      </c>
      <c r="CM8" s="62" t="e">
        <f>#REF!</f>
        <v>#REF!</v>
      </c>
      <c r="CN8" s="62" t="e">
        <f>IF(CM8=0,0,($AE$4/$CM$8)*100000)</f>
        <v>#REF!</v>
      </c>
      <c r="CO8" s="62" t="e">
        <f>#REF!</f>
        <v>#REF!</v>
      </c>
      <c r="CP8" s="62" t="e">
        <f>IF(CO8=0,0,($AF$4/$CO$8)*100000)</f>
        <v>#REF!</v>
      </c>
      <c r="CQ8" s="30"/>
      <c r="CR8" s="60">
        <v>19820</v>
      </c>
      <c r="CS8" s="61">
        <v>7.2168999999999997E-2</v>
      </c>
      <c r="CT8" s="11"/>
      <c r="CU8" s="8" t="str">
        <f>' Populations'!$B$13</f>
        <v>15-19</v>
      </c>
      <c r="CV8" s="70">
        <f t="shared" si="0"/>
        <v>0</v>
      </c>
      <c r="CW8" s="71">
        <f t="shared" si="1"/>
        <v>0</v>
      </c>
      <c r="CX8" s="71">
        <f t="shared" si="2"/>
        <v>0</v>
      </c>
      <c r="CY8" s="32">
        <f t="shared" si="3"/>
        <v>0</v>
      </c>
      <c r="CZ8" s="32">
        <f t="shared" si="4"/>
        <v>0</v>
      </c>
      <c r="DA8" s="32">
        <f t="shared" si="5"/>
        <v>0</v>
      </c>
      <c r="DB8" s="32">
        <f t="shared" si="6"/>
        <v>0</v>
      </c>
      <c r="DC8" s="32">
        <f t="shared" si="7"/>
        <v>0</v>
      </c>
      <c r="DD8" s="32">
        <f t="shared" si="8"/>
        <v>0</v>
      </c>
      <c r="DE8" s="32">
        <f t="shared" si="9"/>
        <v>0</v>
      </c>
      <c r="DF8" s="32" t="e">
        <f t="shared" si="10"/>
        <v>#REF!</v>
      </c>
      <c r="DG8" s="32" t="e">
        <f t="shared" si="11"/>
        <v>#REF!</v>
      </c>
      <c r="DH8" s="32" t="e">
        <f t="shared" si="12"/>
        <v>#REF!</v>
      </c>
      <c r="DI8" s="32" t="e">
        <f t="shared" si="13"/>
        <v>#REF!</v>
      </c>
      <c r="DJ8" s="32" t="e">
        <f t="shared" si="14"/>
        <v>#REF!</v>
      </c>
      <c r="DK8" s="32" t="e">
        <f t="shared" si="15"/>
        <v>#REF!</v>
      </c>
      <c r="DL8" s="32" t="e">
        <f t="shared" si="16"/>
        <v>#REF!</v>
      </c>
      <c r="DM8" s="32" t="e">
        <f t="shared" si="17"/>
        <v>#REF!</v>
      </c>
      <c r="DN8" s="32" t="e">
        <f t="shared" si="18"/>
        <v>#REF!</v>
      </c>
      <c r="DO8" s="32" t="e">
        <f t="shared" si="19"/>
        <v>#REF!</v>
      </c>
      <c r="DP8" s="32" t="e">
        <f t="shared" si="20"/>
        <v>#REF!</v>
      </c>
      <c r="DQ8" s="32" t="e">
        <f t="shared" si="21"/>
        <v>#REF!</v>
      </c>
      <c r="DR8" s="32" t="e">
        <f t="shared" si="22"/>
        <v>#REF!</v>
      </c>
      <c r="DS8" s="32" t="e">
        <f t="shared" si="23"/>
        <v>#REF!</v>
      </c>
      <c r="DT8" s="32" t="e">
        <f t="shared" si="24"/>
        <v>#REF!</v>
      </c>
      <c r="DU8" s="32" t="e">
        <f t="shared" si="25"/>
        <v>#REF!</v>
      </c>
      <c r="DV8" s="32" t="e">
        <f t="shared" si="26"/>
        <v>#REF!</v>
      </c>
      <c r="DW8" s="32" t="e">
        <f t="shared" si="27"/>
        <v>#REF!</v>
      </c>
      <c r="DX8" s="32" t="e">
        <f t="shared" si="28"/>
        <v>#REF!</v>
      </c>
      <c r="DY8" s="32" t="e">
        <f t="shared" si="29"/>
        <v>#REF!</v>
      </c>
    </row>
    <row r="9" spans="2:129" x14ac:dyDescent="0.25">
      <c r="B9" s="8" t="str">
        <f>' Populations'!$B$14</f>
        <v>20-24</v>
      </c>
      <c r="C9" s="134"/>
      <c r="D9" s="135"/>
      <c r="E9" s="27"/>
      <c r="F9" s="22"/>
      <c r="G9" s="22"/>
      <c r="H9" s="22"/>
      <c r="I9" s="22"/>
      <c r="J9" s="47"/>
      <c r="K9" s="47"/>
      <c r="L9" s="23"/>
      <c r="M9" s="55"/>
      <c r="N9" s="55"/>
      <c r="O9" s="55"/>
      <c r="P9" s="55"/>
      <c r="Q9" s="55"/>
      <c r="R9" s="55"/>
      <c r="S9" s="55"/>
      <c r="T9" s="55"/>
      <c r="U9" s="55"/>
      <c r="V9" s="55"/>
      <c r="W9" s="55"/>
      <c r="X9" s="55"/>
      <c r="Y9" s="55"/>
      <c r="Z9" s="56"/>
      <c r="AA9" s="56"/>
      <c r="AB9" s="56"/>
      <c r="AC9" s="56"/>
      <c r="AD9" s="56"/>
      <c r="AE9" s="56"/>
      <c r="AF9" s="56"/>
      <c r="AG9" s="30"/>
      <c r="AH9" s="62">
        <f>' Populations'!C14</f>
        <v>0</v>
      </c>
      <c r="AI9" s="62">
        <f>IF(AH9=0,0,($C$9/$AH$9)*100000)</f>
        <v>0</v>
      </c>
      <c r="AJ9" s="62">
        <f>' Populations'!E14</f>
        <v>0</v>
      </c>
      <c r="AK9" s="62">
        <f>IF(AJ9=0,0,($D$9/$AJ$9)*100000)</f>
        <v>0</v>
      </c>
      <c r="AL9" s="62">
        <f>' Populations'!G14</f>
        <v>0</v>
      </c>
      <c r="AM9" s="62">
        <f>IF(AL9=0,0,($E$9/$AL$9)*100000)</f>
        <v>0</v>
      </c>
      <c r="AN9" s="62">
        <f>' Populations'!I14</f>
        <v>0</v>
      </c>
      <c r="AO9" s="62">
        <f>IF(AN9=0,0,($F$9/$AN$9)*100000)</f>
        <v>0</v>
      </c>
      <c r="AP9" s="62">
        <f>' Populations'!K14</f>
        <v>0</v>
      </c>
      <c r="AQ9" s="62">
        <f>IF(AP9=0,0,($G$9/$AP$9)*100000)</f>
        <v>0</v>
      </c>
      <c r="AR9" s="62">
        <f>' Populations'!M14</f>
        <v>0</v>
      </c>
      <c r="AS9" s="62">
        <f>IF(AR9=0,0,($G$9/$AR$9)*100000)</f>
        <v>0</v>
      </c>
      <c r="AT9" s="62">
        <f>' Populations'!O14</f>
        <v>0</v>
      </c>
      <c r="AU9" s="62">
        <f>IF(AT9=0,0,($I$9/$AT$9)*100000)</f>
        <v>0</v>
      </c>
      <c r="AV9" s="62">
        <f>' Populations'!Q14</f>
        <v>0</v>
      </c>
      <c r="AW9" s="62">
        <f>IF(AV9=0,0,($J$9/$AV$9)*100000)</f>
        <v>0</v>
      </c>
      <c r="AX9" s="62">
        <f>' Populations'!S14</f>
        <v>0</v>
      </c>
      <c r="AY9" s="62">
        <f>IF(AX9=0,0,($K$9/$AX$9)*100000)</f>
        <v>0</v>
      </c>
      <c r="AZ9" s="62">
        <f>' Populations'!U14</f>
        <v>0</v>
      </c>
      <c r="BA9" s="62">
        <f>IF(AZ9=0,0,($L$9/$AZ$9)*100000)</f>
        <v>0</v>
      </c>
      <c r="BB9" s="65"/>
      <c r="BC9" s="62" t="e">
        <f>#REF!</f>
        <v>#REF!</v>
      </c>
      <c r="BD9" s="62" t="e">
        <f>IF(BC9=0,0,($M$9/$BC$9)*100000)</f>
        <v>#REF!</v>
      </c>
      <c r="BE9" s="62" t="e">
        <f>#REF!</f>
        <v>#REF!</v>
      </c>
      <c r="BF9" s="62" t="e">
        <f>IF(BE9=0,0,($N$9/$BE$9)*100000)</f>
        <v>#REF!</v>
      </c>
      <c r="BG9" s="62" t="e">
        <f>#REF!</f>
        <v>#REF!</v>
      </c>
      <c r="BH9" s="62" t="e">
        <f>IF(BG9=0,0,($O$9/$BG$9)*100000)</f>
        <v>#REF!</v>
      </c>
      <c r="BI9" s="62" t="e">
        <f>#REF!</f>
        <v>#REF!</v>
      </c>
      <c r="BJ9" s="62" t="e">
        <f>IF(BI9=0,0,($P$9/$BI$9)*100000)</f>
        <v>#REF!</v>
      </c>
      <c r="BK9" s="62" t="e">
        <f>#REF!</f>
        <v>#REF!</v>
      </c>
      <c r="BL9" s="62" t="e">
        <f>IF(BK9=0,0,($Q$9/$BK$9)*100000)</f>
        <v>#REF!</v>
      </c>
      <c r="BM9" s="62" t="e">
        <f>#REF!</f>
        <v>#REF!</v>
      </c>
      <c r="BN9" s="62" t="e">
        <f>IF(BM9=0,0,($R$9/$BM$9)*100000)</f>
        <v>#REF!</v>
      </c>
      <c r="BO9" s="62" t="e">
        <f>#REF!</f>
        <v>#REF!</v>
      </c>
      <c r="BP9" s="62" t="e">
        <f>IF(BO9=0,0,($S$9/$BO$9)*100000)</f>
        <v>#REF!</v>
      </c>
      <c r="BQ9" s="62" t="e">
        <f>#REF!</f>
        <v>#REF!</v>
      </c>
      <c r="BR9" s="62" t="e">
        <f>IF(BQ9=0,0,($T$9/$BQ$9)*100000)</f>
        <v>#REF!</v>
      </c>
      <c r="BS9" s="62" t="e">
        <f>#REF!</f>
        <v>#REF!</v>
      </c>
      <c r="BT9" s="62" t="e">
        <f>IF(BS9=0,0,($U$9/$BS$9)*100000)</f>
        <v>#REF!</v>
      </c>
      <c r="BU9" s="62" t="e">
        <f>#REF!</f>
        <v>#REF!</v>
      </c>
      <c r="BV9" s="62" t="e">
        <f>IF(BU9=0,0,($V$9/$BU$9)*100000)</f>
        <v>#REF!</v>
      </c>
      <c r="BW9" s="62" t="e">
        <f>#REF!</f>
        <v>#REF!</v>
      </c>
      <c r="BX9" s="62" t="e">
        <f>IF(BW9=0,0,($W$9/$BW$9)*100000)</f>
        <v>#REF!</v>
      </c>
      <c r="BY9" s="62" t="e">
        <f>#REF!</f>
        <v>#REF!</v>
      </c>
      <c r="BZ9" s="62" t="e">
        <f>IF(BY9=0,0,($X$9/$BY$9)*100000)</f>
        <v>#REF!</v>
      </c>
      <c r="CA9" s="62" t="e">
        <f>#REF!</f>
        <v>#REF!</v>
      </c>
      <c r="CB9" s="62" t="e">
        <f>IF(CA9=0,0,($Y$9/$CA$9)*100000)</f>
        <v>#REF!</v>
      </c>
      <c r="CC9" s="62" t="e">
        <f>#REF!</f>
        <v>#REF!</v>
      </c>
      <c r="CD9" s="62" t="e">
        <f>IF(CC9=0,0,($Z$9/$CC$9)*100000)</f>
        <v>#REF!</v>
      </c>
      <c r="CE9" s="62" t="e">
        <f>#REF!</f>
        <v>#REF!</v>
      </c>
      <c r="CF9" s="62" t="e">
        <f>IF(CE9=0,0,($AA$9/$CE$9)*100000)</f>
        <v>#REF!</v>
      </c>
      <c r="CG9" s="62" t="e">
        <f>#REF!</f>
        <v>#REF!</v>
      </c>
      <c r="CH9" s="62" t="e">
        <f>IF(CG9=0,0,($AB$4/$CG$9)*100000)</f>
        <v>#REF!</v>
      </c>
      <c r="CI9" s="62" t="e">
        <f>#REF!</f>
        <v>#REF!</v>
      </c>
      <c r="CJ9" s="62" t="e">
        <f>IF(CI9=0,0,($AC$4/$CI$9)*100000)</f>
        <v>#REF!</v>
      </c>
      <c r="CK9" s="62" t="e">
        <f>#REF!</f>
        <v>#REF!</v>
      </c>
      <c r="CL9" s="62" t="e">
        <f>IF(CK9=0,0,($AD$4/$CK$9)*100000)</f>
        <v>#REF!</v>
      </c>
      <c r="CM9" s="62" t="e">
        <f>#REF!</f>
        <v>#REF!</v>
      </c>
      <c r="CN9" s="62" t="e">
        <f>IF(CM9=0,0,($AE$4/$CM$9)*100000)</f>
        <v>#REF!</v>
      </c>
      <c r="CO9" s="62" t="e">
        <f>#REF!</f>
        <v>#REF!</v>
      </c>
      <c r="CP9" s="62" t="e">
        <f>IF(CO9=0,0,($AF$4/$CO$9)*100000)</f>
        <v>#REF!</v>
      </c>
      <c r="CQ9" s="30"/>
      <c r="CR9" s="60">
        <v>18257</v>
      </c>
      <c r="CS9" s="61">
        <v>6.6477999999999995E-2</v>
      </c>
      <c r="CT9" s="11"/>
      <c r="CU9" s="8" t="str">
        <f>' Populations'!$B$14</f>
        <v>20-24</v>
      </c>
      <c r="CV9" s="70">
        <f t="shared" si="0"/>
        <v>0</v>
      </c>
      <c r="CW9" s="71">
        <f t="shared" si="1"/>
        <v>0</v>
      </c>
      <c r="CX9" s="71">
        <f t="shared" si="2"/>
        <v>0</v>
      </c>
      <c r="CY9" s="32">
        <f t="shared" si="3"/>
        <v>0</v>
      </c>
      <c r="CZ9" s="32">
        <f t="shared" si="4"/>
        <v>0</v>
      </c>
      <c r="DA9" s="32">
        <f t="shared" si="5"/>
        <v>0</v>
      </c>
      <c r="DB9" s="32">
        <f t="shared" si="6"/>
        <v>0</v>
      </c>
      <c r="DC9" s="32">
        <f t="shared" si="7"/>
        <v>0</v>
      </c>
      <c r="DD9" s="32">
        <f t="shared" si="8"/>
        <v>0</v>
      </c>
      <c r="DE9" s="32">
        <f t="shared" si="9"/>
        <v>0</v>
      </c>
      <c r="DF9" s="32" t="e">
        <f t="shared" si="10"/>
        <v>#REF!</v>
      </c>
      <c r="DG9" s="32" t="e">
        <f t="shared" si="11"/>
        <v>#REF!</v>
      </c>
      <c r="DH9" s="32" t="e">
        <f t="shared" si="12"/>
        <v>#REF!</v>
      </c>
      <c r="DI9" s="32" t="e">
        <f t="shared" si="13"/>
        <v>#REF!</v>
      </c>
      <c r="DJ9" s="32" t="e">
        <f t="shared" si="14"/>
        <v>#REF!</v>
      </c>
      <c r="DK9" s="32" t="e">
        <f t="shared" si="15"/>
        <v>#REF!</v>
      </c>
      <c r="DL9" s="32" t="e">
        <f t="shared" si="16"/>
        <v>#REF!</v>
      </c>
      <c r="DM9" s="32" t="e">
        <f t="shared" si="17"/>
        <v>#REF!</v>
      </c>
      <c r="DN9" s="32" t="e">
        <f t="shared" si="18"/>
        <v>#REF!</v>
      </c>
      <c r="DO9" s="32" t="e">
        <f t="shared" si="19"/>
        <v>#REF!</v>
      </c>
      <c r="DP9" s="32" t="e">
        <f t="shared" si="20"/>
        <v>#REF!</v>
      </c>
      <c r="DQ9" s="32" t="e">
        <f t="shared" si="21"/>
        <v>#REF!</v>
      </c>
      <c r="DR9" s="32" t="e">
        <f t="shared" si="22"/>
        <v>#REF!</v>
      </c>
      <c r="DS9" s="32" t="e">
        <f t="shared" si="23"/>
        <v>#REF!</v>
      </c>
      <c r="DT9" s="32" t="e">
        <f t="shared" si="24"/>
        <v>#REF!</v>
      </c>
      <c r="DU9" s="32" t="e">
        <f t="shared" si="25"/>
        <v>#REF!</v>
      </c>
      <c r="DV9" s="32" t="e">
        <f t="shared" si="26"/>
        <v>#REF!</v>
      </c>
      <c r="DW9" s="32" t="e">
        <f t="shared" si="27"/>
        <v>#REF!</v>
      </c>
      <c r="DX9" s="32" t="e">
        <f t="shared" si="28"/>
        <v>#REF!</v>
      </c>
      <c r="DY9" s="32" t="e">
        <f t="shared" si="29"/>
        <v>#REF!</v>
      </c>
    </row>
    <row r="10" spans="2:129" x14ac:dyDescent="0.25">
      <c r="B10" s="8" t="str">
        <f>' Populations'!$B$15</f>
        <v>25-34</v>
      </c>
      <c r="C10" s="134"/>
      <c r="D10" s="135"/>
      <c r="E10" s="27"/>
      <c r="F10" s="22"/>
      <c r="G10" s="22"/>
      <c r="H10" s="22"/>
      <c r="I10" s="22"/>
      <c r="J10" s="47"/>
      <c r="K10" s="47"/>
      <c r="L10" s="23"/>
      <c r="M10" s="55"/>
      <c r="N10" s="55"/>
      <c r="O10" s="55"/>
      <c r="P10" s="55"/>
      <c r="Q10" s="55"/>
      <c r="R10" s="55"/>
      <c r="S10" s="55"/>
      <c r="T10" s="55"/>
      <c r="U10" s="55"/>
      <c r="V10" s="55"/>
      <c r="W10" s="55"/>
      <c r="X10" s="55"/>
      <c r="Y10" s="55"/>
      <c r="Z10" s="56"/>
      <c r="AA10" s="56"/>
      <c r="AB10" s="56"/>
      <c r="AC10" s="56"/>
      <c r="AD10" s="56"/>
      <c r="AE10" s="56"/>
      <c r="AF10" s="56"/>
      <c r="AG10" s="30"/>
      <c r="AH10" s="62">
        <f>' Populations'!C15</f>
        <v>0</v>
      </c>
      <c r="AI10" s="62">
        <f>IF(AH10=0,0,($C$10/$AH$10)*100000)</f>
        <v>0</v>
      </c>
      <c r="AJ10" s="62">
        <f>' Populations'!E15</f>
        <v>0</v>
      </c>
      <c r="AK10" s="62">
        <f>IF(AJ10=0,0,($D$10/$AJ$10)*100000)</f>
        <v>0</v>
      </c>
      <c r="AL10" s="62">
        <f>' Populations'!G15</f>
        <v>0</v>
      </c>
      <c r="AM10" s="62">
        <f>IF(AL10=0,0,($E$10/$AL$10)*100000)</f>
        <v>0</v>
      </c>
      <c r="AN10" s="62">
        <f>' Populations'!I15</f>
        <v>0</v>
      </c>
      <c r="AO10" s="62">
        <f>IF(AN10=0,0,($F$10/$AN$10)*100000)</f>
        <v>0</v>
      </c>
      <c r="AP10" s="62">
        <f>' Populations'!K15</f>
        <v>0</v>
      </c>
      <c r="AQ10" s="62">
        <f>IF(AP10=0,0,($G$10/$AP$10)*100000)</f>
        <v>0</v>
      </c>
      <c r="AR10" s="62">
        <f>' Populations'!M15</f>
        <v>0</v>
      </c>
      <c r="AS10" s="62">
        <f>IF(AR10=0,0,($G$10/$AR$10)*100000)</f>
        <v>0</v>
      </c>
      <c r="AT10" s="62">
        <f>' Populations'!O15</f>
        <v>0</v>
      </c>
      <c r="AU10" s="62">
        <f>IF(AT10=0,0,($I$10/$AT$10)*100000)</f>
        <v>0</v>
      </c>
      <c r="AV10" s="62">
        <f>' Populations'!Q15</f>
        <v>0</v>
      </c>
      <c r="AW10" s="62">
        <f>IF(AV10=0,0,($J$10/$AV$10)*100000)</f>
        <v>0</v>
      </c>
      <c r="AX10" s="62">
        <f>' Populations'!S15</f>
        <v>0</v>
      </c>
      <c r="AY10" s="62">
        <f>IF(AX10=0,0,($K$10/$AX$10)*100000)</f>
        <v>0</v>
      </c>
      <c r="AZ10" s="62">
        <f>' Populations'!U15</f>
        <v>0</v>
      </c>
      <c r="BA10" s="62">
        <f>IF(AZ10=0,0,($L$10/$AZ$10)*100000)</f>
        <v>0</v>
      </c>
      <c r="BB10" s="65"/>
      <c r="BC10" s="62" t="e">
        <f>#REF!</f>
        <v>#REF!</v>
      </c>
      <c r="BD10" s="62" t="e">
        <f>IF(BC10=0,0,($M$10/$BC$10)*100000)</f>
        <v>#REF!</v>
      </c>
      <c r="BE10" s="62" t="e">
        <f>#REF!</f>
        <v>#REF!</v>
      </c>
      <c r="BF10" s="62" t="e">
        <f>IF(BE10=0,0,($N$10/$BE$10)*100000)</f>
        <v>#REF!</v>
      </c>
      <c r="BG10" s="62" t="e">
        <f>#REF!</f>
        <v>#REF!</v>
      </c>
      <c r="BH10" s="62" t="e">
        <f>IF(BG10=0,0,($O$10/$BG$10)*100000)</f>
        <v>#REF!</v>
      </c>
      <c r="BI10" s="62" t="e">
        <f>#REF!</f>
        <v>#REF!</v>
      </c>
      <c r="BJ10" s="62" t="e">
        <f>IF(BI10=0,0,($P$10/$BI$10)*100000)</f>
        <v>#REF!</v>
      </c>
      <c r="BK10" s="62" t="e">
        <f>#REF!</f>
        <v>#REF!</v>
      </c>
      <c r="BL10" s="62" t="e">
        <f>IF(BK10=0,0,($Q$10/$BK$10)*100000)</f>
        <v>#REF!</v>
      </c>
      <c r="BM10" s="62" t="e">
        <f>#REF!</f>
        <v>#REF!</v>
      </c>
      <c r="BN10" s="62" t="e">
        <f>IF(BM10=0,0,($R$10/$BM$10)*100000)</f>
        <v>#REF!</v>
      </c>
      <c r="BO10" s="62" t="e">
        <f>#REF!</f>
        <v>#REF!</v>
      </c>
      <c r="BP10" s="62" t="e">
        <f>IF(BO10=0,0,($S$10/$BO$10)*100000)</f>
        <v>#REF!</v>
      </c>
      <c r="BQ10" s="62" t="e">
        <f>#REF!</f>
        <v>#REF!</v>
      </c>
      <c r="BR10" s="62" t="e">
        <f>IF(BQ10=0,0,($T$10/$BQ$10)*100000)</f>
        <v>#REF!</v>
      </c>
      <c r="BS10" s="62" t="e">
        <f>#REF!</f>
        <v>#REF!</v>
      </c>
      <c r="BT10" s="62" t="e">
        <f>IF(BS10=0,0,($U$10/$BS$10)*100000)</f>
        <v>#REF!</v>
      </c>
      <c r="BU10" s="62" t="e">
        <f>#REF!</f>
        <v>#REF!</v>
      </c>
      <c r="BV10" s="62" t="e">
        <f>IF(BU10=0,0,($V$10/$BU$10)*100000)</f>
        <v>#REF!</v>
      </c>
      <c r="BW10" s="62" t="e">
        <f>#REF!</f>
        <v>#REF!</v>
      </c>
      <c r="BX10" s="62" t="e">
        <f>IF(BW10=0,0,($W$10/$BW$10)*100000)</f>
        <v>#REF!</v>
      </c>
      <c r="BY10" s="62" t="e">
        <f>#REF!</f>
        <v>#REF!</v>
      </c>
      <c r="BZ10" s="62" t="e">
        <f>IF(BY10=0,0,($X$10/$BY$10)*100000)</f>
        <v>#REF!</v>
      </c>
      <c r="CA10" s="62" t="e">
        <f>#REF!</f>
        <v>#REF!</v>
      </c>
      <c r="CB10" s="62" t="e">
        <f>IF(CA10=0,0,($Y$10/$CA$10)*100000)</f>
        <v>#REF!</v>
      </c>
      <c r="CC10" s="62" t="e">
        <f>#REF!</f>
        <v>#REF!</v>
      </c>
      <c r="CD10" s="62" t="e">
        <f>IF(CC10=0,0,($Z$10/$CC$10)*100000)</f>
        <v>#REF!</v>
      </c>
      <c r="CE10" s="62" t="e">
        <f>#REF!</f>
        <v>#REF!</v>
      </c>
      <c r="CF10" s="62" t="e">
        <f>IF(CE10=0,0,($AA$10/$CE$10)*100000)</f>
        <v>#REF!</v>
      </c>
      <c r="CG10" s="62" t="e">
        <f>#REF!</f>
        <v>#REF!</v>
      </c>
      <c r="CH10" s="62" t="e">
        <f>IF(CG10=0,0,(ABZ$4/$CG$10)*100000)</f>
        <v>#REF!</v>
      </c>
      <c r="CI10" s="62" t="e">
        <f>#REF!</f>
        <v>#REF!</v>
      </c>
      <c r="CJ10" s="62" t="e">
        <f>IF(CI10=0,0,($AC$4/$CI$10)*100000)</f>
        <v>#REF!</v>
      </c>
      <c r="CK10" s="62" t="e">
        <f>#REF!</f>
        <v>#REF!</v>
      </c>
      <c r="CL10" s="62" t="e">
        <f>IF(CK10=0,0,($AD$4/$CK$10)*100000)</f>
        <v>#REF!</v>
      </c>
      <c r="CM10" s="62" t="e">
        <f>#REF!</f>
        <v>#REF!</v>
      </c>
      <c r="CN10" s="62" t="e">
        <f>IF(CM10=0,0,($AE$4/$CM$10)*100000)</f>
        <v>#REF!</v>
      </c>
      <c r="CO10" s="62" t="e">
        <f>#REF!</f>
        <v>#REF!</v>
      </c>
      <c r="CP10" s="62" t="e">
        <f>IF(CO10=0,0,($AF$4/$CO$10)*100000)</f>
        <v>#REF!</v>
      </c>
      <c r="CQ10" s="30"/>
      <c r="CR10" s="60">
        <v>37233</v>
      </c>
      <c r="CS10" s="61">
        <v>0.135573</v>
      </c>
      <c r="CT10" s="11"/>
      <c r="CU10" s="8" t="str">
        <f>' Populations'!$B$15</f>
        <v>25-34</v>
      </c>
      <c r="CV10" s="70">
        <f t="shared" si="0"/>
        <v>0</v>
      </c>
      <c r="CW10" s="71">
        <f t="shared" si="1"/>
        <v>0</v>
      </c>
      <c r="CX10" s="71">
        <f t="shared" si="2"/>
        <v>0</v>
      </c>
      <c r="CY10" s="32">
        <f t="shared" si="3"/>
        <v>0</v>
      </c>
      <c r="CZ10" s="32">
        <f t="shared" si="4"/>
        <v>0</v>
      </c>
      <c r="DA10" s="32">
        <f t="shared" si="5"/>
        <v>0</v>
      </c>
      <c r="DB10" s="32">
        <f t="shared" si="6"/>
        <v>0</v>
      </c>
      <c r="DC10" s="32">
        <f t="shared" si="7"/>
        <v>0</v>
      </c>
      <c r="DD10" s="32">
        <f t="shared" si="8"/>
        <v>0</v>
      </c>
      <c r="DE10" s="32">
        <f t="shared" si="9"/>
        <v>0</v>
      </c>
      <c r="DF10" s="32" t="e">
        <f t="shared" si="10"/>
        <v>#REF!</v>
      </c>
      <c r="DG10" s="32" t="e">
        <f t="shared" si="11"/>
        <v>#REF!</v>
      </c>
      <c r="DH10" s="32" t="e">
        <f t="shared" si="12"/>
        <v>#REF!</v>
      </c>
      <c r="DI10" s="32" t="e">
        <f t="shared" si="13"/>
        <v>#REF!</v>
      </c>
      <c r="DJ10" s="32" t="e">
        <f t="shared" si="14"/>
        <v>#REF!</v>
      </c>
      <c r="DK10" s="32" t="e">
        <f t="shared" si="15"/>
        <v>#REF!</v>
      </c>
      <c r="DL10" s="32" t="e">
        <f t="shared" si="16"/>
        <v>#REF!</v>
      </c>
      <c r="DM10" s="32" t="e">
        <f t="shared" si="17"/>
        <v>#REF!</v>
      </c>
      <c r="DN10" s="32" t="e">
        <f t="shared" si="18"/>
        <v>#REF!</v>
      </c>
      <c r="DO10" s="32" t="e">
        <f t="shared" si="19"/>
        <v>#REF!</v>
      </c>
      <c r="DP10" s="32" t="e">
        <f t="shared" si="20"/>
        <v>#REF!</v>
      </c>
      <c r="DQ10" s="32" t="e">
        <f t="shared" si="21"/>
        <v>#REF!</v>
      </c>
      <c r="DR10" s="32" t="e">
        <f t="shared" si="22"/>
        <v>#REF!</v>
      </c>
      <c r="DS10" s="32" t="e">
        <f t="shared" si="23"/>
        <v>#REF!</v>
      </c>
      <c r="DT10" s="32" t="e">
        <f t="shared" si="24"/>
        <v>#REF!</v>
      </c>
      <c r="DU10" s="32" t="e">
        <f t="shared" si="25"/>
        <v>#REF!</v>
      </c>
      <c r="DV10" s="32" t="e">
        <f t="shared" si="26"/>
        <v>#REF!</v>
      </c>
      <c r="DW10" s="32" t="e">
        <f t="shared" si="27"/>
        <v>#REF!</v>
      </c>
      <c r="DX10" s="32" t="e">
        <f t="shared" si="28"/>
        <v>#REF!</v>
      </c>
      <c r="DY10" s="32" t="e">
        <f t="shared" si="29"/>
        <v>#REF!</v>
      </c>
    </row>
    <row r="11" spans="2:129" x14ac:dyDescent="0.25">
      <c r="B11" s="8" t="str">
        <f>' Populations'!$B$16</f>
        <v>35-44</v>
      </c>
      <c r="C11" s="134"/>
      <c r="D11" s="135"/>
      <c r="E11" s="27"/>
      <c r="F11" s="22"/>
      <c r="G11" s="22"/>
      <c r="H11" s="22"/>
      <c r="I11" s="22"/>
      <c r="J11" s="47"/>
      <c r="K11" s="47"/>
      <c r="L11" s="23"/>
      <c r="M11" s="55"/>
      <c r="N11" s="55"/>
      <c r="O11" s="55"/>
      <c r="P11" s="55"/>
      <c r="Q11" s="55"/>
      <c r="R11" s="55"/>
      <c r="S11" s="55"/>
      <c r="T11" s="55"/>
      <c r="U11" s="55"/>
      <c r="V11" s="55"/>
      <c r="W11" s="55"/>
      <c r="X11" s="55"/>
      <c r="Y11" s="55"/>
      <c r="Z11" s="56"/>
      <c r="AA11" s="56"/>
      <c r="AB11" s="56"/>
      <c r="AC11" s="56"/>
      <c r="AD11" s="56"/>
      <c r="AE11" s="56"/>
      <c r="AF11" s="56"/>
      <c r="AG11" s="30"/>
      <c r="AH11" s="62">
        <f>' Populations'!C16</f>
        <v>0</v>
      </c>
      <c r="AI11" s="62">
        <f>IF(AH11=0,0,($C$11/$AH$11)*100000)</f>
        <v>0</v>
      </c>
      <c r="AJ11" s="62">
        <f>' Populations'!E16</f>
        <v>0</v>
      </c>
      <c r="AK11" s="62">
        <f>IF(AJ11=0,0,($D$11/$AJ$11)*100000)</f>
        <v>0</v>
      </c>
      <c r="AL11" s="62">
        <f>' Populations'!G16</f>
        <v>0</v>
      </c>
      <c r="AM11" s="62">
        <f>IF(AL11=0,0,($E$11/$AL$11)*100000)</f>
        <v>0</v>
      </c>
      <c r="AN11" s="62">
        <f>' Populations'!I16</f>
        <v>0</v>
      </c>
      <c r="AO11" s="62">
        <f>IF(AN11=0,0,($F$11/$AN$11)*100000)</f>
        <v>0</v>
      </c>
      <c r="AP11" s="62">
        <f>' Populations'!K16</f>
        <v>0</v>
      </c>
      <c r="AQ11" s="62">
        <f>IF(AP11=0,0,($G$11/$AP$11)*100000)</f>
        <v>0</v>
      </c>
      <c r="AR11" s="62">
        <f>' Populations'!M16</f>
        <v>0</v>
      </c>
      <c r="AS11" s="62">
        <f>IF(AR11=0,0,($G$11/$AR$11)*100000)</f>
        <v>0</v>
      </c>
      <c r="AT11" s="62">
        <f>' Populations'!O16</f>
        <v>0</v>
      </c>
      <c r="AU11" s="62">
        <f>IF(AT11=0,0,($I$11/$AT$11)*100000)</f>
        <v>0</v>
      </c>
      <c r="AV11" s="62">
        <f>' Populations'!Q16</f>
        <v>0</v>
      </c>
      <c r="AW11" s="62">
        <f>IF(AV11=0,0,($J$11/$AV$11)*100000)</f>
        <v>0</v>
      </c>
      <c r="AX11" s="62">
        <f>' Populations'!S16</f>
        <v>0</v>
      </c>
      <c r="AY11" s="62">
        <f>IF(AX11=0,0,($K$11/$AX$11)*100000)</f>
        <v>0</v>
      </c>
      <c r="AZ11" s="62">
        <f>' Populations'!U16</f>
        <v>0</v>
      </c>
      <c r="BA11" s="62">
        <f>IF(AZ11=0,0,($L$11/$AZ$11)*100000)</f>
        <v>0</v>
      </c>
      <c r="BB11" s="65"/>
      <c r="BC11" s="62" t="e">
        <f>#REF!</f>
        <v>#REF!</v>
      </c>
      <c r="BD11" s="62" t="e">
        <f>IF(BC11=0,0,($M$11/$BC$11)*100000)</f>
        <v>#REF!</v>
      </c>
      <c r="BE11" s="62" t="e">
        <f>#REF!</f>
        <v>#REF!</v>
      </c>
      <c r="BF11" s="62" t="e">
        <f>IF(BE11=0,0,($N$11/$BE$11)*100000)</f>
        <v>#REF!</v>
      </c>
      <c r="BG11" s="62" t="e">
        <f>#REF!</f>
        <v>#REF!</v>
      </c>
      <c r="BH11" s="62" t="e">
        <f>IF(BG11=0,0,($O$11/$BG$11)*100000)</f>
        <v>#REF!</v>
      </c>
      <c r="BI11" s="62" t="e">
        <f>#REF!</f>
        <v>#REF!</v>
      </c>
      <c r="BJ11" s="62" t="e">
        <f>IF(BI11=0,0,($P$11/$BI$11)*100000)</f>
        <v>#REF!</v>
      </c>
      <c r="BK11" s="62" t="e">
        <f>#REF!</f>
        <v>#REF!</v>
      </c>
      <c r="BL11" s="62" t="e">
        <f>IF(BK11=0,0,($Q$11/$BK$11)*100000)</f>
        <v>#REF!</v>
      </c>
      <c r="BM11" s="62" t="e">
        <f>#REF!</f>
        <v>#REF!</v>
      </c>
      <c r="BN11" s="62" t="e">
        <f>IF(BM11=0,0,($R$11/$BM$11)*100000)</f>
        <v>#REF!</v>
      </c>
      <c r="BO11" s="62" t="e">
        <f>#REF!</f>
        <v>#REF!</v>
      </c>
      <c r="BP11" s="62" t="e">
        <f>IF(BO11=0,0,($S$11/$BO$11)*100000)</f>
        <v>#REF!</v>
      </c>
      <c r="BQ11" s="62" t="e">
        <f>#REF!</f>
        <v>#REF!</v>
      </c>
      <c r="BR11" s="62" t="e">
        <f>IF(BQ11=0,0,($T$11/$BQ$11)*100000)</f>
        <v>#REF!</v>
      </c>
      <c r="BS11" s="62" t="e">
        <f>#REF!</f>
        <v>#REF!</v>
      </c>
      <c r="BT11" s="62" t="e">
        <f>IF(BS11=0,0,($U$11/$BS$11)*100000)</f>
        <v>#REF!</v>
      </c>
      <c r="BU11" s="62" t="e">
        <f>#REF!</f>
        <v>#REF!</v>
      </c>
      <c r="BV11" s="62" t="e">
        <f>IF(BU11=0,0,($V$11/$BU$11)*100000)</f>
        <v>#REF!</v>
      </c>
      <c r="BW11" s="62" t="e">
        <f>#REF!</f>
        <v>#REF!</v>
      </c>
      <c r="BX11" s="62" t="e">
        <f>IF(BW11=0,0,($W$11/$BW$11)*100000)</f>
        <v>#REF!</v>
      </c>
      <c r="BY11" s="62" t="e">
        <f>#REF!</f>
        <v>#REF!</v>
      </c>
      <c r="BZ11" s="62" t="e">
        <f>IF(BY11=0,0,($X$11/$BY$11)*100000)</f>
        <v>#REF!</v>
      </c>
      <c r="CA11" s="62" t="e">
        <f>#REF!</f>
        <v>#REF!</v>
      </c>
      <c r="CB11" s="62" t="e">
        <f>IF(CA11=0,0,($Y$11/$CA$11)*100000)</f>
        <v>#REF!</v>
      </c>
      <c r="CC11" s="62" t="e">
        <f>#REF!</f>
        <v>#REF!</v>
      </c>
      <c r="CD11" s="62" t="e">
        <f>IF(CC11=0,0,($Z$11/$CC$11)*100000)</f>
        <v>#REF!</v>
      </c>
      <c r="CE11" s="62" t="e">
        <f>#REF!</f>
        <v>#REF!</v>
      </c>
      <c r="CF11" s="62" t="e">
        <f>IF(CE11=0,0,($AA$11/$CE$11)*100000)</f>
        <v>#REF!</v>
      </c>
      <c r="CG11" s="62" t="e">
        <f>#REF!</f>
        <v>#REF!</v>
      </c>
      <c r="CH11" s="62" t="e">
        <f>IF(CG11=0,0,(ABZ$4/$CG$11)*100000)</f>
        <v>#REF!</v>
      </c>
      <c r="CI11" s="62" t="e">
        <f>#REF!</f>
        <v>#REF!</v>
      </c>
      <c r="CJ11" s="62" t="e">
        <f>IF(CI11=0,0,($AC$4/$CI$11)*100000)</f>
        <v>#REF!</v>
      </c>
      <c r="CK11" s="62" t="e">
        <f>#REF!</f>
        <v>#REF!</v>
      </c>
      <c r="CL11" s="62" t="e">
        <f>IF(CK11=0,0,($AD$4/$CK$11)*100000)</f>
        <v>#REF!</v>
      </c>
      <c r="CM11" s="62" t="e">
        <f>#REF!</f>
        <v>#REF!</v>
      </c>
      <c r="CN11" s="62" t="e">
        <f>IF(CM11=0,0,($AE$4/$CM$11)*100000)</f>
        <v>#REF!</v>
      </c>
      <c r="CO11" s="62" t="e">
        <f>#REF!</f>
        <v>#REF!</v>
      </c>
      <c r="CP11" s="62" t="e">
        <f>IF(CO11=0,0,($AF$4/$CO$11)*100000)</f>
        <v>#REF!</v>
      </c>
      <c r="CQ11" s="30"/>
      <c r="CR11" s="60">
        <v>44659</v>
      </c>
      <c r="CS11" s="61">
        <v>0.16261300000000001</v>
      </c>
      <c r="CT11" s="11"/>
      <c r="CU11" s="8" t="str">
        <f>' Populations'!$B$16</f>
        <v>35-44</v>
      </c>
      <c r="CV11" s="70">
        <f t="shared" si="0"/>
        <v>0</v>
      </c>
      <c r="CW11" s="71">
        <f t="shared" si="1"/>
        <v>0</v>
      </c>
      <c r="CX11" s="71">
        <f t="shared" si="2"/>
        <v>0</v>
      </c>
      <c r="CY11" s="32">
        <f t="shared" si="3"/>
        <v>0</v>
      </c>
      <c r="CZ11" s="32">
        <f t="shared" si="4"/>
        <v>0</v>
      </c>
      <c r="DA11" s="32">
        <f t="shared" si="5"/>
        <v>0</v>
      </c>
      <c r="DB11" s="32">
        <f t="shared" si="6"/>
        <v>0</v>
      </c>
      <c r="DC11" s="32">
        <f t="shared" si="7"/>
        <v>0</v>
      </c>
      <c r="DD11" s="32">
        <f t="shared" si="8"/>
        <v>0</v>
      </c>
      <c r="DE11" s="32">
        <f t="shared" si="9"/>
        <v>0</v>
      </c>
      <c r="DF11" s="32" t="e">
        <f t="shared" si="10"/>
        <v>#REF!</v>
      </c>
      <c r="DG11" s="32" t="e">
        <f t="shared" si="11"/>
        <v>#REF!</v>
      </c>
      <c r="DH11" s="32" t="e">
        <f t="shared" si="12"/>
        <v>#REF!</v>
      </c>
      <c r="DI11" s="32" t="e">
        <f t="shared" si="13"/>
        <v>#REF!</v>
      </c>
      <c r="DJ11" s="32" t="e">
        <f t="shared" si="14"/>
        <v>#REF!</v>
      </c>
      <c r="DK11" s="32" t="e">
        <f t="shared" si="15"/>
        <v>#REF!</v>
      </c>
      <c r="DL11" s="32" t="e">
        <f t="shared" si="16"/>
        <v>#REF!</v>
      </c>
      <c r="DM11" s="32" t="e">
        <f t="shared" si="17"/>
        <v>#REF!</v>
      </c>
      <c r="DN11" s="32" t="e">
        <f t="shared" si="18"/>
        <v>#REF!</v>
      </c>
      <c r="DO11" s="32" t="e">
        <f t="shared" si="19"/>
        <v>#REF!</v>
      </c>
      <c r="DP11" s="32" t="e">
        <f t="shared" si="20"/>
        <v>#REF!</v>
      </c>
      <c r="DQ11" s="32" t="e">
        <f t="shared" si="21"/>
        <v>#REF!</v>
      </c>
      <c r="DR11" s="32" t="e">
        <f t="shared" si="22"/>
        <v>#REF!</v>
      </c>
      <c r="DS11" s="32" t="e">
        <f t="shared" si="23"/>
        <v>#REF!</v>
      </c>
      <c r="DT11" s="32" t="e">
        <f t="shared" si="24"/>
        <v>#REF!</v>
      </c>
      <c r="DU11" s="32" t="e">
        <f t="shared" si="25"/>
        <v>#REF!</v>
      </c>
      <c r="DV11" s="32" t="e">
        <f t="shared" si="26"/>
        <v>#REF!</v>
      </c>
      <c r="DW11" s="32" t="e">
        <f t="shared" si="27"/>
        <v>#REF!</v>
      </c>
      <c r="DX11" s="32" t="e">
        <f t="shared" si="28"/>
        <v>#REF!</v>
      </c>
      <c r="DY11" s="32" t="e">
        <f t="shared" si="29"/>
        <v>#REF!</v>
      </c>
    </row>
    <row r="12" spans="2:129" x14ac:dyDescent="0.25">
      <c r="B12" s="8" t="str">
        <f>' Populations'!$B$17</f>
        <v>45-54</v>
      </c>
      <c r="C12" s="134"/>
      <c r="D12" s="135"/>
      <c r="E12" s="27"/>
      <c r="F12" s="22"/>
      <c r="G12" s="22"/>
      <c r="H12" s="22"/>
      <c r="I12" s="22"/>
      <c r="J12" s="47"/>
      <c r="K12" s="47"/>
      <c r="L12" s="23"/>
      <c r="M12" s="55"/>
      <c r="N12" s="55"/>
      <c r="O12" s="55"/>
      <c r="P12" s="55"/>
      <c r="Q12" s="55"/>
      <c r="R12" s="55"/>
      <c r="S12" s="55"/>
      <c r="T12" s="55"/>
      <c r="U12" s="55"/>
      <c r="V12" s="55"/>
      <c r="W12" s="55"/>
      <c r="X12" s="55"/>
      <c r="Y12" s="55"/>
      <c r="Z12" s="56"/>
      <c r="AA12" s="56"/>
      <c r="AB12" s="56"/>
      <c r="AC12" s="56"/>
      <c r="AD12" s="56"/>
      <c r="AE12" s="56"/>
      <c r="AF12" s="56"/>
      <c r="AG12" s="30"/>
      <c r="AH12" s="62">
        <f>' Populations'!C17</f>
        <v>0</v>
      </c>
      <c r="AI12" s="62">
        <f>IF(AH12=0,0,($C$12/$AH$12)*100000)</f>
        <v>0</v>
      </c>
      <c r="AJ12" s="62">
        <f>' Populations'!E17</f>
        <v>0</v>
      </c>
      <c r="AK12" s="62">
        <f>IF(AJ12=0,0,($D$12/$AJ$12)*100000)</f>
        <v>0</v>
      </c>
      <c r="AL12" s="62">
        <f>' Populations'!G17</f>
        <v>0</v>
      </c>
      <c r="AM12" s="62">
        <f>IF(AL12=0,0,($E$12/$AL$12)*100000)</f>
        <v>0</v>
      </c>
      <c r="AN12" s="62">
        <f>' Populations'!I17</f>
        <v>0</v>
      </c>
      <c r="AO12" s="62">
        <f>IF(AN12=0,0,($F$12/$AN$12)*100000)</f>
        <v>0</v>
      </c>
      <c r="AP12" s="62">
        <f>' Populations'!K17</f>
        <v>0</v>
      </c>
      <c r="AQ12" s="62">
        <f>IF(AP12=0,0,($G$12/$AP$12)*100000)</f>
        <v>0</v>
      </c>
      <c r="AR12" s="62">
        <f>' Populations'!M17</f>
        <v>0</v>
      </c>
      <c r="AS12" s="62">
        <f>IF(AR12=0,0,($G$12/$AR$12)*100000)</f>
        <v>0</v>
      </c>
      <c r="AT12" s="62">
        <f>' Populations'!O17</f>
        <v>0</v>
      </c>
      <c r="AU12" s="62">
        <f>IF(AT12=0,0,($I$12/$AT$12)*100000)</f>
        <v>0</v>
      </c>
      <c r="AV12" s="62">
        <f>' Populations'!Q17</f>
        <v>0</v>
      </c>
      <c r="AW12" s="62">
        <f>IF(AV12=0,0,($J$12/$AV$12)*100000)</f>
        <v>0</v>
      </c>
      <c r="AX12" s="62">
        <f>' Populations'!S17</f>
        <v>0</v>
      </c>
      <c r="AY12" s="62">
        <f>IF(AX12=0,0,($K$12/$AX$12)*100000)</f>
        <v>0</v>
      </c>
      <c r="AZ12" s="62">
        <f>' Populations'!U17</f>
        <v>0</v>
      </c>
      <c r="BA12" s="62">
        <f>IF(AZ12=0,0,($L$12/$AZ$12)*100000)</f>
        <v>0</v>
      </c>
      <c r="BB12" s="65"/>
      <c r="BC12" s="62" t="e">
        <f>#REF!</f>
        <v>#REF!</v>
      </c>
      <c r="BD12" s="62" t="e">
        <f>IF(BC12=0,0,($M$12/$BC$12)*100000)</f>
        <v>#REF!</v>
      </c>
      <c r="BE12" s="62" t="e">
        <f>#REF!</f>
        <v>#REF!</v>
      </c>
      <c r="BF12" s="62" t="e">
        <f>IF(BE12=0,0,($N$12/$BE$12)*100000)</f>
        <v>#REF!</v>
      </c>
      <c r="BG12" s="62" t="e">
        <f>#REF!</f>
        <v>#REF!</v>
      </c>
      <c r="BH12" s="62" t="e">
        <f>IF(BG12=0,0,($O$12/$BG$12)*100000)</f>
        <v>#REF!</v>
      </c>
      <c r="BI12" s="62" t="e">
        <f>#REF!</f>
        <v>#REF!</v>
      </c>
      <c r="BJ12" s="62" t="e">
        <f>IF(BI12=0,0,($P$12/$BI$12)*100000)</f>
        <v>#REF!</v>
      </c>
      <c r="BK12" s="62" t="e">
        <f>#REF!</f>
        <v>#REF!</v>
      </c>
      <c r="BL12" s="62" t="e">
        <f>IF(BK12=0,0,($Q$12/$BK$12)*100000)</f>
        <v>#REF!</v>
      </c>
      <c r="BM12" s="62" t="e">
        <f>#REF!</f>
        <v>#REF!</v>
      </c>
      <c r="BN12" s="62" t="e">
        <f>IF(BM12=0,0,($R$12/$BM$12)*100000)</f>
        <v>#REF!</v>
      </c>
      <c r="BO12" s="62" t="e">
        <f>#REF!</f>
        <v>#REF!</v>
      </c>
      <c r="BP12" s="62" t="e">
        <f>IF(BO12=0,0,($S$12/$BO$12)*100000)</f>
        <v>#REF!</v>
      </c>
      <c r="BQ12" s="62" t="e">
        <f>#REF!</f>
        <v>#REF!</v>
      </c>
      <c r="BR12" s="62" t="e">
        <f>IF(BQ12=0,0,($T$12/$BQ$12)*100000)</f>
        <v>#REF!</v>
      </c>
      <c r="BS12" s="62" t="e">
        <f>#REF!</f>
        <v>#REF!</v>
      </c>
      <c r="BT12" s="62" t="e">
        <f>IF(BS12=0,0,($U$12/$BS$12)*100000)</f>
        <v>#REF!</v>
      </c>
      <c r="BU12" s="62" t="e">
        <f>#REF!</f>
        <v>#REF!</v>
      </c>
      <c r="BV12" s="62" t="e">
        <f>IF(BU12=0,0,($V$12/$BU$12)*100000)</f>
        <v>#REF!</v>
      </c>
      <c r="BW12" s="62" t="e">
        <f>#REF!</f>
        <v>#REF!</v>
      </c>
      <c r="BX12" s="62" t="e">
        <f>IF(BW12=0,0,($W$12/$BW$12)*100000)</f>
        <v>#REF!</v>
      </c>
      <c r="BY12" s="62" t="e">
        <f>#REF!</f>
        <v>#REF!</v>
      </c>
      <c r="BZ12" s="62" t="e">
        <f>IF(BY12=0,0,($X$12/$BY$12)*100000)</f>
        <v>#REF!</v>
      </c>
      <c r="CA12" s="62" t="e">
        <f>#REF!</f>
        <v>#REF!</v>
      </c>
      <c r="CB12" s="62" t="e">
        <f>IF(CA12=0,0,($Y$12/$CA$12)*100000)</f>
        <v>#REF!</v>
      </c>
      <c r="CC12" s="62" t="e">
        <f>#REF!</f>
        <v>#REF!</v>
      </c>
      <c r="CD12" s="62" t="e">
        <f>IF(CC12=0,0,($Z$12/$CC$12)*100000)</f>
        <v>#REF!</v>
      </c>
      <c r="CE12" s="62" t="e">
        <f>#REF!</f>
        <v>#REF!</v>
      </c>
      <c r="CF12" s="62" t="e">
        <f>IF(CE12=0,0,($AA$12/$CE$12)*100000)</f>
        <v>#REF!</v>
      </c>
      <c r="CG12" s="62" t="e">
        <f>#REF!</f>
        <v>#REF!</v>
      </c>
      <c r="CH12" s="62" t="e">
        <f>IF(CG12=0,0,($AB$4/$CG$12)*100000)</f>
        <v>#REF!</v>
      </c>
      <c r="CI12" s="62" t="e">
        <f>#REF!</f>
        <v>#REF!</v>
      </c>
      <c r="CJ12" s="62" t="e">
        <f>IF(CI12=0,0,($AC$4/$CI$12)*100000)</f>
        <v>#REF!</v>
      </c>
      <c r="CK12" s="62" t="e">
        <f>#REF!</f>
        <v>#REF!</v>
      </c>
      <c r="CL12" s="62" t="e">
        <f>IF(CK12=0,0,($AD$4/$CK$12)*100000)</f>
        <v>#REF!</v>
      </c>
      <c r="CM12" s="62" t="e">
        <f>#REF!</f>
        <v>#REF!</v>
      </c>
      <c r="CN12" s="62" t="e">
        <f>IF(CM12=0,0,($AE$4/$CM$12)*100000)</f>
        <v>#REF!</v>
      </c>
      <c r="CO12" s="62" t="e">
        <f>#REF!</f>
        <v>#REF!</v>
      </c>
      <c r="CP12" s="62" t="e">
        <f>IF(CO12=0,0,($AF$4/$CO$12)*100000)</f>
        <v>#REF!</v>
      </c>
      <c r="CQ12" s="30"/>
      <c r="CR12" s="60">
        <v>37030</v>
      </c>
      <c r="CS12" s="61">
        <v>0.13483400000000001</v>
      </c>
      <c r="CT12" s="11"/>
      <c r="CU12" s="8" t="str">
        <f>' Populations'!$B$17</f>
        <v>45-54</v>
      </c>
      <c r="CV12" s="70">
        <f t="shared" si="0"/>
        <v>0</v>
      </c>
      <c r="CW12" s="71">
        <f t="shared" si="1"/>
        <v>0</v>
      </c>
      <c r="CX12" s="71">
        <f t="shared" si="2"/>
        <v>0</v>
      </c>
      <c r="CY12" s="32">
        <f t="shared" si="3"/>
        <v>0</v>
      </c>
      <c r="CZ12" s="32">
        <f t="shared" si="4"/>
        <v>0</v>
      </c>
      <c r="DA12" s="32">
        <f t="shared" si="5"/>
        <v>0</v>
      </c>
      <c r="DB12" s="32">
        <f t="shared" si="6"/>
        <v>0</v>
      </c>
      <c r="DC12" s="32">
        <f t="shared" si="7"/>
        <v>0</v>
      </c>
      <c r="DD12" s="32">
        <f t="shared" si="8"/>
        <v>0</v>
      </c>
      <c r="DE12" s="32">
        <f t="shared" si="9"/>
        <v>0</v>
      </c>
      <c r="DF12" s="32" t="e">
        <f t="shared" si="10"/>
        <v>#REF!</v>
      </c>
      <c r="DG12" s="32" t="e">
        <f t="shared" si="11"/>
        <v>#REF!</v>
      </c>
      <c r="DH12" s="32" t="e">
        <f t="shared" si="12"/>
        <v>#REF!</v>
      </c>
      <c r="DI12" s="32" t="e">
        <f t="shared" si="13"/>
        <v>#REF!</v>
      </c>
      <c r="DJ12" s="32" t="e">
        <f t="shared" si="14"/>
        <v>#REF!</v>
      </c>
      <c r="DK12" s="32" t="e">
        <f t="shared" si="15"/>
        <v>#REF!</v>
      </c>
      <c r="DL12" s="32" t="e">
        <f t="shared" si="16"/>
        <v>#REF!</v>
      </c>
      <c r="DM12" s="32" t="e">
        <f t="shared" si="17"/>
        <v>#REF!</v>
      </c>
      <c r="DN12" s="32" t="e">
        <f t="shared" si="18"/>
        <v>#REF!</v>
      </c>
      <c r="DO12" s="32" t="e">
        <f t="shared" si="19"/>
        <v>#REF!</v>
      </c>
      <c r="DP12" s="32" t="e">
        <f t="shared" si="20"/>
        <v>#REF!</v>
      </c>
      <c r="DQ12" s="32" t="e">
        <f t="shared" si="21"/>
        <v>#REF!</v>
      </c>
      <c r="DR12" s="32" t="e">
        <f t="shared" si="22"/>
        <v>#REF!</v>
      </c>
      <c r="DS12" s="32" t="e">
        <f t="shared" si="23"/>
        <v>#REF!</v>
      </c>
      <c r="DT12" s="32" t="e">
        <f t="shared" si="24"/>
        <v>#REF!</v>
      </c>
      <c r="DU12" s="32" t="e">
        <f t="shared" si="25"/>
        <v>#REF!</v>
      </c>
      <c r="DV12" s="32" t="e">
        <f t="shared" si="26"/>
        <v>#REF!</v>
      </c>
      <c r="DW12" s="32" t="e">
        <f t="shared" si="27"/>
        <v>#REF!</v>
      </c>
      <c r="DX12" s="32" t="e">
        <f t="shared" si="28"/>
        <v>#REF!</v>
      </c>
      <c r="DY12" s="32" t="e">
        <f t="shared" si="29"/>
        <v>#REF!</v>
      </c>
    </row>
    <row r="13" spans="2:129" x14ac:dyDescent="0.25">
      <c r="B13" s="8" t="str">
        <f>' Populations'!$B$18</f>
        <v>55-64</v>
      </c>
      <c r="C13" s="134"/>
      <c r="D13" s="135"/>
      <c r="E13" s="27"/>
      <c r="F13" s="22"/>
      <c r="G13" s="22"/>
      <c r="H13" s="22"/>
      <c r="I13" s="22"/>
      <c r="J13" s="47"/>
      <c r="K13" s="47"/>
      <c r="L13" s="23"/>
      <c r="M13" s="55"/>
      <c r="N13" s="55"/>
      <c r="O13" s="55"/>
      <c r="P13" s="55"/>
      <c r="Q13" s="55"/>
      <c r="R13" s="55"/>
      <c r="S13" s="55"/>
      <c r="T13" s="55"/>
      <c r="U13" s="55"/>
      <c r="V13" s="55"/>
      <c r="W13" s="55"/>
      <c r="X13" s="55"/>
      <c r="Y13" s="55"/>
      <c r="Z13" s="56"/>
      <c r="AA13" s="56"/>
      <c r="AB13" s="56"/>
      <c r="AC13" s="56"/>
      <c r="AD13" s="56"/>
      <c r="AE13" s="56"/>
      <c r="AF13" s="56"/>
      <c r="AG13" s="30"/>
      <c r="AH13" s="62">
        <f>' Populations'!C18</f>
        <v>0</v>
      </c>
      <c r="AI13" s="62">
        <f>IF(AH13=0,0,($C$13/$AH$13)*100000)</f>
        <v>0</v>
      </c>
      <c r="AJ13" s="62">
        <f>' Populations'!E18</f>
        <v>0</v>
      </c>
      <c r="AK13" s="62">
        <f>IF(AJ13=0,0,($D$13/$AJ$13)*100000)</f>
        <v>0</v>
      </c>
      <c r="AL13" s="62">
        <f>' Populations'!G18</f>
        <v>0</v>
      </c>
      <c r="AM13" s="62">
        <f>IF(AL13=0,0,($E$13/$AL$13)*100000)</f>
        <v>0</v>
      </c>
      <c r="AN13" s="62">
        <f>' Populations'!I18</f>
        <v>0</v>
      </c>
      <c r="AO13" s="62">
        <f>IF(AN13=0,0,($F$13/$AN$13)*100000)</f>
        <v>0</v>
      </c>
      <c r="AP13" s="62">
        <f>' Populations'!K18</f>
        <v>0</v>
      </c>
      <c r="AQ13" s="62">
        <f>IF(AP13=0,0,($G$13/$AP$13)*100000)</f>
        <v>0</v>
      </c>
      <c r="AR13" s="62">
        <f>' Populations'!M18</f>
        <v>0</v>
      </c>
      <c r="AS13" s="62">
        <f>IF(AR13=0,0,($G$13/$AR$13)*100000)</f>
        <v>0</v>
      </c>
      <c r="AT13" s="62">
        <f>' Populations'!O18</f>
        <v>0</v>
      </c>
      <c r="AU13" s="62">
        <f>IF(AT13=0,0,($I$13/$AT$13)*100000)</f>
        <v>0</v>
      </c>
      <c r="AV13" s="62">
        <f>' Populations'!Q18</f>
        <v>0</v>
      </c>
      <c r="AW13" s="62">
        <f>IF(AV13=0,0,($J$13/$AV$13)*100000)</f>
        <v>0</v>
      </c>
      <c r="AX13" s="62">
        <f>' Populations'!S18</f>
        <v>0</v>
      </c>
      <c r="AY13" s="62">
        <f>IF(AX13=0,0,($K$13/$AX$13)*100000)</f>
        <v>0</v>
      </c>
      <c r="AZ13" s="62">
        <f>' Populations'!U18</f>
        <v>0</v>
      </c>
      <c r="BA13" s="62">
        <f>IF(AZ13=0,0,($L$13/$AZ$13)*100000)</f>
        <v>0</v>
      </c>
      <c r="BB13" s="65"/>
      <c r="BC13" s="62" t="e">
        <f>#REF!</f>
        <v>#REF!</v>
      </c>
      <c r="BD13" s="62" t="e">
        <f>IF(BC13=0,0,($M$13/$BC$13)*100000)</f>
        <v>#REF!</v>
      </c>
      <c r="BE13" s="62" t="e">
        <f>#REF!</f>
        <v>#REF!</v>
      </c>
      <c r="BF13" s="62" t="e">
        <f>IF(BE13=0,0,($N$13/$BE$13)*100000)</f>
        <v>#REF!</v>
      </c>
      <c r="BG13" s="62" t="e">
        <f>#REF!</f>
        <v>#REF!</v>
      </c>
      <c r="BH13" s="62" t="e">
        <f>IF(BG13=0,0,($O$13/$BG$13)*100000)</f>
        <v>#REF!</v>
      </c>
      <c r="BI13" s="62" t="e">
        <f>#REF!</f>
        <v>#REF!</v>
      </c>
      <c r="BJ13" s="62" t="e">
        <f>IF(BI13=0,0,($P$13/$BI$13)*100000)</f>
        <v>#REF!</v>
      </c>
      <c r="BK13" s="62" t="e">
        <f>#REF!</f>
        <v>#REF!</v>
      </c>
      <c r="BL13" s="62" t="e">
        <f>IF(BK13=0,0,($Q$13/$BK$13)*100000)</f>
        <v>#REF!</v>
      </c>
      <c r="BM13" s="62" t="e">
        <f>#REF!</f>
        <v>#REF!</v>
      </c>
      <c r="BN13" s="62" t="e">
        <f>IF(BM13=0,0,($R$13/$BM$13)*100000)</f>
        <v>#REF!</v>
      </c>
      <c r="BO13" s="62" t="e">
        <f>#REF!</f>
        <v>#REF!</v>
      </c>
      <c r="BP13" s="62" t="e">
        <f>IF(BO13=0,0,($S$13/$BO$13)*100000)</f>
        <v>#REF!</v>
      </c>
      <c r="BQ13" s="62" t="e">
        <f>#REF!</f>
        <v>#REF!</v>
      </c>
      <c r="BR13" s="62" t="e">
        <f>IF(BQ13=0,0,($T$13/$BQ$13)*100000)</f>
        <v>#REF!</v>
      </c>
      <c r="BS13" s="62" t="e">
        <f>#REF!</f>
        <v>#REF!</v>
      </c>
      <c r="BT13" s="62" t="e">
        <f>IF(BS13=0,0,($U$13/$BS$13)*100000)</f>
        <v>#REF!</v>
      </c>
      <c r="BU13" s="62" t="e">
        <f>#REF!</f>
        <v>#REF!</v>
      </c>
      <c r="BV13" s="62" t="e">
        <f>IF(BU13=0,0,($V$13/$BU$13)*100000)</f>
        <v>#REF!</v>
      </c>
      <c r="BW13" s="62" t="e">
        <f>#REF!</f>
        <v>#REF!</v>
      </c>
      <c r="BX13" s="62" t="e">
        <f>IF(BW13=0,0,($W$13/$BW$13)*100000)</f>
        <v>#REF!</v>
      </c>
      <c r="BY13" s="62" t="e">
        <f>#REF!</f>
        <v>#REF!</v>
      </c>
      <c r="BZ13" s="62" t="e">
        <f>IF(BY13=0,0,($X$13/$BY$13)*100000)</f>
        <v>#REF!</v>
      </c>
      <c r="CA13" s="62" t="e">
        <f>#REF!</f>
        <v>#REF!</v>
      </c>
      <c r="CB13" s="62" t="e">
        <f>IF(CA13=0,0,($Y$13/$CA$13)*100000)</f>
        <v>#REF!</v>
      </c>
      <c r="CC13" s="62" t="e">
        <f>#REF!</f>
        <v>#REF!</v>
      </c>
      <c r="CD13" s="62" t="e">
        <f>IF(CC13=0,0,($Z$13/$CC$13)*100000)</f>
        <v>#REF!</v>
      </c>
      <c r="CE13" s="62" t="e">
        <f>#REF!</f>
        <v>#REF!</v>
      </c>
      <c r="CF13" s="62" t="e">
        <f>IF(CE13=0,0,($AA$13/$CE$13)*100000)</f>
        <v>#REF!</v>
      </c>
      <c r="CG13" s="62" t="e">
        <f>#REF!</f>
        <v>#REF!</v>
      </c>
      <c r="CH13" s="62" t="e">
        <f>IF(CG13=0,0,($AB$4/$CG$13)*100000)</f>
        <v>#REF!</v>
      </c>
      <c r="CI13" s="62" t="e">
        <f>#REF!</f>
        <v>#REF!</v>
      </c>
      <c r="CJ13" s="62" t="e">
        <f>IF(CI13=0,0,($AC$4/$CI$13)*100000)</f>
        <v>#REF!</v>
      </c>
      <c r="CK13" s="62" t="e">
        <f>#REF!</f>
        <v>#REF!</v>
      </c>
      <c r="CL13" s="62" t="e">
        <f>IF(CK13=0,0,($AD$4/$CK$13)*100000)</f>
        <v>#REF!</v>
      </c>
      <c r="CM13" s="62" t="e">
        <f>#REF!</f>
        <v>#REF!</v>
      </c>
      <c r="CN13" s="62" t="e">
        <f>IF(CM13=0,0,($AE$4/$CM$13)*100000)</f>
        <v>#REF!</v>
      </c>
      <c r="CO13" s="62" t="e">
        <f>#REF!</f>
        <v>#REF!</v>
      </c>
      <c r="CP13" s="62" t="e">
        <f>IF(CO13=0,0,($AF$4/$CO$13)*100000)</f>
        <v>#REF!</v>
      </c>
      <c r="CQ13" s="30"/>
      <c r="CR13" s="60">
        <v>23961</v>
      </c>
      <c r="CS13" s="61">
        <v>8.7247000000000005E-2</v>
      </c>
      <c r="CT13" s="11"/>
      <c r="CU13" s="8" t="str">
        <f>' Populations'!$B$18</f>
        <v>55-64</v>
      </c>
      <c r="CV13" s="70">
        <f t="shared" si="0"/>
        <v>0</v>
      </c>
      <c r="CW13" s="71">
        <f t="shared" si="1"/>
        <v>0</v>
      </c>
      <c r="CX13" s="71">
        <f t="shared" si="2"/>
        <v>0</v>
      </c>
      <c r="CY13" s="32">
        <f t="shared" si="3"/>
        <v>0</v>
      </c>
      <c r="CZ13" s="32">
        <f t="shared" si="4"/>
        <v>0</v>
      </c>
      <c r="DA13" s="32">
        <f t="shared" si="5"/>
        <v>0</v>
      </c>
      <c r="DB13" s="32">
        <f t="shared" si="6"/>
        <v>0</v>
      </c>
      <c r="DC13" s="32">
        <f t="shared" si="7"/>
        <v>0</v>
      </c>
      <c r="DD13" s="32">
        <f t="shared" si="8"/>
        <v>0</v>
      </c>
      <c r="DE13" s="32">
        <f t="shared" si="9"/>
        <v>0</v>
      </c>
      <c r="DF13" s="32" t="e">
        <f t="shared" si="10"/>
        <v>#REF!</v>
      </c>
      <c r="DG13" s="32" t="e">
        <f t="shared" si="11"/>
        <v>#REF!</v>
      </c>
      <c r="DH13" s="32" t="e">
        <f t="shared" si="12"/>
        <v>#REF!</v>
      </c>
      <c r="DI13" s="32" t="e">
        <f t="shared" si="13"/>
        <v>#REF!</v>
      </c>
      <c r="DJ13" s="32" t="e">
        <f t="shared" si="14"/>
        <v>#REF!</v>
      </c>
      <c r="DK13" s="32" t="e">
        <f t="shared" si="15"/>
        <v>#REF!</v>
      </c>
      <c r="DL13" s="32" t="e">
        <f t="shared" si="16"/>
        <v>#REF!</v>
      </c>
      <c r="DM13" s="32" t="e">
        <f t="shared" si="17"/>
        <v>#REF!</v>
      </c>
      <c r="DN13" s="32" t="e">
        <f t="shared" si="18"/>
        <v>#REF!</v>
      </c>
      <c r="DO13" s="32" t="e">
        <f t="shared" si="19"/>
        <v>#REF!</v>
      </c>
      <c r="DP13" s="32" t="e">
        <f t="shared" si="20"/>
        <v>#REF!</v>
      </c>
      <c r="DQ13" s="32" t="e">
        <f t="shared" si="21"/>
        <v>#REF!</v>
      </c>
      <c r="DR13" s="32" t="e">
        <f t="shared" si="22"/>
        <v>#REF!</v>
      </c>
      <c r="DS13" s="32" t="e">
        <f t="shared" si="23"/>
        <v>#REF!</v>
      </c>
      <c r="DT13" s="32" t="e">
        <f t="shared" si="24"/>
        <v>#REF!</v>
      </c>
      <c r="DU13" s="32" t="e">
        <f t="shared" si="25"/>
        <v>#REF!</v>
      </c>
      <c r="DV13" s="32" t="e">
        <f t="shared" si="26"/>
        <v>#REF!</v>
      </c>
      <c r="DW13" s="32" t="e">
        <f t="shared" si="27"/>
        <v>#REF!</v>
      </c>
      <c r="DX13" s="32" t="e">
        <f t="shared" si="28"/>
        <v>#REF!</v>
      </c>
      <c r="DY13" s="32" t="e">
        <f t="shared" si="29"/>
        <v>#REF!</v>
      </c>
    </row>
    <row r="14" spans="2:129" x14ac:dyDescent="0.25">
      <c r="B14" s="8" t="str">
        <f>' Populations'!$B$19</f>
        <v>65-74</v>
      </c>
      <c r="C14" s="134"/>
      <c r="D14" s="135"/>
      <c r="E14" s="27"/>
      <c r="F14" s="22"/>
      <c r="G14" s="22"/>
      <c r="H14" s="22"/>
      <c r="I14" s="22"/>
      <c r="J14" s="47"/>
      <c r="K14" s="47"/>
      <c r="L14" s="23"/>
      <c r="M14" s="55"/>
      <c r="N14" s="55"/>
      <c r="O14" s="55"/>
      <c r="P14" s="55"/>
      <c r="Q14" s="55"/>
      <c r="R14" s="55"/>
      <c r="S14" s="55"/>
      <c r="T14" s="55"/>
      <c r="U14" s="55"/>
      <c r="V14" s="55"/>
      <c r="W14" s="55"/>
      <c r="X14" s="55"/>
      <c r="Y14" s="55"/>
      <c r="Z14" s="56"/>
      <c r="AA14" s="56"/>
      <c r="AB14" s="56"/>
      <c r="AC14" s="56"/>
      <c r="AD14" s="56"/>
      <c r="AE14" s="56"/>
      <c r="AF14" s="56"/>
      <c r="AG14" s="30"/>
      <c r="AH14" s="62">
        <f>' Populations'!C19</f>
        <v>0</v>
      </c>
      <c r="AI14" s="62">
        <f>IF(AH14=0,0,($C$14/$AH$14)*100000)</f>
        <v>0</v>
      </c>
      <c r="AJ14" s="62">
        <f>' Populations'!E19</f>
        <v>0</v>
      </c>
      <c r="AK14" s="62">
        <f>IF(AJ14=0,0,($D$14/$AJ$14)*100000)</f>
        <v>0</v>
      </c>
      <c r="AL14" s="62">
        <f>' Populations'!G19</f>
        <v>0</v>
      </c>
      <c r="AM14" s="62">
        <f>IF(AL14=0,0,($E$14/$AL$14)*100000)</f>
        <v>0</v>
      </c>
      <c r="AN14" s="62">
        <f>' Populations'!I19</f>
        <v>0</v>
      </c>
      <c r="AO14" s="62">
        <f>IF(AN14=0,0,($F$14/$AN$14)*100000)</f>
        <v>0</v>
      </c>
      <c r="AP14" s="62">
        <f>' Populations'!K19</f>
        <v>0</v>
      </c>
      <c r="AQ14" s="62">
        <f>IF(AP14=0,0,($G$14/$AP$14)*100000)</f>
        <v>0</v>
      </c>
      <c r="AR14" s="62">
        <f>' Populations'!M19</f>
        <v>0</v>
      </c>
      <c r="AS14" s="62">
        <f>IF(AR14=0,0,($G$14/$AR$14)*100000)</f>
        <v>0</v>
      </c>
      <c r="AT14" s="62">
        <f>' Populations'!O19</f>
        <v>0</v>
      </c>
      <c r="AU14" s="62">
        <f>IF(AT14=0,0,($I$14/$AT$14)*100000)</f>
        <v>0</v>
      </c>
      <c r="AV14" s="62">
        <f>' Populations'!Q19</f>
        <v>0</v>
      </c>
      <c r="AW14" s="62">
        <f>IF(AV14=0,0,($J$14/$AV$14)*100000)</f>
        <v>0</v>
      </c>
      <c r="AX14" s="62">
        <f>' Populations'!S19</f>
        <v>0</v>
      </c>
      <c r="AY14" s="62">
        <f>IF(AX14=0,0,($K$14/$AX$14)*100000)</f>
        <v>0</v>
      </c>
      <c r="AZ14" s="62">
        <f>' Populations'!U19</f>
        <v>0</v>
      </c>
      <c r="BA14" s="62">
        <f>IF(AZ14=0,0,($L$14/$AZ$14)*100000)</f>
        <v>0</v>
      </c>
      <c r="BB14" s="65"/>
      <c r="BC14" s="62" t="e">
        <f>#REF!</f>
        <v>#REF!</v>
      </c>
      <c r="BD14" s="62" t="e">
        <f>IF(BC14=0,0,($M$14/$BC$14)*100000)</f>
        <v>#REF!</v>
      </c>
      <c r="BE14" s="62" t="e">
        <f>#REF!</f>
        <v>#REF!</v>
      </c>
      <c r="BF14" s="62" t="e">
        <f>IF(BE14=0,0,($N$14/$BE$14)*100000)</f>
        <v>#REF!</v>
      </c>
      <c r="BG14" s="62" t="e">
        <f>#REF!</f>
        <v>#REF!</v>
      </c>
      <c r="BH14" s="62" t="e">
        <f>IF(BG14=0,0,($O$14/$BG$14)*100000)</f>
        <v>#REF!</v>
      </c>
      <c r="BI14" s="62" t="e">
        <f>#REF!</f>
        <v>#REF!</v>
      </c>
      <c r="BJ14" s="62" t="e">
        <f>IF(BI14=0,0,($P$14/$BI$14)*100000)</f>
        <v>#REF!</v>
      </c>
      <c r="BK14" s="62" t="e">
        <f>#REF!</f>
        <v>#REF!</v>
      </c>
      <c r="BL14" s="62" t="e">
        <f>IF(BK14=0,0,($Q$14/$BK$14)*100000)</f>
        <v>#REF!</v>
      </c>
      <c r="BM14" s="62" t="e">
        <f>#REF!</f>
        <v>#REF!</v>
      </c>
      <c r="BN14" s="62" t="e">
        <f>IF(BM14=0,0,($R$14/$BM$14)*100000)</f>
        <v>#REF!</v>
      </c>
      <c r="BO14" s="62" t="e">
        <f>#REF!</f>
        <v>#REF!</v>
      </c>
      <c r="BP14" s="62" t="e">
        <f>IF(BO14=0,0,($S$14/$BO$14)*100000)</f>
        <v>#REF!</v>
      </c>
      <c r="BQ14" s="62" t="e">
        <f>#REF!</f>
        <v>#REF!</v>
      </c>
      <c r="BR14" s="62" t="e">
        <f>IF(BQ14=0,0,($T$14/$BQ$14)*100000)</f>
        <v>#REF!</v>
      </c>
      <c r="BS14" s="62" t="e">
        <f>#REF!</f>
        <v>#REF!</v>
      </c>
      <c r="BT14" s="62" t="e">
        <f>IF(BS14=0,0,($U$14/$BS$14)*100000)</f>
        <v>#REF!</v>
      </c>
      <c r="BU14" s="62" t="e">
        <f>#REF!</f>
        <v>#REF!</v>
      </c>
      <c r="BV14" s="62" t="e">
        <f>IF(BU14=0,0,($V$14/$BU$14)*100000)</f>
        <v>#REF!</v>
      </c>
      <c r="BW14" s="62" t="e">
        <f>#REF!</f>
        <v>#REF!</v>
      </c>
      <c r="BX14" s="62" t="e">
        <f>IF(BW14=0,0,($W$14/$BW$14)*100000)</f>
        <v>#REF!</v>
      </c>
      <c r="BY14" s="62" t="e">
        <f>#REF!</f>
        <v>#REF!</v>
      </c>
      <c r="BZ14" s="62" t="e">
        <f>IF(BY14=0,0,($X$14/$BY$14)*100000)</f>
        <v>#REF!</v>
      </c>
      <c r="CA14" s="62" t="e">
        <f>#REF!</f>
        <v>#REF!</v>
      </c>
      <c r="CB14" s="62" t="e">
        <f>IF(CA14=0,0,($Y$14/$CA$14)*100000)</f>
        <v>#REF!</v>
      </c>
      <c r="CC14" s="62" t="e">
        <f>#REF!</f>
        <v>#REF!</v>
      </c>
      <c r="CD14" s="62" t="e">
        <f>IF(CC14=0,0,($Z$14/$CC$14)*100000)</f>
        <v>#REF!</v>
      </c>
      <c r="CE14" s="62" t="e">
        <f>#REF!</f>
        <v>#REF!</v>
      </c>
      <c r="CF14" s="62" t="e">
        <f>IF(CE14=0,0,($AA$14/$CE$14)*100000)</f>
        <v>#REF!</v>
      </c>
      <c r="CG14" s="62" t="e">
        <f>#REF!</f>
        <v>#REF!</v>
      </c>
      <c r="CH14" s="62" t="e">
        <f>IF(CG14=0,0,($AB$4/$CG$14)*100000)</f>
        <v>#REF!</v>
      </c>
      <c r="CI14" s="62" t="e">
        <f>#REF!</f>
        <v>#REF!</v>
      </c>
      <c r="CJ14" s="62" t="e">
        <f>IF(CI14=0,0,($AC$4/$CI$14)*100000)</f>
        <v>#REF!</v>
      </c>
      <c r="CK14" s="62" t="e">
        <f>#REF!</f>
        <v>#REF!</v>
      </c>
      <c r="CL14" s="62" t="e">
        <f>IF(CK14=0,0,($AD$4/$CK$14)*100000)</f>
        <v>#REF!</v>
      </c>
      <c r="CM14" s="62" t="e">
        <f>#REF!</f>
        <v>#REF!</v>
      </c>
      <c r="CN14" s="62" t="e">
        <f>IF(CM14=0,0,($AE$4/$CM$14)*100000)</f>
        <v>#REF!</v>
      </c>
      <c r="CO14" s="62" t="e">
        <f>#REF!</f>
        <v>#REF!</v>
      </c>
      <c r="CP14" s="62" t="e">
        <f>IF(CO14=0,0,($AF$4/$CO$14)*100000)</f>
        <v>#REF!</v>
      </c>
      <c r="CQ14" s="30"/>
      <c r="CR14" s="60">
        <v>18136</v>
      </c>
      <c r="CS14" s="61">
        <v>6.6036999999999998E-2</v>
      </c>
      <c r="CT14" s="11"/>
      <c r="CU14" s="8" t="str">
        <f>' Populations'!$B$19</f>
        <v>65-74</v>
      </c>
      <c r="CV14" s="70">
        <f t="shared" si="0"/>
        <v>0</v>
      </c>
      <c r="CW14" s="71">
        <f t="shared" si="1"/>
        <v>0</v>
      </c>
      <c r="CX14" s="71">
        <f t="shared" si="2"/>
        <v>0</v>
      </c>
      <c r="CY14" s="32">
        <f t="shared" si="3"/>
        <v>0</v>
      </c>
      <c r="CZ14" s="32">
        <f t="shared" si="4"/>
        <v>0</v>
      </c>
      <c r="DA14" s="32">
        <f t="shared" si="5"/>
        <v>0</v>
      </c>
      <c r="DB14" s="32">
        <f t="shared" si="6"/>
        <v>0</v>
      </c>
      <c r="DC14" s="32">
        <f t="shared" si="7"/>
        <v>0</v>
      </c>
      <c r="DD14" s="32">
        <f t="shared" si="8"/>
        <v>0</v>
      </c>
      <c r="DE14" s="32">
        <f t="shared" si="9"/>
        <v>0</v>
      </c>
      <c r="DF14" s="32" t="e">
        <f t="shared" si="10"/>
        <v>#REF!</v>
      </c>
      <c r="DG14" s="32" t="e">
        <f t="shared" si="11"/>
        <v>#REF!</v>
      </c>
      <c r="DH14" s="32" t="e">
        <f t="shared" si="12"/>
        <v>#REF!</v>
      </c>
      <c r="DI14" s="32" t="e">
        <f t="shared" si="13"/>
        <v>#REF!</v>
      </c>
      <c r="DJ14" s="32" t="e">
        <f t="shared" si="14"/>
        <v>#REF!</v>
      </c>
      <c r="DK14" s="32" t="e">
        <f t="shared" si="15"/>
        <v>#REF!</v>
      </c>
      <c r="DL14" s="32" t="e">
        <f t="shared" si="16"/>
        <v>#REF!</v>
      </c>
      <c r="DM14" s="32" t="e">
        <f t="shared" si="17"/>
        <v>#REF!</v>
      </c>
      <c r="DN14" s="32" t="e">
        <f t="shared" si="18"/>
        <v>#REF!</v>
      </c>
      <c r="DO14" s="32" t="e">
        <f t="shared" si="19"/>
        <v>#REF!</v>
      </c>
      <c r="DP14" s="32" t="e">
        <f t="shared" si="20"/>
        <v>#REF!</v>
      </c>
      <c r="DQ14" s="32" t="e">
        <f t="shared" si="21"/>
        <v>#REF!</v>
      </c>
      <c r="DR14" s="32" t="e">
        <f t="shared" si="22"/>
        <v>#REF!</v>
      </c>
      <c r="DS14" s="32" t="e">
        <f t="shared" si="23"/>
        <v>#REF!</v>
      </c>
      <c r="DT14" s="32" t="e">
        <f t="shared" si="24"/>
        <v>#REF!</v>
      </c>
      <c r="DU14" s="32" t="e">
        <f t="shared" si="25"/>
        <v>#REF!</v>
      </c>
      <c r="DV14" s="32" t="e">
        <f t="shared" si="26"/>
        <v>#REF!</v>
      </c>
      <c r="DW14" s="32" t="e">
        <f t="shared" si="27"/>
        <v>#REF!</v>
      </c>
      <c r="DX14" s="32" t="e">
        <f t="shared" si="28"/>
        <v>#REF!</v>
      </c>
      <c r="DY14" s="32" t="e">
        <f t="shared" si="29"/>
        <v>#REF!</v>
      </c>
    </row>
    <row r="15" spans="2:129" x14ac:dyDescent="0.25">
      <c r="B15" s="8" t="str">
        <f>' Populations'!$B$20</f>
        <v>75-84</v>
      </c>
      <c r="C15" s="134"/>
      <c r="D15" s="135"/>
      <c r="E15" s="27"/>
      <c r="F15" s="22"/>
      <c r="G15" s="22"/>
      <c r="H15" s="22"/>
      <c r="I15" s="22"/>
      <c r="J15" s="47"/>
      <c r="K15" s="47"/>
      <c r="L15" s="23"/>
      <c r="M15" s="55"/>
      <c r="N15" s="55"/>
      <c r="O15" s="55"/>
      <c r="P15" s="55"/>
      <c r="Q15" s="55"/>
      <c r="R15" s="55"/>
      <c r="S15" s="55"/>
      <c r="T15" s="55"/>
      <c r="U15" s="55"/>
      <c r="V15" s="55"/>
      <c r="W15" s="55"/>
      <c r="X15" s="55"/>
      <c r="Y15" s="55"/>
      <c r="Z15" s="56"/>
      <c r="AA15" s="56"/>
      <c r="AB15" s="56"/>
      <c r="AC15" s="56"/>
      <c r="AD15" s="56"/>
      <c r="AE15" s="56"/>
      <c r="AF15" s="56"/>
      <c r="AG15" s="30"/>
      <c r="AH15" s="62">
        <f>' Populations'!C20</f>
        <v>0</v>
      </c>
      <c r="AI15" s="62">
        <f>IF(AH15=0,0,($C$15/$AH$15)*100000)</f>
        <v>0</v>
      </c>
      <c r="AJ15" s="62">
        <f>' Populations'!E20</f>
        <v>0</v>
      </c>
      <c r="AK15" s="62">
        <f>IF(AJ15=0,0,($D$15/$AJ$15)*100000)</f>
        <v>0</v>
      </c>
      <c r="AL15" s="62">
        <f>' Populations'!G20</f>
        <v>0</v>
      </c>
      <c r="AM15" s="62">
        <f>IF(AL15=0,0,($E$15/$AL$15)*100000)</f>
        <v>0</v>
      </c>
      <c r="AN15" s="62">
        <f>' Populations'!I20</f>
        <v>0</v>
      </c>
      <c r="AO15" s="62">
        <f>IF(AN15=0,0,($F$15/$AN$15)*100000)</f>
        <v>0</v>
      </c>
      <c r="AP15" s="62">
        <f>' Populations'!K20</f>
        <v>0</v>
      </c>
      <c r="AQ15" s="62">
        <f>IF(AP15=0,0,($G$15/$AP$15)*100000)</f>
        <v>0</v>
      </c>
      <c r="AR15" s="62">
        <f>' Populations'!M20</f>
        <v>0</v>
      </c>
      <c r="AS15" s="62">
        <f>IF(AR15=0,0,($G$15/$AR$15)*100000)</f>
        <v>0</v>
      </c>
      <c r="AT15" s="62">
        <f>' Populations'!O20</f>
        <v>0</v>
      </c>
      <c r="AU15" s="62">
        <f>IF(AT15=0,0,($I$15/$AT$15)*100000)</f>
        <v>0</v>
      </c>
      <c r="AV15" s="62">
        <f>' Populations'!Q20</f>
        <v>0</v>
      </c>
      <c r="AW15" s="62">
        <f>IF(AV15=0,0,($J$15/$AV$15)*100000)</f>
        <v>0</v>
      </c>
      <c r="AX15" s="62">
        <f>' Populations'!S20</f>
        <v>0</v>
      </c>
      <c r="AY15" s="62">
        <f>IF(AX15=0,0,($K$15/$AX$15)*100000)</f>
        <v>0</v>
      </c>
      <c r="AZ15" s="62">
        <f>' Populations'!U20</f>
        <v>0</v>
      </c>
      <c r="BA15" s="62">
        <f>IF(AZ15=0,0,($L$15/$AZ$15)*100000)</f>
        <v>0</v>
      </c>
      <c r="BB15" s="65"/>
      <c r="BC15" s="62" t="e">
        <f>#REF!</f>
        <v>#REF!</v>
      </c>
      <c r="BD15" s="62" t="e">
        <f>IF(BC15=0,0,($M$15/$BC$15)*100000)</f>
        <v>#REF!</v>
      </c>
      <c r="BE15" s="62" t="e">
        <f>#REF!</f>
        <v>#REF!</v>
      </c>
      <c r="BF15" s="62" t="e">
        <f>IF(BE15=0,0,($N$15/$BE$15)*100000)</f>
        <v>#REF!</v>
      </c>
      <c r="BG15" s="62" t="e">
        <f>#REF!</f>
        <v>#REF!</v>
      </c>
      <c r="BH15" s="62" t="e">
        <f>IF(BG15=0,0,($O$15/$BG$15)*100000)</f>
        <v>#REF!</v>
      </c>
      <c r="BI15" s="62" t="e">
        <f>#REF!</f>
        <v>#REF!</v>
      </c>
      <c r="BJ15" s="62" t="e">
        <f>IF(BI15=0,0,($P$15/$BI$15)*100000)</f>
        <v>#REF!</v>
      </c>
      <c r="BK15" s="62" t="e">
        <f>#REF!</f>
        <v>#REF!</v>
      </c>
      <c r="BL15" s="62" t="e">
        <f>IF(BK15=0,0,($Q$15/$BK$15)*100000)</f>
        <v>#REF!</v>
      </c>
      <c r="BM15" s="62" t="e">
        <f>#REF!</f>
        <v>#REF!</v>
      </c>
      <c r="BN15" s="62" t="e">
        <f>IF(BM15=0,0,($R$15/$BM$15)*100000)</f>
        <v>#REF!</v>
      </c>
      <c r="BO15" s="62" t="e">
        <f>#REF!</f>
        <v>#REF!</v>
      </c>
      <c r="BP15" s="62" t="e">
        <f>IF(BO15=0,0,($S$15/$BO$15)*100000)</f>
        <v>#REF!</v>
      </c>
      <c r="BQ15" s="62" t="e">
        <f>#REF!</f>
        <v>#REF!</v>
      </c>
      <c r="BR15" s="62" t="e">
        <f>IF(BQ15=0,0,($T$15/$BQ$15)*100000)</f>
        <v>#REF!</v>
      </c>
      <c r="BS15" s="62" t="e">
        <f>#REF!</f>
        <v>#REF!</v>
      </c>
      <c r="BT15" s="62" t="e">
        <f>IF(BS15=0,0,($U$15/$BS$15)*100000)</f>
        <v>#REF!</v>
      </c>
      <c r="BU15" s="62" t="e">
        <f>#REF!</f>
        <v>#REF!</v>
      </c>
      <c r="BV15" s="62" t="e">
        <f>IF(BU15=0,0,($V$15/$BU$15)*100000)</f>
        <v>#REF!</v>
      </c>
      <c r="BW15" s="62" t="e">
        <f>#REF!</f>
        <v>#REF!</v>
      </c>
      <c r="BX15" s="62" t="e">
        <f>IF(BW15=0,0,($W$15/$BW$15)*100000)</f>
        <v>#REF!</v>
      </c>
      <c r="BY15" s="62" t="e">
        <f>#REF!</f>
        <v>#REF!</v>
      </c>
      <c r="BZ15" s="62" t="e">
        <f>IF(BY15=0,0,($X$15/$BY$15)*100000)</f>
        <v>#REF!</v>
      </c>
      <c r="CA15" s="62" t="e">
        <f>#REF!</f>
        <v>#REF!</v>
      </c>
      <c r="CB15" s="62" t="e">
        <f>IF(CA15=0,0,($Y$15/$CA$15)*100000)</f>
        <v>#REF!</v>
      </c>
      <c r="CC15" s="62" t="e">
        <f>#REF!</f>
        <v>#REF!</v>
      </c>
      <c r="CD15" s="62" t="e">
        <f>IF(CC15=0,0,($Z$15/$CC$15)*100000)</f>
        <v>#REF!</v>
      </c>
      <c r="CE15" s="62" t="e">
        <f>#REF!</f>
        <v>#REF!</v>
      </c>
      <c r="CF15" s="62" t="e">
        <f>IF(CE15=0,0,($AA$15/$CE$15)*100000)</f>
        <v>#REF!</v>
      </c>
      <c r="CG15" s="62" t="e">
        <f>#REF!</f>
        <v>#REF!</v>
      </c>
      <c r="CH15" s="62" t="e">
        <f>IF(CG15=0,0,($AB$4/$CG$15)*100000)</f>
        <v>#REF!</v>
      </c>
      <c r="CI15" s="62" t="e">
        <f>#REF!</f>
        <v>#REF!</v>
      </c>
      <c r="CJ15" s="62" t="e">
        <f>IF(CI15=0,0,($AC$4/$CI$15)*100000)</f>
        <v>#REF!</v>
      </c>
      <c r="CK15" s="62" t="e">
        <f>#REF!</f>
        <v>#REF!</v>
      </c>
      <c r="CL15" s="62" t="e">
        <f>IF(CK15=0,0,($AD$4/$CK$15)*100000)</f>
        <v>#REF!</v>
      </c>
      <c r="CM15" s="62" t="e">
        <f>#REF!</f>
        <v>#REF!</v>
      </c>
      <c r="CN15" s="62" t="e">
        <f>IF(CM15=0,0,($AE$4/$CM$15)*100000)</f>
        <v>#REF!</v>
      </c>
      <c r="CO15" s="62" t="e">
        <f>#REF!</f>
        <v>#REF!</v>
      </c>
      <c r="CP15" s="62" t="e">
        <f>IF(CO15=0,0,($AF$4/$CO$15)*100000)</f>
        <v>#REF!</v>
      </c>
      <c r="CQ15" s="30"/>
      <c r="CR15" s="60">
        <v>12315</v>
      </c>
      <c r="CS15" s="61">
        <v>4.4840999999999999E-2</v>
      </c>
      <c r="CT15" s="11"/>
      <c r="CU15" s="8" t="str">
        <f>' Populations'!$B$20</f>
        <v>75-84</v>
      </c>
      <c r="CV15" s="70">
        <f t="shared" si="0"/>
        <v>0</v>
      </c>
      <c r="CW15" s="71">
        <f t="shared" si="1"/>
        <v>0</v>
      </c>
      <c r="CX15" s="71">
        <f t="shared" si="2"/>
        <v>0</v>
      </c>
      <c r="CY15" s="32">
        <f t="shared" si="3"/>
        <v>0</v>
      </c>
      <c r="CZ15" s="32">
        <f t="shared" si="4"/>
        <v>0</v>
      </c>
      <c r="DA15" s="32">
        <f t="shared" si="5"/>
        <v>0</v>
      </c>
      <c r="DB15" s="32">
        <f t="shared" si="6"/>
        <v>0</v>
      </c>
      <c r="DC15" s="32">
        <f t="shared" si="7"/>
        <v>0</v>
      </c>
      <c r="DD15" s="32">
        <f t="shared" si="8"/>
        <v>0</v>
      </c>
      <c r="DE15" s="32">
        <f t="shared" si="9"/>
        <v>0</v>
      </c>
      <c r="DF15" s="32" t="e">
        <f t="shared" si="10"/>
        <v>#REF!</v>
      </c>
      <c r="DG15" s="32" t="e">
        <f t="shared" si="11"/>
        <v>#REF!</v>
      </c>
      <c r="DH15" s="32" t="e">
        <f t="shared" si="12"/>
        <v>#REF!</v>
      </c>
      <c r="DI15" s="32" t="e">
        <f t="shared" si="13"/>
        <v>#REF!</v>
      </c>
      <c r="DJ15" s="32" t="e">
        <f t="shared" si="14"/>
        <v>#REF!</v>
      </c>
      <c r="DK15" s="32" t="e">
        <f t="shared" si="15"/>
        <v>#REF!</v>
      </c>
      <c r="DL15" s="32" t="e">
        <f t="shared" si="16"/>
        <v>#REF!</v>
      </c>
      <c r="DM15" s="32" t="e">
        <f t="shared" si="17"/>
        <v>#REF!</v>
      </c>
      <c r="DN15" s="32" t="e">
        <f t="shared" si="18"/>
        <v>#REF!</v>
      </c>
      <c r="DO15" s="32" t="e">
        <f t="shared" si="19"/>
        <v>#REF!</v>
      </c>
      <c r="DP15" s="32" t="e">
        <f t="shared" si="20"/>
        <v>#REF!</v>
      </c>
      <c r="DQ15" s="32" t="e">
        <f t="shared" si="21"/>
        <v>#REF!</v>
      </c>
      <c r="DR15" s="32" t="e">
        <f t="shared" si="22"/>
        <v>#REF!</v>
      </c>
      <c r="DS15" s="32" t="e">
        <f t="shared" si="23"/>
        <v>#REF!</v>
      </c>
      <c r="DT15" s="32" t="e">
        <f t="shared" si="24"/>
        <v>#REF!</v>
      </c>
      <c r="DU15" s="32" t="e">
        <f t="shared" si="25"/>
        <v>#REF!</v>
      </c>
      <c r="DV15" s="32" t="e">
        <f t="shared" si="26"/>
        <v>#REF!</v>
      </c>
      <c r="DW15" s="32" t="e">
        <f t="shared" si="27"/>
        <v>#REF!</v>
      </c>
      <c r="DX15" s="32" t="e">
        <f t="shared" si="28"/>
        <v>#REF!</v>
      </c>
      <c r="DY15" s="32" t="e">
        <f t="shared" si="29"/>
        <v>#REF!</v>
      </c>
    </row>
    <row r="16" spans="2:129" x14ac:dyDescent="0.25">
      <c r="B16" s="8" t="str">
        <f>' Populations'!$B$21</f>
        <v>85+</v>
      </c>
      <c r="C16" s="134"/>
      <c r="D16" s="135"/>
      <c r="E16" s="26"/>
      <c r="F16" s="20"/>
      <c r="G16" s="20"/>
      <c r="H16" s="20"/>
      <c r="I16" s="20"/>
      <c r="J16" s="46"/>
      <c r="K16" s="46"/>
      <c r="L16" s="23"/>
      <c r="M16" s="53"/>
      <c r="N16" s="53"/>
      <c r="O16" s="53"/>
      <c r="P16" s="53"/>
      <c r="Q16" s="53"/>
      <c r="R16" s="53"/>
      <c r="S16" s="53"/>
      <c r="T16" s="53"/>
      <c r="U16" s="53"/>
      <c r="V16" s="53"/>
      <c r="W16" s="53"/>
      <c r="X16" s="53"/>
      <c r="Y16" s="53"/>
      <c r="Z16" s="57"/>
      <c r="AA16" s="57"/>
      <c r="AB16" s="57"/>
      <c r="AC16" s="57"/>
      <c r="AD16" s="57"/>
      <c r="AE16" s="57"/>
      <c r="AF16" s="57"/>
      <c r="AG16" s="30"/>
      <c r="AH16" s="62">
        <f>' Populations'!C21</f>
        <v>0</v>
      </c>
      <c r="AI16" s="62">
        <f>IF(AH16=0,0,($C$16/$AH$16)*100000)</f>
        <v>0</v>
      </c>
      <c r="AJ16" s="62">
        <f>' Populations'!E21</f>
        <v>0</v>
      </c>
      <c r="AK16" s="62">
        <f>IF(AJ16=0,0,($D$16/$AJ$16)*100000)</f>
        <v>0</v>
      </c>
      <c r="AL16" s="62">
        <f>' Populations'!G21</f>
        <v>0</v>
      </c>
      <c r="AM16" s="62">
        <f>IF(AL16=0,0,($E$16/$AL$16)*100000)</f>
        <v>0</v>
      </c>
      <c r="AN16" s="62">
        <f>' Populations'!I21</f>
        <v>0</v>
      </c>
      <c r="AO16" s="62">
        <f>IF(AN16=0,0,($F$16/$AN$16)*100000)</f>
        <v>0</v>
      </c>
      <c r="AP16" s="62">
        <f>' Populations'!K21</f>
        <v>0</v>
      </c>
      <c r="AQ16" s="62">
        <f>IF(AP16=0,0,($G$16/$AP$16)*100000)</f>
        <v>0</v>
      </c>
      <c r="AR16" s="62">
        <f>' Populations'!M21</f>
        <v>0</v>
      </c>
      <c r="AS16" s="62">
        <f>IF(AR16=0,0,($G$16/$AR$16)*100000)</f>
        <v>0</v>
      </c>
      <c r="AT16" s="62">
        <f>' Populations'!O21</f>
        <v>0</v>
      </c>
      <c r="AU16" s="62">
        <f>IF(AT16=0,0,($I$16/$AT$16)*100000)</f>
        <v>0</v>
      </c>
      <c r="AV16" s="62">
        <f>' Populations'!Q21</f>
        <v>0</v>
      </c>
      <c r="AW16" s="62">
        <f>IF(AV16=0,0,($J$16/$AV$16)*100000)</f>
        <v>0</v>
      </c>
      <c r="AX16" s="62">
        <f>' Populations'!S21</f>
        <v>0</v>
      </c>
      <c r="AY16" s="62">
        <f>IF(AX16=0,0,($K$16/$AX$16)*100000)</f>
        <v>0</v>
      </c>
      <c r="AZ16" s="62">
        <f>' Populations'!U21</f>
        <v>0</v>
      </c>
      <c r="BA16" s="62">
        <f>IF(AZ16=0,0,($L$16/$AZ$16)*100000)</f>
        <v>0</v>
      </c>
      <c r="BB16" s="65"/>
      <c r="BC16" s="62" t="e">
        <f>#REF!</f>
        <v>#REF!</v>
      </c>
      <c r="BD16" s="62" t="e">
        <f>IF(BC16=0,0,($M$16/$BC$16)*100000)</f>
        <v>#REF!</v>
      </c>
      <c r="BE16" s="62" t="e">
        <f>#REF!</f>
        <v>#REF!</v>
      </c>
      <c r="BF16" s="62" t="e">
        <f>IF(BE16=0,0,($N$16/$BE$16)*100000)</f>
        <v>#REF!</v>
      </c>
      <c r="BG16" s="62" t="e">
        <f>#REF!</f>
        <v>#REF!</v>
      </c>
      <c r="BH16" s="62" t="e">
        <f>IF(BG16=0,0,($O$16/$BG$16)*100000)</f>
        <v>#REF!</v>
      </c>
      <c r="BI16" s="62" t="e">
        <f>#REF!</f>
        <v>#REF!</v>
      </c>
      <c r="BJ16" s="62" t="e">
        <f>IF(BI16=0,0,($P$16/$BI$16)*100000)</f>
        <v>#REF!</v>
      </c>
      <c r="BK16" s="62" t="e">
        <f>#REF!</f>
        <v>#REF!</v>
      </c>
      <c r="BL16" s="62" t="e">
        <f>IF(BK16=0,0,($Q$16/$BK$16)*100000)</f>
        <v>#REF!</v>
      </c>
      <c r="BM16" s="62" t="e">
        <f>#REF!</f>
        <v>#REF!</v>
      </c>
      <c r="BN16" s="62" t="e">
        <f>IF(BM16=0,0,($R$16/$BM$16)*100000)</f>
        <v>#REF!</v>
      </c>
      <c r="BO16" s="62" t="e">
        <f>#REF!</f>
        <v>#REF!</v>
      </c>
      <c r="BP16" s="62" t="e">
        <f>IF(BO16=0,0,($S$16/$BO$16)*100000)</f>
        <v>#REF!</v>
      </c>
      <c r="BQ16" s="62" t="e">
        <f>#REF!</f>
        <v>#REF!</v>
      </c>
      <c r="BR16" s="62" t="e">
        <f>IF(BQ16=0,0,($T$16/$BQ$16)*100000)</f>
        <v>#REF!</v>
      </c>
      <c r="BS16" s="62" t="e">
        <f>#REF!</f>
        <v>#REF!</v>
      </c>
      <c r="BT16" s="62" t="e">
        <f>IF(BS16=0,0,($U$16/$BS$16)*100000)</f>
        <v>#REF!</v>
      </c>
      <c r="BU16" s="62" t="e">
        <f>#REF!</f>
        <v>#REF!</v>
      </c>
      <c r="BV16" s="62" t="e">
        <f>IF(BU16=0,0,($V$16/$BU$16)*100000)</f>
        <v>#REF!</v>
      </c>
      <c r="BW16" s="62" t="e">
        <f>#REF!</f>
        <v>#REF!</v>
      </c>
      <c r="BX16" s="62" t="e">
        <f>IF(BW16=0,0,($W$16/$BW$16)*100000)</f>
        <v>#REF!</v>
      </c>
      <c r="BY16" s="62" t="e">
        <f>#REF!</f>
        <v>#REF!</v>
      </c>
      <c r="BZ16" s="62" t="e">
        <f>IF(BY16=0,0,($X$16/$BY$16)*100000)</f>
        <v>#REF!</v>
      </c>
      <c r="CA16" s="62" t="e">
        <f>#REF!</f>
        <v>#REF!</v>
      </c>
      <c r="CB16" s="62" t="e">
        <f>IF(CA16=0,0,($Y$16/$CA$16)*100000)</f>
        <v>#REF!</v>
      </c>
      <c r="CC16" s="62" t="e">
        <f>#REF!</f>
        <v>#REF!</v>
      </c>
      <c r="CD16" s="62" t="e">
        <f>IF(CC16=0,0,($Z$16/$CC$16)*100000)</f>
        <v>#REF!</v>
      </c>
      <c r="CE16" s="62" t="e">
        <f>#REF!</f>
        <v>#REF!</v>
      </c>
      <c r="CF16" s="62" t="e">
        <f>IF(CE16=0,0,($AA$16/$CE$16)*100000)</f>
        <v>#REF!</v>
      </c>
      <c r="CG16" s="62" t="e">
        <f>#REF!</f>
        <v>#REF!</v>
      </c>
      <c r="CH16" s="62" t="e">
        <f>IF(CG16=0,0,($AB$4/$CG$16)*100000)</f>
        <v>#REF!</v>
      </c>
      <c r="CI16" s="62" t="e">
        <f>#REF!</f>
        <v>#REF!</v>
      </c>
      <c r="CJ16" s="62" t="e">
        <f>IF(CI16=0,0,($AC$4/$CI$16)*100000)</f>
        <v>#REF!</v>
      </c>
      <c r="CK16" s="62" t="e">
        <f>#REF!</f>
        <v>#REF!</v>
      </c>
      <c r="CL16" s="62" t="e">
        <f>IF(CK16=0,0,($AD$4/$CK$16)*100000)</f>
        <v>#REF!</v>
      </c>
      <c r="CM16" s="62" t="e">
        <f>#REF!</f>
        <v>#REF!</v>
      </c>
      <c r="CN16" s="62" t="e">
        <f>IF(CM16=0,0,($AE$4/$CM$16)*100000)</f>
        <v>#REF!</v>
      </c>
      <c r="CO16" s="62" t="e">
        <f>#REF!</f>
        <v>#REF!</v>
      </c>
      <c r="CP16" s="62" t="e">
        <f>IF(CO16=0,0,($AF$4/$CO$16)*100000)</f>
        <v>#REF!</v>
      </c>
      <c r="CQ16" s="30"/>
      <c r="CR16" s="60">
        <v>4259</v>
      </c>
      <c r="CS16" s="61">
        <v>1.5507999999999999E-2</v>
      </c>
      <c r="CT16" s="11"/>
      <c r="CU16" s="8" t="str">
        <f>' Populations'!$B$21</f>
        <v>85+</v>
      </c>
      <c r="CV16" s="70">
        <f t="shared" si="0"/>
        <v>0</v>
      </c>
      <c r="CW16" s="71">
        <f t="shared" si="1"/>
        <v>0</v>
      </c>
      <c r="CX16" s="71">
        <f t="shared" si="2"/>
        <v>0</v>
      </c>
      <c r="CY16" s="32">
        <f t="shared" si="3"/>
        <v>0</v>
      </c>
      <c r="CZ16" s="32">
        <f t="shared" si="4"/>
        <v>0</v>
      </c>
      <c r="DA16" s="32">
        <f t="shared" si="5"/>
        <v>0</v>
      </c>
      <c r="DB16" s="32">
        <f t="shared" si="6"/>
        <v>0</v>
      </c>
      <c r="DC16" s="32">
        <f t="shared" si="7"/>
        <v>0</v>
      </c>
      <c r="DD16" s="32">
        <f t="shared" si="8"/>
        <v>0</v>
      </c>
      <c r="DE16" s="32">
        <f t="shared" si="9"/>
        <v>0</v>
      </c>
      <c r="DF16" s="32" t="e">
        <f t="shared" si="10"/>
        <v>#REF!</v>
      </c>
      <c r="DG16" s="32" t="e">
        <f t="shared" si="11"/>
        <v>#REF!</v>
      </c>
      <c r="DH16" s="32" t="e">
        <f t="shared" si="12"/>
        <v>#REF!</v>
      </c>
      <c r="DI16" s="32" t="e">
        <f t="shared" si="13"/>
        <v>#REF!</v>
      </c>
      <c r="DJ16" s="32" t="e">
        <f t="shared" si="14"/>
        <v>#REF!</v>
      </c>
      <c r="DK16" s="32" t="e">
        <f t="shared" si="15"/>
        <v>#REF!</v>
      </c>
      <c r="DL16" s="32" t="e">
        <f t="shared" si="16"/>
        <v>#REF!</v>
      </c>
      <c r="DM16" s="32" t="e">
        <f t="shared" si="17"/>
        <v>#REF!</v>
      </c>
      <c r="DN16" s="32" t="e">
        <f t="shared" si="18"/>
        <v>#REF!</v>
      </c>
      <c r="DO16" s="32" t="e">
        <f t="shared" si="19"/>
        <v>#REF!</v>
      </c>
      <c r="DP16" s="32" t="e">
        <f t="shared" si="20"/>
        <v>#REF!</v>
      </c>
      <c r="DQ16" s="32" t="e">
        <f t="shared" si="21"/>
        <v>#REF!</v>
      </c>
      <c r="DR16" s="32" t="e">
        <f t="shared" si="22"/>
        <v>#REF!</v>
      </c>
      <c r="DS16" s="32" t="e">
        <f t="shared" si="23"/>
        <v>#REF!</v>
      </c>
      <c r="DT16" s="32" t="e">
        <f t="shared" si="24"/>
        <v>#REF!</v>
      </c>
      <c r="DU16" s="32" t="e">
        <f t="shared" si="25"/>
        <v>#REF!</v>
      </c>
      <c r="DV16" s="32" t="e">
        <f t="shared" si="26"/>
        <v>#REF!</v>
      </c>
      <c r="DW16" s="32" t="e">
        <f t="shared" si="27"/>
        <v>#REF!</v>
      </c>
      <c r="DX16" s="32" t="e">
        <f t="shared" si="28"/>
        <v>#REF!</v>
      </c>
      <c r="DY16" s="32" t="e">
        <f t="shared" si="29"/>
        <v>#REF!</v>
      </c>
    </row>
    <row r="17" spans="2:129" x14ac:dyDescent="0.25">
      <c r="B17" s="16" t="s">
        <v>78</v>
      </c>
      <c r="C17" s="136">
        <f t="shared" ref="C17:J17" si="30">SUM(C4:C16)</f>
        <v>0</v>
      </c>
      <c r="D17" s="136">
        <f t="shared" si="30"/>
        <v>0</v>
      </c>
      <c r="E17" s="136">
        <f t="shared" si="30"/>
        <v>0</v>
      </c>
      <c r="F17" s="136">
        <f t="shared" si="30"/>
        <v>0</v>
      </c>
      <c r="G17" s="136">
        <f t="shared" si="30"/>
        <v>0</v>
      </c>
      <c r="H17" s="136">
        <f t="shared" si="30"/>
        <v>0</v>
      </c>
      <c r="I17" s="136">
        <f t="shared" si="30"/>
        <v>0</v>
      </c>
      <c r="J17" s="136">
        <f t="shared" si="30"/>
        <v>0</v>
      </c>
      <c r="K17" s="136">
        <f t="shared" ref="K17:L17" si="31">SUM(K4:K16)</f>
        <v>0</v>
      </c>
      <c r="L17" s="136">
        <f t="shared" si="31"/>
        <v>0</v>
      </c>
      <c r="M17" s="66">
        <f>SUM(M4:M16)</f>
        <v>0</v>
      </c>
      <c r="N17" s="66">
        <f t="shared" ref="N17:AF17" si="32">SUM(N4:N16)</f>
        <v>0</v>
      </c>
      <c r="O17" s="66">
        <f t="shared" si="32"/>
        <v>0</v>
      </c>
      <c r="P17" s="66">
        <f t="shared" si="32"/>
        <v>0</v>
      </c>
      <c r="Q17" s="66">
        <f t="shared" si="32"/>
        <v>0</v>
      </c>
      <c r="R17" s="66">
        <f t="shared" si="32"/>
        <v>0</v>
      </c>
      <c r="S17" s="66">
        <f t="shared" si="32"/>
        <v>0</v>
      </c>
      <c r="T17" s="66">
        <f t="shared" si="32"/>
        <v>0</v>
      </c>
      <c r="U17" s="66">
        <f t="shared" si="32"/>
        <v>0</v>
      </c>
      <c r="V17" s="66">
        <f t="shared" si="32"/>
        <v>0</v>
      </c>
      <c r="W17" s="66">
        <f t="shared" si="32"/>
        <v>0</v>
      </c>
      <c r="X17" s="66">
        <f t="shared" si="32"/>
        <v>0</v>
      </c>
      <c r="Y17" s="66">
        <f t="shared" si="32"/>
        <v>0</v>
      </c>
      <c r="Z17" s="66">
        <f t="shared" si="32"/>
        <v>0</v>
      </c>
      <c r="AA17" s="66">
        <f t="shared" si="32"/>
        <v>0</v>
      </c>
      <c r="AB17" s="66">
        <f t="shared" si="32"/>
        <v>0</v>
      </c>
      <c r="AC17" s="66">
        <f t="shared" si="32"/>
        <v>0</v>
      </c>
      <c r="AD17" s="66">
        <f t="shared" si="32"/>
        <v>0</v>
      </c>
      <c r="AE17" s="66">
        <f t="shared" si="32"/>
        <v>0</v>
      </c>
      <c r="AF17" s="66">
        <f t="shared" si="32"/>
        <v>0</v>
      </c>
      <c r="AG17" s="28"/>
      <c r="AH17" s="73">
        <f t="shared" ref="AH17:BA17" si="33">SUM(AH4:AH16)</f>
        <v>0</v>
      </c>
      <c r="AI17" s="74">
        <f t="shared" si="33"/>
        <v>0</v>
      </c>
      <c r="AJ17" s="74">
        <f t="shared" si="33"/>
        <v>0</v>
      </c>
      <c r="AK17" s="74">
        <f t="shared" si="33"/>
        <v>0</v>
      </c>
      <c r="AL17" s="74">
        <f t="shared" si="33"/>
        <v>0</v>
      </c>
      <c r="AM17" s="74">
        <f t="shared" si="33"/>
        <v>0</v>
      </c>
      <c r="AN17" s="74">
        <f t="shared" si="33"/>
        <v>0</v>
      </c>
      <c r="AO17" s="74">
        <f t="shared" si="33"/>
        <v>0</v>
      </c>
      <c r="AP17" s="74">
        <f t="shared" si="33"/>
        <v>0</v>
      </c>
      <c r="AQ17" s="74">
        <f t="shared" si="33"/>
        <v>0</v>
      </c>
      <c r="AR17" s="74">
        <f t="shared" si="33"/>
        <v>0</v>
      </c>
      <c r="AS17" s="74">
        <f t="shared" si="33"/>
        <v>0</v>
      </c>
      <c r="AT17" s="74">
        <f t="shared" si="33"/>
        <v>0</v>
      </c>
      <c r="AU17" s="74">
        <f t="shared" si="33"/>
        <v>0</v>
      </c>
      <c r="AV17" s="74">
        <f t="shared" si="33"/>
        <v>0</v>
      </c>
      <c r="AW17" s="74">
        <f t="shared" si="33"/>
        <v>0</v>
      </c>
      <c r="AX17" s="74">
        <f t="shared" si="33"/>
        <v>0</v>
      </c>
      <c r="AY17" s="74">
        <f t="shared" si="33"/>
        <v>0</v>
      </c>
      <c r="AZ17" s="74">
        <f t="shared" si="33"/>
        <v>0</v>
      </c>
      <c r="BA17" s="74">
        <f t="shared" si="33"/>
        <v>0</v>
      </c>
      <c r="BB17" s="75"/>
      <c r="BC17" s="74" t="e">
        <f>SUM(BC4:BC16)</f>
        <v>#REF!</v>
      </c>
      <c r="BD17" s="74" t="e">
        <f t="shared" ref="BD17:CD17" si="34">SUM(BD4:BD16)</f>
        <v>#REF!</v>
      </c>
      <c r="BE17" s="74" t="e">
        <f t="shared" si="34"/>
        <v>#REF!</v>
      </c>
      <c r="BF17" s="74" t="e">
        <f t="shared" si="34"/>
        <v>#REF!</v>
      </c>
      <c r="BG17" s="74" t="e">
        <f t="shared" si="34"/>
        <v>#REF!</v>
      </c>
      <c r="BH17" s="74" t="e">
        <f t="shared" si="34"/>
        <v>#REF!</v>
      </c>
      <c r="BI17" s="74" t="e">
        <f t="shared" si="34"/>
        <v>#REF!</v>
      </c>
      <c r="BJ17" s="74" t="e">
        <f t="shared" si="34"/>
        <v>#REF!</v>
      </c>
      <c r="BK17" s="74" t="e">
        <f t="shared" si="34"/>
        <v>#REF!</v>
      </c>
      <c r="BL17" s="74" t="e">
        <f t="shared" si="34"/>
        <v>#REF!</v>
      </c>
      <c r="BM17" s="74" t="e">
        <f t="shared" si="34"/>
        <v>#REF!</v>
      </c>
      <c r="BN17" s="74" t="e">
        <f t="shared" si="34"/>
        <v>#REF!</v>
      </c>
      <c r="BO17" s="74" t="e">
        <f t="shared" si="34"/>
        <v>#REF!</v>
      </c>
      <c r="BP17" s="74" t="e">
        <f t="shared" si="34"/>
        <v>#REF!</v>
      </c>
      <c r="BQ17" s="74" t="e">
        <f t="shared" si="34"/>
        <v>#REF!</v>
      </c>
      <c r="BR17" s="74" t="e">
        <f t="shared" si="34"/>
        <v>#REF!</v>
      </c>
      <c r="BS17" s="74" t="e">
        <f t="shared" si="34"/>
        <v>#REF!</v>
      </c>
      <c r="BT17" s="74" t="e">
        <f t="shared" si="34"/>
        <v>#REF!</v>
      </c>
      <c r="BU17" s="74" t="e">
        <f t="shared" si="34"/>
        <v>#REF!</v>
      </c>
      <c r="BV17" s="74" t="e">
        <f t="shared" si="34"/>
        <v>#REF!</v>
      </c>
      <c r="BW17" s="74" t="e">
        <f t="shared" si="34"/>
        <v>#REF!</v>
      </c>
      <c r="BX17" s="74" t="e">
        <f t="shared" si="34"/>
        <v>#REF!</v>
      </c>
      <c r="BY17" s="74" t="e">
        <f t="shared" si="34"/>
        <v>#REF!</v>
      </c>
      <c r="BZ17" s="74" t="e">
        <f t="shared" si="34"/>
        <v>#REF!</v>
      </c>
      <c r="CA17" s="74" t="e">
        <f t="shared" si="34"/>
        <v>#REF!</v>
      </c>
      <c r="CB17" s="74" t="e">
        <f t="shared" si="34"/>
        <v>#REF!</v>
      </c>
      <c r="CC17" s="74" t="e">
        <f t="shared" si="34"/>
        <v>#REF!</v>
      </c>
      <c r="CD17" s="74" t="e">
        <f t="shared" si="34"/>
        <v>#REF!</v>
      </c>
      <c r="CE17" s="62" t="e">
        <f>#REF!</f>
        <v>#REF!</v>
      </c>
      <c r="CF17" s="62" t="e">
        <f>IF(CE17=0,0,($AA$17/$CE$17)*100000)</f>
        <v>#REF!</v>
      </c>
      <c r="CG17" s="62" t="e">
        <f>#REF!</f>
        <v>#REF!</v>
      </c>
      <c r="CH17" s="62" t="e">
        <f>IF(CG17=0,0,($AB$4/$CG$17)*100000)</f>
        <v>#REF!</v>
      </c>
      <c r="CI17" s="62" t="e">
        <f>#REF!</f>
        <v>#REF!</v>
      </c>
      <c r="CJ17" s="62" t="e">
        <f>IF(CI17=0,0,($AC$4/$CI$17)*100000)</f>
        <v>#REF!</v>
      </c>
      <c r="CK17" s="62" t="e">
        <f>#REF!</f>
        <v>#REF!</v>
      </c>
      <c r="CL17" s="62" t="e">
        <f>IF(CK17=0,0,($AD$4/$CK$17)*100000)</f>
        <v>#REF!</v>
      </c>
      <c r="CM17" s="62" t="e">
        <f>#REF!</f>
        <v>#REF!</v>
      </c>
      <c r="CN17" s="62" t="e">
        <f>IF(CM17=0,0,($AE$4/$CM$17)*100000)</f>
        <v>#REF!</v>
      </c>
      <c r="CO17" s="62" t="e">
        <f>#REF!</f>
        <v>#REF!</v>
      </c>
      <c r="CP17" s="62" t="e">
        <f>IF(CO17=0,0,($AF$4/$CO$17)*100000)</f>
        <v>#REF!</v>
      </c>
      <c r="CQ17" s="28"/>
      <c r="CR17" s="72">
        <f>SUM(CR4:CR16)</f>
        <v>274634</v>
      </c>
      <c r="CS17" s="59"/>
      <c r="CU17" s="38" t="s">
        <v>78</v>
      </c>
      <c r="CV17" s="45">
        <f>SUM(CV4:CV16)</f>
        <v>0</v>
      </c>
      <c r="CW17" s="39">
        <f t="shared" ref="CW17:DY17" si="35">SUM(CW4:CW16)</f>
        <v>0</v>
      </c>
      <c r="CX17" s="40">
        <f t="shared" si="35"/>
        <v>0</v>
      </c>
      <c r="CY17" s="84">
        <f t="shared" si="35"/>
        <v>0</v>
      </c>
      <c r="CZ17" s="41">
        <f t="shared" si="35"/>
        <v>0</v>
      </c>
      <c r="DA17" s="41">
        <f t="shared" si="35"/>
        <v>0</v>
      </c>
      <c r="DB17" s="41">
        <f t="shared" si="35"/>
        <v>0</v>
      </c>
      <c r="DC17" s="41">
        <f t="shared" si="35"/>
        <v>0</v>
      </c>
      <c r="DD17" s="41">
        <f t="shared" si="35"/>
        <v>0</v>
      </c>
      <c r="DE17" s="41">
        <f t="shared" si="35"/>
        <v>0</v>
      </c>
      <c r="DF17" s="41" t="e">
        <f t="shared" si="35"/>
        <v>#REF!</v>
      </c>
      <c r="DG17" s="41" t="e">
        <f t="shared" si="35"/>
        <v>#REF!</v>
      </c>
      <c r="DH17" s="84" t="e">
        <f>SUM(DH4:DH16)</f>
        <v>#REF!</v>
      </c>
      <c r="DI17" s="41" t="e">
        <f t="shared" si="35"/>
        <v>#REF!</v>
      </c>
      <c r="DJ17" s="41" t="e">
        <f t="shared" si="35"/>
        <v>#REF!</v>
      </c>
      <c r="DK17" s="41" t="e">
        <f t="shared" si="35"/>
        <v>#REF!</v>
      </c>
      <c r="DL17" s="41" t="e">
        <f t="shared" si="35"/>
        <v>#REF!</v>
      </c>
      <c r="DM17" s="41" t="e">
        <f t="shared" si="35"/>
        <v>#REF!</v>
      </c>
      <c r="DN17" s="41" t="e">
        <f t="shared" si="35"/>
        <v>#REF!</v>
      </c>
      <c r="DO17" s="41" t="e">
        <f t="shared" si="35"/>
        <v>#REF!</v>
      </c>
      <c r="DP17" s="41" t="e">
        <f t="shared" si="35"/>
        <v>#REF!</v>
      </c>
      <c r="DQ17" s="41" t="e">
        <f t="shared" si="35"/>
        <v>#REF!</v>
      </c>
      <c r="DR17" s="41" t="e">
        <f t="shared" si="35"/>
        <v>#REF!</v>
      </c>
      <c r="DS17" s="41" t="e">
        <f t="shared" si="35"/>
        <v>#REF!</v>
      </c>
      <c r="DT17" s="41" t="e">
        <f t="shared" si="35"/>
        <v>#REF!</v>
      </c>
      <c r="DU17" s="32" t="e">
        <f t="shared" si="25"/>
        <v>#REF!</v>
      </c>
      <c r="DV17" s="41" t="e">
        <f t="shared" si="35"/>
        <v>#REF!</v>
      </c>
      <c r="DW17" s="41" t="e">
        <f t="shared" si="35"/>
        <v>#REF!</v>
      </c>
      <c r="DX17" s="41" t="e">
        <f t="shared" si="35"/>
        <v>#REF!</v>
      </c>
      <c r="DY17" s="41" t="e">
        <f t="shared" si="35"/>
        <v>#REF!</v>
      </c>
    </row>
  </sheetData>
  <mergeCells count="2">
    <mergeCell ref="B1:E1"/>
    <mergeCell ref="CU1:CW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CCB46-13EC-457D-A45C-58CF0028AEE9}">
  <dimension ref="B1:T17"/>
  <sheetViews>
    <sheetView topLeftCell="A2" zoomScale="90" zoomScaleNormal="90" workbookViewId="0">
      <selection activeCell="S5" sqref="S5"/>
    </sheetView>
  </sheetViews>
  <sheetFormatPr defaultRowHeight="12.5" x14ac:dyDescent="0.25"/>
  <cols>
    <col min="3" max="3" width="15.1796875" customWidth="1"/>
    <col min="4" max="4" width="15.54296875" customWidth="1"/>
    <col min="5" max="5" width="15.1796875" customWidth="1"/>
    <col min="6" max="6" width="6" style="31" customWidth="1"/>
    <col min="7" max="7" width="15.1796875" style="31" customWidth="1"/>
    <col min="8" max="13" width="11.1796875" style="31" customWidth="1"/>
    <col min="14" max="14" width="13.81640625" style="31" customWidth="1"/>
    <col min="15" max="15" width="14.54296875" style="31" customWidth="1"/>
    <col min="16" max="16" width="6" customWidth="1"/>
    <col min="18" max="19" width="15.54296875" customWidth="1"/>
    <col min="20" max="20" width="15.1796875" customWidth="1"/>
  </cols>
  <sheetData>
    <row r="1" spans="2:20" ht="78.650000000000006" customHeight="1" x14ac:dyDescent="0.25">
      <c r="B1" s="287" t="s">
        <v>96</v>
      </c>
      <c r="C1" s="288"/>
      <c r="D1" s="288"/>
      <c r="E1" s="288"/>
      <c r="G1" s="92" t="s">
        <v>97</v>
      </c>
      <c r="Q1" s="287" t="s">
        <v>92</v>
      </c>
      <c r="R1" s="287"/>
      <c r="S1" s="287"/>
      <c r="T1" s="287"/>
    </row>
    <row r="2" spans="2:20" x14ac:dyDescent="0.25">
      <c r="B2" s="13"/>
      <c r="C2" s="13"/>
      <c r="D2" s="14" t="s">
        <v>67</v>
      </c>
      <c r="E2" s="14"/>
      <c r="F2" s="28"/>
      <c r="G2" s="28"/>
      <c r="H2" s="28"/>
      <c r="I2" s="28"/>
      <c r="J2" s="28"/>
      <c r="K2" s="28"/>
      <c r="L2" s="28"/>
      <c r="M2" s="28"/>
      <c r="N2" s="28"/>
      <c r="O2" s="28"/>
      <c r="Q2" s="42"/>
      <c r="R2" s="33" t="s">
        <v>87</v>
      </c>
      <c r="S2" s="43"/>
      <c r="T2" s="43"/>
    </row>
    <row r="3" spans="2:20" ht="39" x14ac:dyDescent="0.3">
      <c r="B3" s="15" t="s">
        <v>14</v>
      </c>
      <c r="C3" s="12" t="s">
        <v>71</v>
      </c>
      <c r="D3" s="24" t="s">
        <v>72</v>
      </c>
      <c r="E3" s="24" t="s">
        <v>73</v>
      </c>
      <c r="F3" s="29"/>
      <c r="G3" s="34" t="s">
        <v>74</v>
      </c>
      <c r="H3" s="34" t="s">
        <v>75</v>
      </c>
      <c r="I3" s="34" t="s">
        <v>76</v>
      </c>
      <c r="J3" s="34" t="s">
        <v>75</v>
      </c>
      <c r="K3" s="34" t="s">
        <v>77</v>
      </c>
      <c r="L3" s="34" t="s">
        <v>75</v>
      </c>
      <c r="M3" s="64"/>
      <c r="N3" s="58" t="s">
        <v>94</v>
      </c>
      <c r="O3" s="58" t="s">
        <v>95</v>
      </c>
      <c r="Q3" s="34" t="s">
        <v>14</v>
      </c>
      <c r="R3" s="35" t="s">
        <v>15</v>
      </c>
      <c r="S3" s="36" t="s">
        <v>16</v>
      </c>
      <c r="T3" s="36" t="s">
        <v>17</v>
      </c>
    </row>
    <row r="4" spans="2:20" x14ac:dyDescent="0.25">
      <c r="B4" s="8" t="str">
        <f>' Populations'!$B$9</f>
        <v>&lt;1</v>
      </c>
      <c r="C4" s="44"/>
      <c r="D4" s="25"/>
      <c r="E4" s="115"/>
      <c r="F4" s="30"/>
      <c r="G4" s="62">
        <f>' Populations'!C9</f>
        <v>0</v>
      </c>
      <c r="H4" s="62">
        <f>IF(G4=0,0,($C$4/$G$4)*100000)</f>
        <v>0</v>
      </c>
      <c r="I4" s="62">
        <f>' Populations'!E9</f>
        <v>0</v>
      </c>
      <c r="J4" s="62">
        <f>IF(I4=0,0,($D$4/$I$4)*100000)</f>
        <v>0</v>
      </c>
      <c r="K4" s="62">
        <f>' Populations'!G9</f>
        <v>0</v>
      </c>
      <c r="L4" s="62">
        <f>IF(K4=0,0,($E$4/$K$4)*100000)</f>
        <v>0</v>
      </c>
      <c r="M4" s="65"/>
      <c r="N4" s="60">
        <v>3795</v>
      </c>
      <c r="O4" s="61">
        <v>1.3818E-2</v>
      </c>
      <c r="P4" s="11"/>
      <c r="Q4" s="8" t="str">
        <f>' Populations'!$B$9</f>
        <v>&lt;1</v>
      </c>
      <c r="R4" s="70">
        <f t="shared" ref="R4:R16" si="0">H4*O4</f>
        <v>0</v>
      </c>
      <c r="S4" s="71">
        <f t="shared" ref="S4:S16" si="1">J4*O4</f>
        <v>0</v>
      </c>
      <c r="T4" s="71">
        <f t="shared" ref="T4:T16" si="2">L4*O4</f>
        <v>0</v>
      </c>
    </row>
    <row r="5" spans="2:20" x14ac:dyDescent="0.25">
      <c r="B5" s="9" t="str">
        <f>' Populations'!$B$10</f>
        <v>1-4</v>
      </c>
      <c r="C5" s="134"/>
      <c r="D5" s="135"/>
      <c r="E5" s="116"/>
      <c r="F5" s="30"/>
      <c r="G5" s="62">
        <f>' Populations'!C10</f>
        <v>0</v>
      </c>
      <c r="H5" s="62">
        <f>IF(G5=0,0,($C$5/$G$5)*100000)</f>
        <v>0</v>
      </c>
      <c r="I5" s="62">
        <f>' Populations'!E10</f>
        <v>0</v>
      </c>
      <c r="J5" s="62">
        <f>IF(I5=0,0,($D$5/$I$5)*100000)</f>
        <v>0</v>
      </c>
      <c r="K5" s="62">
        <f>' Populations'!G10</f>
        <v>0</v>
      </c>
      <c r="L5" s="62">
        <f>IF(K5=0,0,($E$5/$K$5)*100000)</f>
        <v>0</v>
      </c>
      <c r="M5" s="65"/>
      <c r="N5" s="60">
        <v>15192</v>
      </c>
      <c r="O5" s="61">
        <v>5.5316999999999998E-2</v>
      </c>
      <c r="P5" s="11"/>
      <c r="Q5" s="9" t="str">
        <f>' Populations'!$B$10</f>
        <v>1-4</v>
      </c>
      <c r="R5" s="70">
        <f t="shared" si="0"/>
        <v>0</v>
      </c>
      <c r="S5" s="71">
        <f t="shared" si="1"/>
        <v>0</v>
      </c>
      <c r="T5" s="71">
        <f t="shared" si="2"/>
        <v>0</v>
      </c>
    </row>
    <row r="6" spans="2:20" x14ac:dyDescent="0.25">
      <c r="B6" s="8" t="str">
        <f>' Populations'!$B$11</f>
        <v>5-9</v>
      </c>
      <c r="C6" s="134"/>
      <c r="D6" s="135"/>
      <c r="E6" s="116"/>
      <c r="F6" s="30"/>
      <c r="G6" s="62">
        <f>' Populations'!C11</f>
        <v>0</v>
      </c>
      <c r="H6" s="62">
        <f>IF(G6=0,0,($C$6/$G$6)*100000)</f>
        <v>0</v>
      </c>
      <c r="I6" s="62">
        <f>' Populations'!E11</f>
        <v>0</v>
      </c>
      <c r="J6" s="62">
        <f>IF(I6=0,0,($D$6/$I$6)*100000)</f>
        <v>0</v>
      </c>
      <c r="K6" s="62">
        <f>' Populations'!G11</f>
        <v>0</v>
      </c>
      <c r="L6" s="62">
        <f>IF(K6=0,0,($E$6/$K$6)*100000)</f>
        <v>0</v>
      </c>
      <c r="M6" s="65"/>
      <c r="N6" s="60">
        <v>19920</v>
      </c>
      <c r="O6" s="61">
        <v>7.2533E-2</v>
      </c>
      <c r="P6" s="11"/>
      <c r="Q6" s="8" t="str">
        <f>' Populations'!$B$11</f>
        <v>5-9</v>
      </c>
      <c r="R6" s="70">
        <f t="shared" si="0"/>
        <v>0</v>
      </c>
      <c r="S6" s="71">
        <f t="shared" si="1"/>
        <v>0</v>
      </c>
      <c r="T6" s="71">
        <f t="shared" si="2"/>
        <v>0</v>
      </c>
    </row>
    <row r="7" spans="2:20" x14ac:dyDescent="0.25">
      <c r="B7" s="8" t="str">
        <f>' Populations'!$B$12</f>
        <v>10-14</v>
      </c>
      <c r="C7" s="134"/>
      <c r="D7" s="135"/>
      <c r="E7" s="116"/>
      <c r="F7" s="30"/>
      <c r="G7" s="62">
        <f>' Populations'!C12</f>
        <v>0</v>
      </c>
      <c r="H7" s="62">
        <f>IF(G7=0,0,($C$7/$G$7)*100000)</f>
        <v>0</v>
      </c>
      <c r="I7" s="62">
        <f>' Populations'!E12</f>
        <v>0</v>
      </c>
      <c r="J7" s="62">
        <f>IF(I7=0,0,($D$7/$I$7)*100000)</f>
        <v>0</v>
      </c>
      <c r="K7" s="62">
        <f>' Populations'!G12</f>
        <v>0</v>
      </c>
      <c r="L7" s="62">
        <f>IF(K7=0,0,($E$7/$K$7)*100000)</f>
        <v>0</v>
      </c>
      <c r="M7" s="65"/>
      <c r="N7" s="60">
        <v>20057</v>
      </c>
      <c r="O7" s="61">
        <v>7.3032E-2</v>
      </c>
      <c r="P7" s="11"/>
      <c r="Q7" s="8" t="str">
        <f>' Populations'!$B$12</f>
        <v>10-14</v>
      </c>
      <c r="R7" s="70">
        <f t="shared" si="0"/>
        <v>0</v>
      </c>
      <c r="S7" s="71">
        <f t="shared" si="1"/>
        <v>0</v>
      </c>
      <c r="T7" s="71">
        <f t="shared" si="2"/>
        <v>0</v>
      </c>
    </row>
    <row r="8" spans="2:20" x14ac:dyDescent="0.25">
      <c r="B8" s="8" t="str">
        <f>' Populations'!$B$13</f>
        <v>15-19</v>
      </c>
      <c r="C8" s="134"/>
      <c r="D8" s="135"/>
      <c r="E8" s="116"/>
      <c r="F8" s="30"/>
      <c r="G8" s="62">
        <f>' Populations'!C13</f>
        <v>0</v>
      </c>
      <c r="H8" s="62">
        <f>IF(G8=0,0,($C$8/$G$8)*100000)</f>
        <v>0</v>
      </c>
      <c r="I8" s="62">
        <f>' Populations'!E13</f>
        <v>0</v>
      </c>
      <c r="J8" s="62">
        <f>IF(I8=0,0,($D$8/$I$8)*100000)</f>
        <v>0</v>
      </c>
      <c r="K8" s="62">
        <f>' Populations'!G13</f>
        <v>0</v>
      </c>
      <c r="L8" s="62">
        <f>IF(K8=0,0,($E$8/$K$8)*100000)</f>
        <v>0</v>
      </c>
      <c r="M8" s="65"/>
      <c r="N8" s="60">
        <v>19820</v>
      </c>
      <c r="O8" s="61">
        <v>7.2168999999999997E-2</v>
      </c>
      <c r="P8" s="11"/>
      <c r="Q8" s="8" t="str">
        <f>' Populations'!$B$13</f>
        <v>15-19</v>
      </c>
      <c r="R8" s="70">
        <f t="shared" si="0"/>
        <v>0</v>
      </c>
      <c r="S8" s="71">
        <f t="shared" si="1"/>
        <v>0</v>
      </c>
      <c r="T8" s="71">
        <f t="shared" si="2"/>
        <v>0</v>
      </c>
    </row>
    <row r="9" spans="2:20" x14ac:dyDescent="0.25">
      <c r="B9" s="8" t="str">
        <f>' Populations'!$B$14</f>
        <v>20-24</v>
      </c>
      <c r="C9" s="134"/>
      <c r="D9" s="135"/>
      <c r="E9" s="116"/>
      <c r="F9" s="30"/>
      <c r="G9" s="62">
        <f>' Populations'!C14</f>
        <v>0</v>
      </c>
      <c r="H9" s="62">
        <f>IF(G9=0,0,($C$9/$G$9)*100000)</f>
        <v>0</v>
      </c>
      <c r="I9" s="62">
        <f>' Populations'!E14</f>
        <v>0</v>
      </c>
      <c r="J9" s="62">
        <f>IF(I9=0,0,($D$9/$I$9)*100000)</f>
        <v>0</v>
      </c>
      <c r="K9" s="62">
        <f>' Populations'!G14</f>
        <v>0</v>
      </c>
      <c r="L9" s="62">
        <f>IF(K9=0,0,($E$9/$K$9)*100000)</f>
        <v>0</v>
      </c>
      <c r="M9" s="65"/>
      <c r="N9" s="60">
        <v>18257</v>
      </c>
      <c r="O9" s="61">
        <v>6.6477999999999995E-2</v>
      </c>
      <c r="P9" s="11"/>
      <c r="Q9" s="8" t="str">
        <f>' Populations'!$B$14</f>
        <v>20-24</v>
      </c>
      <c r="R9" s="70">
        <f t="shared" si="0"/>
        <v>0</v>
      </c>
      <c r="S9" s="71">
        <f t="shared" si="1"/>
        <v>0</v>
      </c>
      <c r="T9" s="71">
        <f t="shared" si="2"/>
        <v>0</v>
      </c>
    </row>
    <row r="10" spans="2:20" x14ac:dyDescent="0.25">
      <c r="B10" s="8" t="str">
        <f>' Populations'!$B$15</f>
        <v>25-34</v>
      </c>
      <c r="C10" s="134"/>
      <c r="D10" s="135"/>
      <c r="E10" s="116"/>
      <c r="F10" s="30"/>
      <c r="G10" s="62">
        <f>' Populations'!C15</f>
        <v>0</v>
      </c>
      <c r="H10" s="62">
        <f>IF(G10=0,0,($C$10/$G$10)*100000)</f>
        <v>0</v>
      </c>
      <c r="I10" s="62">
        <f>' Populations'!E15</f>
        <v>0</v>
      </c>
      <c r="J10" s="62">
        <f>IF(I10=0,0,($D$10/$I$10)*100000)</f>
        <v>0</v>
      </c>
      <c r="K10" s="62">
        <f>' Populations'!G15</f>
        <v>0</v>
      </c>
      <c r="L10" s="62">
        <f>IF(K10=0,0,($E$10/$K$10)*100000)</f>
        <v>0</v>
      </c>
      <c r="M10" s="65"/>
      <c r="N10" s="60">
        <v>37233</v>
      </c>
      <c r="O10" s="61">
        <v>0.135573</v>
      </c>
      <c r="P10" s="11"/>
      <c r="Q10" s="8" t="str">
        <f>' Populations'!$B$15</f>
        <v>25-34</v>
      </c>
      <c r="R10" s="70">
        <f t="shared" si="0"/>
        <v>0</v>
      </c>
      <c r="S10" s="71">
        <f t="shared" si="1"/>
        <v>0</v>
      </c>
      <c r="T10" s="71">
        <f t="shared" si="2"/>
        <v>0</v>
      </c>
    </row>
    <row r="11" spans="2:20" x14ac:dyDescent="0.25">
      <c r="B11" s="8" t="str">
        <f>' Populations'!$B$16</f>
        <v>35-44</v>
      </c>
      <c r="C11" s="134"/>
      <c r="D11" s="135"/>
      <c r="E11" s="116"/>
      <c r="F11" s="30"/>
      <c r="G11" s="62">
        <f>' Populations'!C16</f>
        <v>0</v>
      </c>
      <c r="H11" s="62">
        <f>IF(G11=0,0,($C$11/$G$11)*100000)</f>
        <v>0</v>
      </c>
      <c r="I11" s="62">
        <f>' Populations'!E16</f>
        <v>0</v>
      </c>
      <c r="J11" s="62">
        <f>IF(I11=0,0,($D$11/$I$11)*100000)</f>
        <v>0</v>
      </c>
      <c r="K11" s="62">
        <f>' Populations'!G16</f>
        <v>0</v>
      </c>
      <c r="L11" s="62">
        <f>IF(K11=0,0,($E$11/$K$11)*100000)</f>
        <v>0</v>
      </c>
      <c r="M11" s="65"/>
      <c r="N11" s="60">
        <v>44659</v>
      </c>
      <c r="O11" s="61">
        <v>0.16261300000000001</v>
      </c>
      <c r="P11" s="11"/>
      <c r="Q11" s="8" t="str">
        <f>' Populations'!$B$16</f>
        <v>35-44</v>
      </c>
      <c r="R11" s="70">
        <f t="shared" si="0"/>
        <v>0</v>
      </c>
      <c r="S11" s="71">
        <f t="shared" si="1"/>
        <v>0</v>
      </c>
      <c r="T11" s="71">
        <f t="shared" si="2"/>
        <v>0</v>
      </c>
    </row>
    <row r="12" spans="2:20" x14ac:dyDescent="0.25">
      <c r="B12" s="8" t="str">
        <f>' Populations'!$B$17</f>
        <v>45-54</v>
      </c>
      <c r="C12" s="134"/>
      <c r="D12" s="135"/>
      <c r="E12" s="116"/>
      <c r="F12" s="30"/>
      <c r="G12" s="62">
        <f>' Populations'!C17</f>
        <v>0</v>
      </c>
      <c r="H12" s="62">
        <f>IF(G12=0,0,($C$12/$G$12)*100000)</f>
        <v>0</v>
      </c>
      <c r="I12" s="62">
        <f>' Populations'!E17</f>
        <v>0</v>
      </c>
      <c r="J12" s="62">
        <f>IF(I12=0,0,($D$12/$I$12)*100000)</f>
        <v>0</v>
      </c>
      <c r="K12" s="62">
        <f>' Populations'!G17</f>
        <v>0</v>
      </c>
      <c r="L12" s="62">
        <f>IF(K12=0,0,($E$12/$K$12)*100000)</f>
        <v>0</v>
      </c>
      <c r="M12" s="65"/>
      <c r="N12" s="60">
        <v>37030</v>
      </c>
      <c r="O12" s="61">
        <v>0.13483400000000001</v>
      </c>
      <c r="P12" s="11"/>
      <c r="Q12" s="8" t="str">
        <f>' Populations'!$B$17</f>
        <v>45-54</v>
      </c>
      <c r="R12" s="70">
        <f t="shared" si="0"/>
        <v>0</v>
      </c>
      <c r="S12" s="71">
        <f t="shared" si="1"/>
        <v>0</v>
      </c>
      <c r="T12" s="71">
        <f t="shared" si="2"/>
        <v>0</v>
      </c>
    </row>
    <row r="13" spans="2:20" x14ac:dyDescent="0.25">
      <c r="B13" s="8" t="str">
        <f>' Populations'!$B$18</f>
        <v>55-64</v>
      </c>
      <c r="C13" s="134"/>
      <c r="D13" s="135"/>
      <c r="E13" s="116"/>
      <c r="F13" s="30"/>
      <c r="G13" s="62">
        <f>' Populations'!C18</f>
        <v>0</v>
      </c>
      <c r="H13" s="62">
        <f>IF(G13=0,0,($C$13/$G$13)*100000)</f>
        <v>0</v>
      </c>
      <c r="I13" s="62">
        <f>' Populations'!E18</f>
        <v>0</v>
      </c>
      <c r="J13" s="62">
        <f>IF(I13=0,0,($D$13/$I$13)*100000)</f>
        <v>0</v>
      </c>
      <c r="K13" s="62">
        <f>' Populations'!G18</f>
        <v>0</v>
      </c>
      <c r="L13" s="62">
        <f>IF(K13=0,0,($E$13/$K$13)*100000)</f>
        <v>0</v>
      </c>
      <c r="M13" s="65"/>
      <c r="N13" s="60">
        <v>23961</v>
      </c>
      <c r="O13" s="61">
        <v>8.7247000000000005E-2</v>
      </c>
      <c r="P13" s="11"/>
      <c r="Q13" s="8" t="str">
        <f>' Populations'!$B$18</f>
        <v>55-64</v>
      </c>
      <c r="R13" s="70">
        <f t="shared" si="0"/>
        <v>0</v>
      </c>
      <c r="S13" s="71">
        <f t="shared" si="1"/>
        <v>0</v>
      </c>
      <c r="T13" s="71">
        <f t="shared" si="2"/>
        <v>0</v>
      </c>
    </row>
    <row r="14" spans="2:20" x14ac:dyDescent="0.25">
      <c r="B14" s="8" t="str">
        <f>' Populations'!$B$19</f>
        <v>65-74</v>
      </c>
      <c r="C14" s="134"/>
      <c r="D14" s="135"/>
      <c r="E14" s="116"/>
      <c r="F14" s="30"/>
      <c r="G14" s="62">
        <f>' Populations'!C19</f>
        <v>0</v>
      </c>
      <c r="H14" s="62">
        <f>IF(G14=0,0,($C$14/$G$14)*100000)</f>
        <v>0</v>
      </c>
      <c r="I14" s="62">
        <f>' Populations'!E19</f>
        <v>0</v>
      </c>
      <c r="J14" s="62">
        <f>IF(I14=0,0,($D$14/$I$14)*100000)</f>
        <v>0</v>
      </c>
      <c r="K14" s="62">
        <f>' Populations'!G19</f>
        <v>0</v>
      </c>
      <c r="L14" s="62">
        <f>IF(K14=0,0,($E$14/$K$14)*100000)</f>
        <v>0</v>
      </c>
      <c r="M14" s="65"/>
      <c r="N14" s="60">
        <v>18136</v>
      </c>
      <c r="O14" s="61">
        <v>6.6036999999999998E-2</v>
      </c>
      <c r="P14" s="11"/>
      <c r="Q14" s="8" t="str">
        <f>' Populations'!$B$19</f>
        <v>65-74</v>
      </c>
      <c r="R14" s="70">
        <f t="shared" si="0"/>
        <v>0</v>
      </c>
      <c r="S14" s="71">
        <f t="shared" si="1"/>
        <v>0</v>
      </c>
      <c r="T14" s="71">
        <f t="shared" si="2"/>
        <v>0</v>
      </c>
    </row>
    <row r="15" spans="2:20" x14ac:dyDescent="0.25">
      <c r="B15" s="8" t="str">
        <f>' Populations'!$B$20</f>
        <v>75-84</v>
      </c>
      <c r="C15" s="134"/>
      <c r="D15" s="135"/>
      <c r="E15" s="116"/>
      <c r="F15" s="30"/>
      <c r="G15" s="62">
        <f>' Populations'!C20</f>
        <v>0</v>
      </c>
      <c r="H15" s="62">
        <f>IF(G15=0,0,($C$15/$G$15)*100000)</f>
        <v>0</v>
      </c>
      <c r="I15" s="62">
        <f>' Populations'!E20</f>
        <v>0</v>
      </c>
      <c r="J15" s="62">
        <f>IF(I15=0,0,($D$15/$I$15)*100000)</f>
        <v>0</v>
      </c>
      <c r="K15" s="62">
        <f>' Populations'!G20</f>
        <v>0</v>
      </c>
      <c r="L15" s="62">
        <f>IF(K15=0,0,($E$15/$K$15)*100000)</f>
        <v>0</v>
      </c>
      <c r="M15" s="65"/>
      <c r="N15" s="60">
        <v>12315</v>
      </c>
      <c r="O15" s="61">
        <v>4.4840999999999999E-2</v>
      </c>
      <c r="P15" s="11"/>
      <c r="Q15" s="8" t="str">
        <f>' Populations'!$B$20</f>
        <v>75-84</v>
      </c>
      <c r="R15" s="70">
        <f t="shared" si="0"/>
        <v>0</v>
      </c>
      <c r="S15" s="71">
        <f t="shared" si="1"/>
        <v>0</v>
      </c>
      <c r="T15" s="71">
        <f t="shared" si="2"/>
        <v>0</v>
      </c>
    </row>
    <row r="16" spans="2:20" x14ac:dyDescent="0.25">
      <c r="B16" s="8" t="str">
        <f>' Populations'!$B$21</f>
        <v>85+</v>
      </c>
      <c r="C16" s="134"/>
      <c r="D16" s="135"/>
      <c r="E16" s="115"/>
      <c r="F16" s="30"/>
      <c r="G16" s="62">
        <f>' Populations'!C21</f>
        <v>0</v>
      </c>
      <c r="H16" s="62">
        <f>IF(G16=0,0,($C$16/$G$16)*100000)</f>
        <v>0</v>
      </c>
      <c r="I16" s="62">
        <f>' Populations'!E21</f>
        <v>0</v>
      </c>
      <c r="J16" s="62">
        <f>IF(I16=0,0,($D$16/$I$16)*100000)</f>
        <v>0</v>
      </c>
      <c r="K16" s="62">
        <f>' Populations'!G21</f>
        <v>0</v>
      </c>
      <c r="L16" s="62">
        <f>IF(K16=0,0,($E$16/$K$16)*100000)</f>
        <v>0</v>
      </c>
      <c r="M16" s="65"/>
      <c r="N16" s="60">
        <v>4259</v>
      </c>
      <c r="O16" s="61">
        <v>1.5507999999999999E-2</v>
      </c>
      <c r="P16" s="11"/>
      <c r="Q16" s="8" t="str">
        <f>' Populations'!$B$21</f>
        <v>85+</v>
      </c>
      <c r="R16" s="70">
        <f t="shared" si="0"/>
        <v>0</v>
      </c>
      <c r="S16" s="71">
        <f t="shared" si="1"/>
        <v>0</v>
      </c>
      <c r="T16" s="71">
        <f t="shared" si="2"/>
        <v>0</v>
      </c>
    </row>
    <row r="17" spans="2:20" x14ac:dyDescent="0.25">
      <c r="B17" s="16" t="s">
        <v>78</v>
      </c>
      <c r="C17" s="136">
        <f t="shared" ref="C17:E17" si="3">SUM(C4:C16)</f>
        <v>0</v>
      </c>
      <c r="D17" s="136">
        <f t="shared" si="3"/>
        <v>0</v>
      </c>
      <c r="E17" s="136">
        <f t="shared" si="3"/>
        <v>0</v>
      </c>
      <c r="F17" s="28"/>
      <c r="G17" s="73">
        <f t="shared" ref="G17:L17" si="4">SUM(G4:G16)</f>
        <v>0</v>
      </c>
      <c r="H17" s="74">
        <f t="shared" si="4"/>
        <v>0</v>
      </c>
      <c r="I17" s="74">
        <f t="shared" si="4"/>
        <v>0</v>
      </c>
      <c r="J17" s="74">
        <f t="shared" si="4"/>
        <v>0</v>
      </c>
      <c r="K17" s="74">
        <f t="shared" si="4"/>
        <v>0</v>
      </c>
      <c r="L17" s="74">
        <f t="shared" si="4"/>
        <v>0</v>
      </c>
      <c r="M17" s="75"/>
      <c r="N17" s="72">
        <f>SUM(N4:N16)</f>
        <v>274634</v>
      </c>
      <c r="O17" s="59"/>
      <c r="Q17" s="38" t="s">
        <v>78</v>
      </c>
      <c r="R17" s="45">
        <f>SUM(R4:R16)</f>
        <v>0</v>
      </c>
      <c r="S17" s="39">
        <f t="shared" ref="S17:T17" si="5">SUM(S4:S16)</f>
        <v>0</v>
      </c>
      <c r="T17" s="40">
        <f t="shared" si="5"/>
        <v>0</v>
      </c>
    </row>
  </sheetData>
  <mergeCells count="2">
    <mergeCell ref="B1:E1"/>
    <mergeCell ref="Q1:T1"/>
  </mergeCells>
  <pageMargins left="1" right="1" top="1" bottom="1" header="0.5" footer="0.5"/>
  <pageSetup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629CA-50C9-4147-9B78-29753C5E385D}">
  <dimension ref="A1:BO4"/>
  <sheetViews>
    <sheetView zoomScale="90" zoomScaleNormal="90" workbookViewId="0">
      <selection activeCell="D1" sqref="D1"/>
    </sheetView>
  </sheetViews>
  <sheetFormatPr defaultRowHeight="12.5" x14ac:dyDescent="0.25"/>
  <cols>
    <col min="2" max="2" width="15.1796875" customWidth="1"/>
    <col min="3" max="22" width="15.54296875" customWidth="1"/>
    <col min="23" max="23" width="6" style="31" customWidth="1"/>
    <col min="24" max="24" width="15.1796875" style="31" customWidth="1"/>
    <col min="25" max="66" width="11.1796875" style="31" customWidth="1"/>
    <col min="67" max="67" width="6" style="31" customWidth="1"/>
  </cols>
  <sheetData>
    <row r="1" spans="1:67" ht="78.650000000000006" customHeight="1" x14ac:dyDescent="0.25">
      <c r="A1" s="287" t="s">
        <v>98</v>
      </c>
      <c r="B1" s="287"/>
      <c r="C1" s="291"/>
      <c r="X1" s="92" t="s">
        <v>99</v>
      </c>
    </row>
    <row r="2" spans="1:67" x14ac:dyDescent="0.25">
      <c r="B2" s="13"/>
      <c r="C2" s="50" t="s">
        <v>86</v>
      </c>
      <c r="D2" s="50"/>
      <c r="E2" s="50"/>
      <c r="F2" s="50"/>
      <c r="G2" s="50"/>
      <c r="H2" s="50"/>
      <c r="I2" s="50"/>
      <c r="J2" s="50"/>
      <c r="K2" s="50"/>
      <c r="L2" s="50"/>
      <c r="M2" s="50"/>
      <c r="N2" s="50"/>
      <c r="O2" s="50"/>
      <c r="P2" s="51"/>
      <c r="Q2" s="51"/>
      <c r="R2" s="51"/>
      <c r="S2" s="51"/>
      <c r="T2" s="51"/>
      <c r="U2" s="51"/>
      <c r="V2" s="51"/>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row>
    <row r="3" spans="1:67" ht="26" x14ac:dyDescent="0.3">
      <c r="B3" s="12" t="s">
        <v>71</v>
      </c>
      <c r="C3" s="52" t="str">
        <f>' Populations'!W8</f>
        <v>Region 1</v>
      </c>
      <c r="D3" s="52" t="str">
        <f>' Populations'!Y8</f>
        <v>Region 2</v>
      </c>
      <c r="E3" s="52" t="str">
        <f>' Populations'!AA8</f>
        <v>Region 3</v>
      </c>
      <c r="F3" s="52" t="str">
        <f>' Populations'!AC8</f>
        <v>Region 4</v>
      </c>
      <c r="G3" s="52" t="str">
        <f>' Populations'!AE8</f>
        <v>Region 5</v>
      </c>
      <c r="H3" s="52" t="str">
        <f>' Populations'!AG8</f>
        <v>Region 6</v>
      </c>
      <c r="I3" s="52" t="str">
        <f>' Populations'!AI8</f>
        <v>Region 7</v>
      </c>
      <c r="J3" s="52" t="str">
        <f>' Populations'!AK8</f>
        <v>Region 8</v>
      </c>
      <c r="K3" s="52" t="str">
        <f>' Populations'!AM8</f>
        <v>Region 9</v>
      </c>
      <c r="L3" s="52" t="str">
        <f>' Populations'!AO8</f>
        <v>Region 10</v>
      </c>
      <c r="M3" s="52" t="str">
        <f>' Populations'!AQ8</f>
        <v>Region 11</v>
      </c>
      <c r="N3" s="52" t="str">
        <f>' Populations'!AS8</f>
        <v>Region 12</v>
      </c>
      <c r="O3" s="52" t="str">
        <f>' Populations'!AU8</f>
        <v>Region 13</v>
      </c>
      <c r="P3" s="52" t="str">
        <f>' Populations'!AW8</f>
        <v>Region 14</v>
      </c>
      <c r="Q3" s="52" t="str">
        <f>' Populations'!AY8</f>
        <v>Region 15</v>
      </c>
      <c r="R3" s="52" t="str">
        <f>' Populations'!BA8</f>
        <v>Region 16</v>
      </c>
      <c r="S3" s="52" t="str">
        <f>' Populations'!BC8</f>
        <v>Region 17</v>
      </c>
      <c r="T3" s="52" t="str">
        <f>' Populations'!BE8</f>
        <v>Region 18</v>
      </c>
      <c r="U3" s="52" t="str">
        <f>' Populations'!BG8</f>
        <v>Region 19</v>
      </c>
      <c r="V3" s="52" t="str">
        <f>' Populations'!BI8</f>
        <v>Region 20</v>
      </c>
      <c r="W3" s="29"/>
      <c r="X3" s="34" t="s">
        <v>74</v>
      </c>
      <c r="Y3" s="34" t="s">
        <v>75</v>
      </c>
      <c r="Z3" s="64"/>
      <c r="AA3" s="34" t="str">
        <f>' Populations'!W8</f>
        <v>Region 1</v>
      </c>
      <c r="AB3" s="34" t="s">
        <v>75</v>
      </c>
      <c r="AC3" s="34" t="str">
        <f>' Populations'!Y8</f>
        <v>Region 2</v>
      </c>
      <c r="AD3" s="34" t="s">
        <v>75</v>
      </c>
      <c r="AE3" s="34" t="str">
        <f>' Populations'!AA8</f>
        <v>Region 3</v>
      </c>
      <c r="AF3" s="34" t="s">
        <v>75</v>
      </c>
      <c r="AG3" s="34" t="str">
        <f>' Populations'!AC8</f>
        <v>Region 4</v>
      </c>
      <c r="AH3" s="34" t="s">
        <v>75</v>
      </c>
      <c r="AI3" s="34" t="str">
        <f>' Populations'!AE8</f>
        <v>Region 5</v>
      </c>
      <c r="AJ3" s="34" t="s">
        <v>75</v>
      </c>
      <c r="AK3" s="34" t="str">
        <f>' Populations'!AG8</f>
        <v>Region 6</v>
      </c>
      <c r="AL3" s="34" t="s">
        <v>75</v>
      </c>
      <c r="AM3" s="34" t="str">
        <f>' Populations'!AI8</f>
        <v>Region 7</v>
      </c>
      <c r="AN3" s="34" t="s">
        <v>75</v>
      </c>
      <c r="AO3" s="34" t="str">
        <f>' Populations'!AK8</f>
        <v>Region 8</v>
      </c>
      <c r="AP3" s="34" t="s">
        <v>75</v>
      </c>
      <c r="AQ3" s="34" t="str">
        <f>' Populations'!AM8</f>
        <v>Region 9</v>
      </c>
      <c r="AR3" s="34" t="s">
        <v>75</v>
      </c>
      <c r="AS3" s="34" t="str">
        <f>' Populations'!AO8</f>
        <v>Region 10</v>
      </c>
      <c r="AT3" s="34" t="s">
        <v>75</v>
      </c>
      <c r="AU3" s="34" t="str">
        <f>' Populations'!AQ8</f>
        <v>Region 11</v>
      </c>
      <c r="AV3" s="34" t="s">
        <v>75</v>
      </c>
      <c r="AW3" s="34" t="str">
        <f>' Populations'!AS8</f>
        <v>Region 12</v>
      </c>
      <c r="AX3" s="34" t="s">
        <v>75</v>
      </c>
      <c r="AY3" s="34" t="str">
        <f>' Populations'!AU8</f>
        <v>Region 13</v>
      </c>
      <c r="AZ3" s="34" t="s">
        <v>75</v>
      </c>
      <c r="BA3" s="34" t="str">
        <f>' Populations'!AW8</f>
        <v>Region 14</v>
      </c>
      <c r="BB3" s="34" t="s">
        <v>75</v>
      </c>
      <c r="BC3" s="34" t="str">
        <f>' Populations'!AY8</f>
        <v>Region 15</v>
      </c>
      <c r="BD3" s="34" t="s">
        <v>75</v>
      </c>
      <c r="BE3" s="34" t="str">
        <f>' Populations'!BA8</f>
        <v>Region 16</v>
      </c>
      <c r="BF3" s="34" t="s">
        <v>75</v>
      </c>
      <c r="BG3" s="34" t="str">
        <f>' Populations'!BC8</f>
        <v>Region 17</v>
      </c>
      <c r="BH3" s="34" t="s">
        <v>75</v>
      </c>
      <c r="BI3" s="34" t="str">
        <f>' Populations'!BE8</f>
        <v>Region 18</v>
      </c>
      <c r="BJ3" s="34" t="s">
        <v>75</v>
      </c>
      <c r="BK3" s="34" t="str">
        <f>' Populations'!BG8</f>
        <v>Region 19</v>
      </c>
      <c r="BL3" s="34" t="s">
        <v>75</v>
      </c>
      <c r="BM3" s="34" t="str">
        <f>' Populations'!BI8</f>
        <v>Region 20</v>
      </c>
      <c r="BN3" s="34" t="s">
        <v>75</v>
      </c>
      <c r="BO3" s="29"/>
    </row>
    <row r="4" spans="1:67" ht="42.65" customHeight="1" x14ac:dyDescent="0.25">
      <c r="B4" s="134"/>
      <c r="C4" s="53"/>
      <c r="D4" s="53"/>
      <c r="E4" s="53"/>
      <c r="F4" s="53"/>
      <c r="G4" s="53"/>
      <c r="H4" s="53"/>
      <c r="I4" s="53"/>
      <c r="J4" s="53"/>
      <c r="K4" s="53"/>
      <c r="L4" s="53"/>
      <c r="M4" s="53"/>
      <c r="N4" s="53"/>
      <c r="O4" s="53"/>
      <c r="P4" s="57"/>
      <c r="Q4" s="57"/>
      <c r="R4" s="57"/>
      <c r="S4" s="57"/>
      <c r="T4" s="57"/>
      <c r="U4" s="57"/>
      <c r="V4" s="57"/>
      <c r="W4" s="30"/>
      <c r="X4" s="62">
        <f>' Populations'!C22</f>
        <v>0</v>
      </c>
      <c r="Y4" s="62">
        <f>IF(X4=0,0,($B$4/$X$4)*100000)</f>
        <v>0</v>
      </c>
      <c r="Z4" s="65"/>
      <c r="AA4" s="62">
        <f>' Populations'!U22</f>
        <v>0</v>
      </c>
      <c r="AB4" s="62">
        <f>IF(AA4=0,0,($C$4/$AA$4)*100000)</f>
        <v>0</v>
      </c>
      <c r="AC4" s="62">
        <f>' Populations'!Y22</f>
        <v>0</v>
      </c>
      <c r="AD4" s="62">
        <f>IF(AC4=0,0,($D$4/$AC$4)*100000)</f>
        <v>0</v>
      </c>
      <c r="AE4" s="62">
        <f>' Populations'!AA22</f>
        <v>0</v>
      </c>
      <c r="AF4" s="62">
        <f>IF(AE4=0,0,($E$4/$AE$4)*100000)</f>
        <v>0</v>
      </c>
      <c r="AG4" s="62">
        <f>' Populations'!AC22</f>
        <v>0</v>
      </c>
      <c r="AH4" s="62">
        <f>IF(AG4=0,0,($F$4/$AG$4)*100000)</f>
        <v>0</v>
      </c>
      <c r="AI4" s="62">
        <f>' Populations'!AE22</f>
        <v>0</v>
      </c>
      <c r="AJ4" s="62">
        <f>IF(AI4=0,0,($G$4/$AI$4)*100000)</f>
        <v>0</v>
      </c>
      <c r="AK4" s="62">
        <f>' Populations'!AG22</f>
        <v>0</v>
      </c>
      <c r="AL4" s="62">
        <f>IF(AK4=0,0,($H$4/$AK$4)*100000)</f>
        <v>0</v>
      </c>
      <c r="AM4" s="62">
        <f>' Populations'!AI22</f>
        <v>0</v>
      </c>
      <c r="AN4" s="62">
        <f>IF(AM4=0,0,($I$4/$AM$4)*100000)</f>
        <v>0</v>
      </c>
      <c r="AO4" s="62">
        <f>' Populations'!AK22</f>
        <v>0</v>
      </c>
      <c r="AP4" s="62">
        <f>IF(AO4=0,0,($J$4/$AO$4)*100000)</f>
        <v>0</v>
      </c>
      <c r="AQ4" s="62">
        <f>' Populations'!AM22</f>
        <v>0</v>
      </c>
      <c r="AR4" s="62">
        <f>IF(AQ4=0,0,($K$4/$AQ$4)*100000)</f>
        <v>0</v>
      </c>
      <c r="AS4" s="62">
        <f>' Populations'!AO22</f>
        <v>0</v>
      </c>
      <c r="AT4" s="62">
        <f>IF(AS4=0,0,($L$4/$AS$4)*100000)</f>
        <v>0</v>
      </c>
      <c r="AU4" s="62">
        <f>' Populations'!AQ22</f>
        <v>0</v>
      </c>
      <c r="AV4" s="62">
        <f>IF(AU4=0,0,($M$4/$AU$4)*100000)</f>
        <v>0</v>
      </c>
      <c r="AW4" s="62">
        <f>' Populations'!AS22</f>
        <v>0</v>
      </c>
      <c r="AX4" s="62">
        <f>IF(AW4=0,0,($N$4/$AW$4)*100000)</f>
        <v>0</v>
      </c>
      <c r="AY4" s="62">
        <f>' Populations'!AU22</f>
        <v>0</v>
      </c>
      <c r="AZ4" s="62">
        <f>IF(AY4=0,0,($O$4/$AY$4)*100000)</f>
        <v>0</v>
      </c>
      <c r="BA4" s="62">
        <f>' Populations'!AW22</f>
        <v>0</v>
      </c>
      <c r="BB4" s="62">
        <f>IF(BA4=0,0,($P$4/$BA$4)*100000)</f>
        <v>0</v>
      </c>
      <c r="BC4" s="62">
        <f>' Populations'!AY22</f>
        <v>0</v>
      </c>
      <c r="BD4" s="62">
        <f>IF(BC4=0,0,($Q$4/$BC$4)*100000)</f>
        <v>0</v>
      </c>
      <c r="BE4" s="62">
        <f>' Populations'!BA22</f>
        <v>0</v>
      </c>
      <c r="BF4" s="62">
        <f>IF(BE4=0,0,(#REF!/$BE$4)*100000)</f>
        <v>0</v>
      </c>
      <c r="BG4" s="62">
        <f>' Populations'!BC22</f>
        <v>0</v>
      </c>
      <c r="BH4" s="62">
        <f>IF(BG4=0,0,(#REF!/$BG$4)*100000)</f>
        <v>0</v>
      </c>
      <c r="BI4" s="62">
        <f>' Populations'!BE22</f>
        <v>0</v>
      </c>
      <c r="BJ4" s="62">
        <f>IF(BI4=0,0,(#REF!/$BI$4)*100000)</f>
        <v>0</v>
      </c>
      <c r="BK4" s="62">
        <f>' Populations'!BG22</f>
        <v>0</v>
      </c>
      <c r="BL4" s="62">
        <f>IF(BK4=0,0,(#REF!/$BK$4)*100000)</f>
        <v>0</v>
      </c>
      <c r="BM4" s="62">
        <f>' Populations'!BI22</f>
        <v>0</v>
      </c>
      <c r="BN4" s="62">
        <f>IF(BM4=0,0,(#REF!/$BM$4)*100000)</f>
        <v>0</v>
      </c>
      <c r="BO4" s="30"/>
    </row>
  </sheetData>
  <mergeCells count="1">
    <mergeCell ref="A1:C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AB71"/>
  <sheetViews>
    <sheetView topLeftCell="A20" zoomScale="60" zoomScaleNormal="60" workbookViewId="0">
      <selection activeCell="G29" sqref="G29"/>
    </sheetView>
  </sheetViews>
  <sheetFormatPr defaultRowHeight="12.5" x14ac:dyDescent="0.25"/>
  <cols>
    <col min="1" max="1" width="39.81640625" customWidth="1"/>
    <col min="2" max="2" width="17.7265625" customWidth="1"/>
    <col min="21" max="21" width="25.54296875" customWidth="1"/>
    <col min="22" max="22" width="12.1796875" customWidth="1"/>
    <col min="23" max="23" width="21.54296875" customWidth="1"/>
    <col min="24" max="24" width="26.7265625" customWidth="1"/>
    <col min="26" max="26" width="7.453125" customWidth="1"/>
    <col min="27" max="27" width="13.453125" customWidth="1"/>
    <col min="28" max="28" width="10.54296875" bestFit="1" customWidth="1"/>
  </cols>
  <sheetData>
    <row r="1" spans="1:28" ht="13" x14ac:dyDescent="0.3">
      <c r="A1" s="141" t="s">
        <v>100</v>
      </c>
      <c r="B1" s="149" t="s">
        <v>101</v>
      </c>
      <c r="C1" s="230"/>
      <c r="D1" s="230"/>
      <c r="E1" s="230"/>
      <c r="F1" s="231"/>
    </row>
    <row r="2" spans="1:28" ht="13" customHeight="1" x14ac:dyDescent="0.3">
      <c r="A2" s="152" t="s">
        <v>102</v>
      </c>
      <c r="B2" s="292" t="s">
        <v>103</v>
      </c>
      <c r="C2" s="293"/>
      <c r="D2" s="293"/>
      <c r="E2" s="293"/>
      <c r="F2" s="294"/>
      <c r="G2" s="150"/>
    </row>
    <row r="3" spans="1:28" x14ac:dyDescent="0.25">
      <c r="A3" s="153"/>
      <c r="B3" s="295"/>
      <c r="C3" s="296"/>
      <c r="D3" s="296"/>
      <c r="E3" s="296"/>
      <c r="F3" s="297"/>
      <c r="G3" s="150"/>
    </row>
    <row r="4" spans="1:28" ht="13" x14ac:dyDescent="0.3">
      <c r="A4" s="151" t="s">
        <v>104</v>
      </c>
      <c r="B4" s="262">
        <f>' Populations'!E4</f>
        <v>0</v>
      </c>
    </row>
    <row r="5" spans="1:28" ht="13" x14ac:dyDescent="0.3">
      <c r="A5" s="140" t="s">
        <v>105</v>
      </c>
      <c r="B5" s="263">
        <f>' Populations'!B4</f>
        <v>0</v>
      </c>
    </row>
    <row r="6" spans="1:28" ht="13" x14ac:dyDescent="0.3">
      <c r="A6" s="139" t="s">
        <v>106</v>
      </c>
      <c r="B6" s="264">
        <f>' Populations'!I4</f>
        <v>0</v>
      </c>
    </row>
    <row r="8" spans="1:28" x14ac:dyDescent="0.25">
      <c r="A8" s="10"/>
    </row>
    <row r="9" spans="1:28" ht="13" x14ac:dyDescent="0.3">
      <c r="A9" s="104"/>
      <c r="B9" s="106"/>
      <c r="C9" s="28"/>
    </row>
    <row r="10" spans="1:28" ht="13" x14ac:dyDescent="0.3">
      <c r="A10" s="104"/>
      <c r="B10" s="106"/>
      <c r="C10" s="28"/>
    </row>
    <row r="12" spans="1:28" ht="13" x14ac:dyDescent="0.3">
      <c r="A12" s="142" t="s">
        <v>107</v>
      </c>
      <c r="B12" s="137" t="str">
        <f>Formulas!A5</f>
        <v>remained the same</v>
      </c>
    </row>
    <row r="13" spans="1:28" ht="13" x14ac:dyDescent="0.3">
      <c r="T13" s="129"/>
      <c r="U13" s="129"/>
      <c r="V13" s="129"/>
    </row>
    <row r="14" spans="1:28" ht="13" x14ac:dyDescent="0.3">
      <c r="A14" s="145" t="s">
        <v>108</v>
      </c>
      <c r="B14" s="144"/>
      <c r="T14" s="111"/>
      <c r="U14" s="65"/>
      <c r="V14" s="65"/>
    </row>
    <row r="15" spans="1:28" ht="13" x14ac:dyDescent="0.3">
      <c r="A15" s="143" t="s">
        <v>109</v>
      </c>
      <c r="B15" s="227" t="str">
        <f>Formulas!K7</f>
        <v>&lt;1</v>
      </c>
      <c r="T15" s="128"/>
      <c r="U15" s="65"/>
      <c r="V15" s="65"/>
      <c r="AA15" s="104"/>
      <c r="AB15" s="104"/>
    </row>
    <row r="16" spans="1:28" ht="13" x14ac:dyDescent="0.3">
      <c r="A16" s="226" t="s">
        <v>110</v>
      </c>
      <c r="B16" s="227" t="str">
        <f>Formulas!D7</f>
        <v>White-Not Hispanic</v>
      </c>
      <c r="T16" s="111"/>
      <c r="U16" s="65"/>
      <c r="V16" s="65"/>
      <c r="AA16" s="109"/>
      <c r="AB16" s="109"/>
    </row>
    <row r="17" spans="1:28" ht="13" x14ac:dyDescent="0.3">
      <c r="A17" s="228" t="s">
        <v>111</v>
      </c>
      <c r="B17" s="229" t="str">
        <f>Formulas!B7</f>
        <v>males</v>
      </c>
      <c r="T17" s="111"/>
      <c r="U17" s="65"/>
      <c r="V17" s="65"/>
      <c r="AA17" s="109"/>
      <c r="AB17" s="109"/>
    </row>
    <row r="18" spans="1:28" x14ac:dyDescent="0.25">
      <c r="T18" s="111"/>
      <c r="U18" s="65"/>
      <c r="V18" s="65"/>
      <c r="AA18" s="109"/>
      <c r="AB18" s="109"/>
    </row>
    <row r="19" spans="1:28" x14ac:dyDescent="0.25">
      <c r="T19" s="111"/>
      <c r="U19" s="65"/>
      <c r="V19" s="65"/>
      <c r="AA19" s="109"/>
      <c r="AB19" s="109"/>
    </row>
    <row r="20" spans="1:28" x14ac:dyDescent="0.25">
      <c r="T20" s="111"/>
      <c r="U20" s="65"/>
      <c r="V20" s="65"/>
      <c r="AA20" s="109"/>
      <c r="AB20" s="109"/>
    </row>
    <row r="21" spans="1:28" x14ac:dyDescent="0.25">
      <c r="T21" s="111"/>
      <c r="U21" s="65"/>
      <c r="V21" s="65"/>
      <c r="AA21" s="109"/>
      <c r="AB21" s="109"/>
    </row>
    <row r="22" spans="1:28" x14ac:dyDescent="0.25">
      <c r="T22" s="111"/>
      <c r="U22" s="65"/>
      <c r="V22" s="65"/>
    </row>
    <row r="23" spans="1:28" x14ac:dyDescent="0.25">
      <c r="A23" s="28"/>
      <c r="B23" s="28"/>
      <c r="C23" s="28"/>
      <c r="D23" s="28"/>
      <c r="T23" s="111"/>
      <c r="U23" s="65"/>
      <c r="V23" s="65"/>
    </row>
    <row r="24" spans="1:28" x14ac:dyDescent="0.25">
      <c r="A24" s="28"/>
      <c r="B24" s="28"/>
      <c r="C24" s="28"/>
      <c r="D24" s="28"/>
      <c r="T24" s="111"/>
      <c r="U24" s="65"/>
      <c r="V24" s="65"/>
    </row>
    <row r="25" spans="1:28" ht="13" x14ac:dyDescent="0.3">
      <c r="A25" s="104"/>
      <c r="B25" s="104"/>
      <c r="C25" s="104"/>
      <c r="D25" s="28"/>
      <c r="T25" s="111"/>
      <c r="U25" s="65"/>
      <c r="V25" s="65"/>
    </row>
    <row r="26" spans="1:28" x14ac:dyDescent="0.25">
      <c r="A26" s="28"/>
      <c r="B26" s="138"/>
      <c r="C26" s="106"/>
      <c r="D26" s="28"/>
      <c r="T26" s="111"/>
      <c r="U26" s="65"/>
      <c r="V26" s="65"/>
    </row>
    <row r="27" spans="1:28" x14ac:dyDescent="0.25">
      <c r="A27" s="28"/>
      <c r="B27" s="138"/>
      <c r="C27" s="106"/>
      <c r="D27" s="28"/>
    </row>
    <row r="28" spans="1:28" x14ac:dyDescent="0.25">
      <c r="A28" s="28"/>
      <c r="B28" s="138"/>
      <c r="C28" s="106"/>
      <c r="D28" s="28"/>
      <c r="T28" s="28"/>
      <c r="U28" s="28"/>
      <c r="V28" s="28"/>
      <c r="W28" s="28"/>
    </row>
    <row r="29" spans="1:28" ht="13" x14ac:dyDescent="0.3">
      <c r="A29" s="28"/>
      <c r="B29" s="138"/>
      <c r="C29" s="106"/>
      <c r="D29" s="28"/>
      <c r="T29" s="99"/>
      <c r="U29" s="99"/>
      <c r="V29" s="99"/>
      <c r="W29" s="99"/>
    </row>
    <row r="30" spans="1:28" x14ac:dyDescent="0.25">
      <c r="A30" s="28"/>
      <c r="B30" s="138"/>
      <c r="C30" s="106"/>
      <c r="D30" s="28"/>
      <c r="T30" s="100"/>
      <c r="U30" s="101"/>
      <c r="V30" s="101"/>
      <c r="W30" s="101"/>
    </row>
    <row r="31" spans="1:28" x14ac:dyDescent="0.25">
      <c r="A31" s="28"/>
      <c r="B31" s="138"/>
      <c r="C31" s="106"/>
      <c r="D31" s="28"/>
      <c r="T31" s="100"/>
      <c r="U31" s="101"/>
      <c r="V31" s="101"/>
      <c r="W31" s="101"/>
    </row>
    <row r="32" spans="1:28" x14ac:dyDescent="0.25">
      <c r="A32" s="101"/>
      <c r="B32" s="28"/>
      <c r="C32" s="28"/>
      <c r="D32" s="28"/>
      <c r="T32" s="100"/>
      <c r="U32" s="101"/>
      <c r="V32" s="101"/>
      <c r="W32" s="101"/>
    </row>
    <row r="33" spans="1:28" x14ac:dyDescent="0.25">
      <c r="A33" s="28"/>
    </row>
    <row r="34" spans="1:28" x14ac:dyDescent="0.25">
      <c r="A34" s="43"/>
      <c r="T34" s="100"/>
      <c r="U34" s="101"/>
      <c r="V34" s="101"/>
      <c r="W34" s="101"/>
    </row>
    <row r="35" spans="1:28" ht="13" x14ac:dyDescent="0.3">
      <c r="A35" s="99"/>
      <c r="T35" s="145" t="s">
        <v>112</v>
      </c>
      <c r="U35" s="146"/>
      <c r="V35" s="146"/>
      <c r="W35" s="146"/>
    </row>
    <row r="36" spans="1:28" x14ac:dyDescent="0.25">
      <c r="A36" s="101"/>
    </row>
    <row r="37" spans="1:28" ht="13" x14ac:dyDescent="0.3">
      <c r="A37" s="28"/>
      <c r="B37" s="28"/>
      <c r="C37" s="28"/>
      <c r="D37" s="28"/>
      <c r="E37" s="28"/>
      <c r="T37" s="79" t="s">
        <v>113</v>
      </c>
      <c r="U37" s="232" t="s">
        <v>114</v>
      </c>
      <c r="V37" s="232" t="s">
        <v>115</v>
      </c>
      <c r="W37" s="232" t="s">
        <v>116</v>
      </c>
    </row>
    <row r="38" spans="1:28" x14ac:dyDescent="0.25">
      <c r="A38" s="28"/>
      <c r="B38" s="28"/>
      <c r="C38" s="28"/>
      <c r="D38" s="28"/>
      <c r="E38" s="28"/>
      <c r="T38" s="80">
        <v>1</v>
      </c>
      <c r="U38" s="233" t="str">
        <f>Formulas!G51</f>
        <v>Region 1</v>
      </c>
      <c r="V38" s="234">
        <f>Formulas!H51</f>
        <v>0</v>
      </c>
      <c r="W38" s="83">
        <f>Formulas!I51</f>
        <v>0</v>
      </c>
      <c r="X38" s="28"/>
      <c r="Y38" s="28"/>
      <c r="Z38" s="28"/>
      <c r="AA38" s="28"/>
      <c r="AB38" s="28"/>
    </row>
    <row r="39" spans="1:28" ht="13" x14ac:dyDescent="0.3">
      <c r="A39" s="28"/>
      <c r="B39" s="28"/>
      <c r="C39" s="28"/>
      <c r="D39" s="28"/>
      <c r="E39" s="28"/>
      <c r="T39" s="81">
        <v>2</v>
      </c>
      <c r="U39" s="235" t="str">
        <f>Formulas!G52</f>
        <v>Region 2</v>
      </c>
      <c r="V39" s="236">
        <f>Formulas!H52</f>
        <v>0</v>
      </c>
      <c r="W39" s="103">
        <f>Formulas!I52</f>
        <v>0</v>
      </c>
      <c r="X39" s="28"/>
      <c r="Y39" s="104"/>
      <c r="Z39" s="104"/>
      <c r="AA39" s="104"/>
      <c r="AB39" s="28"/>
    </row>
    <row r="40" spans="1:28" ht="13" x14ac:dyDescent="0.3">
      <c r="A40" s="99"/>
      <c r="B40" s="99"/>
      <c r="C40" s="99"/>
      <c r="D40" s="99"/>
      <c r="E40" s="28"/>
      <c r="T40" s="80">
        <v>3</v>
      </c>
      <c r="U40" s="233" t="str">
        <f>Formulas!G53</f>
        <v>Region 3</v>
      </c>
      <c r="V40" s="234">
        <f>Formulas!H53</f>
        <v>0</v>
      </c>
      <c r="W40" s="83">
        <f>Formulas!I53</f>
        <v>0</v>
      </c>
      <c r="X40" s="28"/>
      <c r="Y40" s="105"/>
      <c r="Z40" s="106"/>
      <c r="AA40" s="106"/>
      <c r="AB40" s="28"/>
    </row>
    <row r="41" spans="1:28" x14ac:dyDescent="0.25">
      <c r="A41" s="100"/>
      <c r="B41" s="101"/>
      <c r="C41" s="102"/>
      <c r="D41" s="101"/>
      <c r="E41" s="28"/>
      <c r="T41" s="81">
        <v>4</v>
      </c>
      <c r="U41" s="235" t="str">
        <f>Formulas!G54</f>
        <v>Region 4</v>
      </c>
      <c r="V41" s="236">
        <f>Formulas!H54</f>
        <v>0</v>
      </c>
      <c r="W41" s="103">
        <f>Formulas!I54</f>
        <v>0</v>
      </c>
      <c r="X41" s="28"/>
      <c r="Y41" s="107"/>
      <c r="Z41" s="106"/>
      <c r="AA41" s="106"/>
      <c r="AB41" s="28"/>
    </row>
    <row r="42" spans="1:28" x14ac:dyDescent="0.25">
      <c r="A42" s="100"/>
      <c r="B42" s="101"/>
      <c r="C42" s="102"/>
      <c r="D42" s="101"/>
      <c r="E42" s="28"/>
      <c r="T42" s="80">
        <v>5</v>
      </c>
      <c r="U42" s="237" t="str">
        <f>Formulas!G55</f>
        <v>Region 5</v>
      </c>
      <c r="V42" s="238">
        <f>Formulas!H55</f>
        <v>0</v>
      </c>
      <c r="W42" s="82">
        <f>Formulas!I55</f>
        <v>0</v>
      </c>
      <c r="X42" s="28"/>
      <c r="Y42" s="105"/>
      <c r="Z42" s="106"/>
      <c r="AA42" s="106"/>
      <c r="AB42" s="28"/>
    </row>
    <row r="43" spans="1:28" x14ac:dyDescent="0.25">
      <c r="A43" s="100"/>
      <c r="B43" s="101"/>
      <c r="C43" s="102"/>
      <c r="D43" s="101"/>
      <c r="E43" s="28"/>
      <c r="T43" s="100"/>
      <c r="U43" s="101"/>
      <c r="V43" s="102"/>
      <c r="W43" s="101"/>
      <c r="X43" s="28"/>
      <c r="Y43" s="105"/>
      <c r="Z43" s="106"/>
      <c r="AA43" s="106"/>
      <c r="AB43" s="28"/>
    </row>
    <row r="44" spans="1:28" x14ac:dyDescent="0.25">
      <c r="A44" s="100"/>
      <c r="B44" s="101"/>
      <c r="C44" s="102"/>
      <c r="D44" s="101"/>
      <c r="E44" s="28"/>
      <c r="T44" s="100"/>
      <c r="U44" s="101"/>
      <c r="V44" s="102"/>
      <c r="W44" s="101"/>
      <c r="X44" s="28"/>
      <c r="Y44" s="105"/>
      <c r="Z44" s="106"/>
      <c r="AA44" s="106"/>
      <c r="AB44" s="28"/>
    </row>
    <row r="45" spans="1:28" x14ac:dyDescent="0.25">
      <c r="A45" s="100"/>
      <c r="B45" s="101"/>
      <c r="C45" s="102"/>
      <c r="D45" s="101"/>
      <c r="E45" s="28"/>
      <c r="T45" s="100"/>
      <c r="U45" s="101"/>
      <c r="V45" s="102"/>
      <c r="W45" s="101"/>
      <c r="X45" s="28"/>
      <c r="Y45" s="105"/>
      <c r="Z45" s="106"/>
      <c r="AA45" s="106"/>
      <c r="AB45" s="28"/>
    </row>
    <row r="46" spans="1:28" x14ac:dyDescent="0.25">
      <c r="A46" s="28"/>
      <c r="B46" s="28"/>
      <c r="C46" s="28"/>
      <c r="D46" s="28"/>
      <c r="E46" s="28"/>
      <c r="T46" s="100"/>
      <c r="U46" s="101"/>
      <c r="V46" s="102"/>
      <c r="W46" s="101"/>
      <c r="X46" s="28"/>
      <c r="Y46" s="105"/>
      <c r="Z46" s="106"/>
      <c r="AA46" s="106"/>
      <c r="AB46" s="28"/>
    </row>
    <row r="47" spans="1:28" x14ac:dyDescent="0.25">
      <c r="A47" s="28"/>
      <c r="B47" s="28"/>
      <c r="C47" s="28"/>
      <c r="D47" s="28"/>
      <c r="E47" s="28"/>
      <c r="T47" s="100"/>
      <c r="U47" s="101"/>
      <c r="V47" s="102"/>
      <c r="W47" s="101"/>
      <c r="X47" s="28"/>
      <c r="Y47" s="105"/>
      <c r="Z47" s="106"/>
      <c r="AA47" s="106"/>
      <c r="AB47" s="28"/>
    </row>
    <row r="48" spans="1:28" ht="13" x14ac:dyDescent="0.3">
      <c r="A48" s="99"/>
      <c r="B48" s="99"/>
      <c r="C48" s="99"/>
      <c r="D48" s="99"/>
      <c r="E48" s="28"/>
      <c r="T48" s="31"/>
      <c r="U48" s="31"/>
      <c r="V48" s="31"/>
      <c r="W48" s="31"/>
      <c r="X48" s="28"/>
      <c r="Y48" s="105"/>
      <c r="Z48" s="106"/>
      <c r="AA48" s="106"/>
      <c r="AB48" s="28"/>
    </row>
    <row r="49" spans="1:28" x14ac:dyDescent="0.25">
      <c r="A49" s="100"/>
      <c r="B49" s="101"/>
      <c r="C49" s="102"/>
      <c r="D49" s="101"/>
      <c r="E49" s="28"/>
      <c r="X49" s="28"/>
      <c r="Y49" s="105"/>
      <c r="Z49" s="106"/>
      <c r="AA49" s="106"/>
      <c r="AB49" s="28"/>
    </row>
    <row r="50" spans="1:28" x14ac:dyDescent="0.25">
      <c r="A50" s="100"/>
      <c r="B50" s="101"/>
      <c r="C50" s="102"/>
      <c r="D50" s="101"/>
      <c r="E50" s="28"/>
      <c r="X50" s="28"/>
      <c r="Y50" s="105"/>
      <c r="Z50" s="106"/>
      <c r="AA50" s="106"/>
      <c r="AB50" s="28"/>
    </row>
    <row r="51" spans="1:28" x14ac:dyDescent="0.25">
      <c r="A51" s="100"/>
      <c r="B51" s="101"/>
      <c r="C51" s="102"/>
      <c r="D51" s="101"/>
      <c r="E51" s="28"/>
      <c r="X51" s="108"/>
      <c r="Y51" s="105"/>
      <c r="Z51" s="106"/>
      <c r="AA51" s="106"/>
      <c r="AB51" s="28"/>
    </row>
    <row r="52" spans="1:28" x14ac:dyDescent="0.25">
      <c r="A52" s="100"/>
      <c r="B52" s="101"/>
      <c r="C52" s="102"/>
      <c r="D52" s="101"/>
      <c r="E52" s="28"/>
      <c r="X52" s="108"/>
      <c r="Y52" s="105"/>
      <c r="Z52" s="106"/>
      <c r="AA52" s="106"/>
      <c r="AB52" s="28"/>
    </row>
    <row r="53" spans="1:28" x14ac:dyDescent="0.25">
      <c r="A53" s="100"/>
      <c r="B53" s="101"/>
      <c r="C53" s="102"/>
      <c r="D53" s="101"/>
      <c r="E53" s="28"/>
      <c r="X53" s="78"/>
    </row>
    <row r="54" spans="1:28" ht="13" x14ac:dyDescent="0.3">
      <c r="A54" s="104"/>
      <c r="B54" s="28"/>
      <c r="X54" s="78"/>
    </row>
    <row r="55" spans="1:28" x14ac:dyDescent="0.25">
      <c r="A55" s="28"/>
      <c r="B55" s="28"/>
      <c r="X55" s="78"/>
    </row>
    <row r="56" spans="1:28" ht="13" x14ac:dyDescent="0.3">
      <c r="A56" s="104"/>
      <c r="B56" s="28"/>
    </row>
    <row r="70" spans="28:28" x14ac:dyDescent="0.25">
      <c r="AB70" s="78"/>
    </row>
    <row r="71" spans="28:28" x14ac:dyDescent="0.25">
      <c r="AB71" s="78"/>
    </row>
  </sheetData>
  <sortState xmlns:xlrd2="http://schemas.microsoft.com/office/spreadsheetml/2017/richdata2" ref="U43:W47">
    <sortCondition descending="1" ref="W43:W47"/>
  </sortState>
  <mergeCells count="1">
    <mergeCell ref="B2:F3"/>
  </mergeCells>
  <conditionalFormatting sqref="U14:V26">
    <cfRule type="top10" dxfId="1" priority="1" rank="1"/>
  </conditionalFormatting>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1:X107"/>
  <sheetViews>
    <sheetView workbookViewId="0">
      <selection activeCell="D7" sqref="D7:J7"/>
    </sheetView>
  </sheetViews>
  <sheetFormatPr defaultRowHeight="12.5" x14ac:dyDescent="0.25"/>
  <cols>
    <col min="2" max="2" width="20.54296875" customWidth="1"/>
    <col min="8" max="8" width="19.453125" customWidth="1"/>
  </cols>
  <sheetData>
    <row r="1" spans="1:24" ht="13" x14ac:dyDescent="0.3">
      <c r="A1" s="93" t="s">
        <v>150</v>
      </c>
      <c r="G1" s="93"/>
    </row>
    <row r="2" spans="1:24" ht="13" x14ac:dyDescent="0.3">
      <c r="A2" s="278"/>
      <c r="B2" s="298" t="s">
        <v>67</v>
      </c>
      <c r="C2" s="300"/>
      <c r="D2" s="298" t="s">
        <v>68</v>
      </c>
      <c r="E2" s="299"/>
      <c r="F2" s="299"/>
      <c r="G2" s="299"/>
      <c r="H2" s="299"/>
      <c r="I2" s="299"/>
      <c r="J2" s="300"/>
      <c r="K2" s="298" t="s">
        <v>14</v>
      </c>
      <c r="L2" s="299"/>
      <c r="M2" s="299"/>
      <c r="N2" s="299"/>
      <c r="O2" s="299"/>
      <c r="P2" s="299"/>
      <c r="Q2" s="299"/>
      <c r="R2" s="299"/>
      <c r="S2" s="299"/>
      <c r="T2" s="299"/>
      <c r="U2" s="299"/>
      <c r="V2" s="299"/>
      <c r="W2" s="300"/>
    </row>
    <row r="3" spans="1:24" ht="25" x14ac:dyDescent="0.25">
      <c r="A3" s="256" t="s">
        <v>78</v>
      </c>
      <c r="B3" s="256" t="s">
        <v>117</v>
      </c>
      <c r="C3" s="256" t="s">
        <v>118</v>
      </c>
      <c r="D3" s="256" t="str">
        <f>' Populations'!$I$8</f>
        <v>White-Not Hispanic</v>
      </c>
      <c r="E3" s="256" t="str">
        <f>' Populations'!$K$8</f>
        <v>Hispanic</v>
      </c>
      <c r="F3" s="256" t="str">
        <f>' Populations'!$M$8</f>
        <v>Black-Not Hispanic</v>
      </c>
      <c r="G3" s="256" t="str">
        <f>' Populations'!$O$8</f>
        <v>Asian</v>
      </c>
      <c r="H3" s="256" t="str">
        <f>' Populations'!$Q$8</f>
        <v>American Indian/Alaska Native</v>
      </c>
      <c r="I3" s="256" t="str">
        <f>' Populations'!$S$8</f>
        <v>Other</v>
      </c>
      <c r="J3" s="256" t="str">
        <f>' Populations'!U8</f>
        <v>Other</v>
      </c>
      <c r="K3" s="256" t="str">
        <f>' Populations'!B27</f>
        <v>&lt;1</v>
      </c>
      <c r="L3" s="257" t="str">
        <f>' Populations'!B28</f>
        <v>1-4</v>
      </c>
      <c r="M3" s="257" t="str">
        <f>' Populations'!B29</f>
        <v>5-9</v>
      </c>
      <c r="N3" s="257" t="str">
        <f>' Populations'!B30</f>
        <v>10-14</v>
      </c>
      <c r="O3" s="257" t="str">
        <f>' Populations'!B31</f>
        <v>15-19</v>
      </c>
      <c r="P3" s="257" t="str">
        <f>' Populations'!B32</f>
        <v>20-24</v>
      </c>
      <c r="Q3" s="258" t="str">
        <f>' Populations'!B33</f>
        <v>25-34</v>
      </c>
      <c r="R3" s="258" t="str">
        <f>' Populations'!B34</f>
        <v>35-44</v>
      </c>
      <c r="S3" s="258" t="str">
        <f>' Populations'!B35</f>
        <v>45-54</v>
      </c>
      <c r="T3" s="258" t="str">
        <f>' Populations'!B36</f>
        <v>55-64</v>
      </c>
      <c r="U3" s="258" t="str">
        <f>' Populations'!B37</f>
        <v>65-74</v>
      </c>
      <c r="V3" s="258" t="str">
        <f>' Populations'!B38</f>
        <v>75-84</v>
      </c>
      <c r="W3" s="244" t="str">
        <f>' Populations'!B39</f>
        <v>85+</v>
      </c>
      <c r="X3" s="255"/>
    </row>
    <row r="4" spans="1:24" x14ac:dyDescent="0.25">
      <c r="A4" s="276">
        <f>Poisoning!CV179-Poisoning!CV17</f>
        <v>0</v>
      </c>
      <c r="B4" s="241">
        <f>Poisoning!CW179-Poisoning!CW17</f>
        <v>0</v>
      </c>
      <c r="C4" s="244">
        <f>Poisoning!CX179-Poisoning!CX17</f>
        <v>0</v>
      </c>
      <c r="D4" s="242">
        <f>Poisoning!CY179-Poisoning!CY17</f>
        <v>0</v>
      </c>
      <c r="E4" s="244">
        <f>Poisoning!CZ179-Poisoning!CZ17</f>
        <v>0</v>
      </c>
      <c r="F4" s="244">
        <f>Poisoning!DA179-Poisoning!DA17</f>
        <v>0</v>
      </c>
      <c r="G4" s="244">
        <f>Poisoning!DB179-Poisoning!DB17</f>
        <v>0</v>
      </c>
      <c r="H4" s="244">
        <f>Poisoning!DC179-Poisoning!DC17</f>
        <v>0</v>
      </c>
      <c r="I4" s="244">
        <f>Poisoning!DD179-Poisoning!DD17</f>
        <v>0</v>
      </c>
      <c r="J4" s="244">
        <f>Poisoning!DE179-Poisoning!DE17</f>
        <v>0</v>
      </c>
      <c r="K4" s="244">
        <f>Poisoning!CV166-Poisoning!CV4</f>
        <v>0</v>
      </c>
      <c r="L4" s="244"/>
      <c r="M4" s="244">
        <f>Poisoning!CV168-Poisoning!CV6</f>
        <v>0</v>
      </c>
      <c r="N4" s="244">
        <f>Poisoning!CV169-Poisoning!CV7</f>
        <v>0</v>
      </c>
      <c r="O4" s="244">
        <f>Poisoning!CV170-Poisoning!CV8</f>
        <v>0</v>
      </c>
      <c r="P4" s="244">
        <f>Poisoning!CV171-Poisoning!CV9</f>
        <v>0</v>
      </c>
      <c r="Q4" s="244">
        <f>Poisoning!CV172-Poisoning!CV10</f>
        <v>0</v>
      </c>
      <c r="R4" s="244">
        <f>Poisoning!CV173-Poisoning!CV11</f>
        <v>0</v>
      </c>
      <c r="S4" s="244">
        <f>Poisoning!CV174-Poisoning!CV12</f>
        <v>0</v>
      </c>
      <c r="T4" s="244">
        <f>Poisoning!CV175-Poisoning!CV13</f>
        <v>0</v>
      </c>
      <c r="U4" s="244">
        <f>Poisoning!CV176-Poisoning!CV14</f>
        <v>0</v>
      </c>
      <c r="V4" s="244">
        <f>Poisoning!CV177-Poisoning!CV15</f>
        <v>0</v>
      </c>
      <c r="W4" s="244">
        <f>Poisoning!CV178-Poisoning!CV16</f>
        <v>0</v>
      </c>
    </row>
    <row r="5" spans="1:24" x14ac:dyDescent="0.25">
      <c r="A5" s="240" t="str">
        <f>IF(A4=0,"remained the same",IF(A4&gt;0,"increased",IF(A4&lt;0,"decreased")))</f>
        <v>remained the same</v>
      </c>
      <c r="B5" s="240" t="str">
        <f>IF(B4=0,"remained the same",IF(B4&gt;0,"increased",IF(B4&lt;0,"decreased")))</f>
        <v>remained the same</v>
      </c>
      <c r="C5" s="240" t="str">
        <f t="shared" ref="C5:H5" si="0">IF(C4=0,"remained the same",IF(C4&gt;0,"increased",IF(C4&lt;0,"decreased")))</f>
        <v>remained the same</v>
      </c>
      <c r="D5" s="240" t="str">
        <f t="shared" si="0"/>
        <v>remained the same</v>
      </c>
      <c r="E5" s="240" t="str">
        <f t="shared" si="0"/>
        <v>remained the same</v>
      </c>
      <c r="F5" s="240" t="str">
        <f t="shared" si="0"/>
        <v>remained the same</v>
      </c>
      <c r="G5" s="240" t="str">
        <f t="shared" si="0"/>
        <v>remained the same</v>
      </c>
      <c r="H5" s="240" t="str">
        <f t="shared" si="0"/>
        <v>remained the same</v>
      </c>
      <c r="I5" s="240" t="str">
        <f>IF(I4=0,"remained the same",IF(I4&gt;0,"increased",IF(I4&lt;0,"decreased")))</f>
        <v>remained the same</v>
      </c>
      <c r="J5" s="240" t="str">
        <f>IF(J4=0,"remained the same",IF(J4&gt;0,"increased",IF(J4&lt;0,"decreased")))</f>
        <v>remained the same</v>
      </c>
      <c r="K5" s="240" t="str">
        <f>IF(K4=0,"remained the same",IF(K4&gt;0,"increased",IF(K4&lt;0,"decreased")))</f>
        <v>remained the same</v>
      </c>
      <c r="L5" s="240" t="str">
        <f t="shared" ref="L5:W5" si="1">IF(L4=0,"remained the same",IF(L4&gt;0,"increased",IF(L4&lt;0,"decreased")))</f>
        <v>remained the same</v>
      </c>
      <c r="M5" s="240" t="str">
        <f t="shared" si="1"/>
        <v>remained the same</v>
      </c>
      <c r="N5" s="240" t="str">
        <f t="shared" si="1"/>
        <v>remained the same</v>
      </c>
      <c r="O5" s="240" t="str">
        <f t="shared" si="1"/>
        <v>remained the same</v>
      </c>
      <c r="P5" s="240" t="str">
        <f t="shared" si="1"/>
        <v>remained the same</v>
      </c>
      <c r="Q5" s="240" t="str">
        <f t="shared" si="1"/>
        <v>remained the same</v>
      </c>
      <c r="R5" s="240" t="str">
        <f t="shared" si="1"/>
        <v>remained the same</v>
      </c>
      <c r="S5" s="240" t="str">
        <f t="shared" si="1"/>
        <v>remained the same</v>
      </c>
      <c r="T5" s="240" t="str">
        <f t="shared" si="1"/>
        <v>remained the same</v>
      </c>
      <c r="U5" s="240" t="str">
        <f t="shared" si="1"/>
        <v>remained the same</v>
      </c>
      <c r="V5" s="240" t="str">
        <f t="shared" si="1"/>
        <v>remained the same</v>
      </c>
      <c r="W5" s="240" t="str">
        <f t="shared" si="1"/>
        <v>remained the same</v>
      </c>
    </row>
    <row r="6" spans="1:24" x14ac:dyDescent="0.25">
      <c r="A6" s="276">
        <f>ABS(A4)</f>
        <v>0</v>
      </c>
      <c r="B6" s="276">
        <f>ABS(B4)</f>
        <v>0</v>
      </c>
      <c r="C6" s="276">
        <f>ABS(C4)</f>
        <v>0</v>
      </c>
      <c r="D6" s="276">
        <f t="shared" ref="D6:W6" si="2">ABS(D4)</f>
        <v>0</v>
      </c>
      <c r="E6" s="276">
        <f t="shared" si="2"/>
        <v>0</v>
      </c>
      <c r="F6" s="276">
        <f t="shared" si="2"/>
        <v>0</v>
      </c>
      <c r="G6" s="276">
        <f t="shared" si="2"/>
        <v>0</v>
      </c>
      <c r="H6" s="276">
        <f t="shared" si="2"/>
        <v>0</v>
      </c>
      <c r="I6" s="276">
        <f t="shared" si="2"/>
        <v>0</v>
      </c>
      <c r="J6" s="276">
        <f t="shared" si="2"/>
        <v>0</v>
      </c>
      <c r="K6" s="276">
        <f t="shared" si="2"/>
        <v>0</v>
      </c>
      <c r="L6" s="276">
        <f t="shared" si="2"/>
        <v>0</v>
      </c>
      <c r="M6" s="276">
        <f t="shared" si="2"/>
        <v>0</v>
      </c>
      <c r="N6" s="276">
        <f t="shared" si="2"/>
        <v>0</v>
      </c>
      <c r="O6" s="276">
        <f t="shared" si="2"/>
        <v>0</v>
      </c>
      <c r="P6" s="276">
        <f t="shared" si="2"/>
        <v>0</v>
      </c>
      <c r="Q6" s="276">
        <f t="shared" si="2"/>
        <v>0</v>
      </c>
      <c r="R6" s="276">
        <f t="shared" si="2"/>
        <v>0</v>
      </c>
      <c r="S6" s="276">
        <f t="shared" si="2"/>
        <v>0</v>
      </c>
      <c r="T6" s="276">
        <f t="shared" si="2"/>
        <v>0</v>
      </c>
      <c r="U6" s="276">
        <f t="shared" si="2"/>
        <v>0</v>
      </c>
      <c r="V6" s="276">
        <f t="shared" si="2"/>
        <v>0</v>
      </c>
      <c r="W6" s="276">
        <f t="shared" si="2"/>
        <v>0</v>
      </c>
    </row>
    <row r="7" spans="1:24" ht="13" x14ac:dyDescent="0.3">
      <c r="A7" s="277"/>
      <c r="B7" s="301" t="str">
        <f>IF(MAX(B6:C6)=B6, "males", IF(MAX(B6:C6)=C6, "females"))</f>
        <v>males</v>
      </c>
      <c r="C7" s="301"/>
      <c r="D7" s="301" t="str" cm="1">
        <f t="array" ref="D7">_xlfn.IFS(MAX(D6:J6)=D6,D3,MAX(D6:J6)=E6,E3,MAX(D6:J6)=F6,F3,MAX(D6:J6)=G6,G3,MAX(D6:J6)=H6,H3,MAX(D6:J6)=I6,I3,MAX(D6:J6)=J6,J3)</f>
        <v>White-Not Hispanic</v>
      </c>
      <c r="E7" s="301"/>
      <c r="F7" s="301"/>
      <c r="G7" s="301"/>
      <c r="H7" s="301"/>
      <c r="I7" s="301"/>
      <c r="J7" s="301"/>
      <c r="K7" s="302" t="str" cm="1">
        <f t="array" ref="K7">_xlfn.IFS(MAX(K6:W6)=K6,K3,MAX(K6:W6)=L6,L3,MAX(K6:W6)=M6,M3,MAX(K6:W6)=N6,N3,MAX(K6:W6)=O6,O3,MAX(K6:W6)=P6,P3,MAX(K6:W6)=Q6,Q3,MAX(K6:W6)=R6,R3,MAX(K6:W6)=S6,S3,MAX(K6:W6)=T6,T3,MAX(K6:W6)=U6,U3,MAX(K6:W6)=V6,V3,MAX(K6:W6)=W6,W3)</f>
        <v>&lt;1</v>
      </c>
      <c r="L7" s="301"/>
      <c r="M7" s="301"/>
      <c r="N7" s="301"/>
      <c r="O7" s="301"/>
      <c r="P7" s="301"/>
      <c r="Q7" s="301"/>
      <c r="R7" s="301"/>
      <c r="S7" s="301"/>
      <c r="T7" s="301"/>
      <c r="U7" s="301"/>
      <c r="V7" s="301"/>
      <c r="W7" s="301"/>
    </row>
    <row r="8" spans="1:24" ht="13" x14ac:dyDescent="0.3">
      <c r="A8" s="93"/>
      <c r="D8" s="303"/>
      <c r="E8" s="303"/>
      <c r="F8" s="303"/>
      <c r="G8" s="303"/>
      <c r="H8" s="303"/>
      <c r="I8" s="303"/>
      <c r="J8" s="259"/>
    </row>
    <row r="9" spans="1:24" ht="13" x14ac:dyDescent="0.3">
      <c r="A9" s="93" t="s">
        <v>148</v>
      </c>
      <c r="G9" s="93"/>
    </row>
    <row r="10" spans="1:24" ht="13" x14ac:dyDescent="0.3">
      <c r="A10" s="79" t="s">
        <v>119</v>
      </c>
      <c r="B10" s="239">
        <f>' Populations'!A10</f>
        <v>0</v>
      </c>
      <c r="C10" s="243">
        <f>' Populations'!A28</f>
        <v>0</v>
      </c>
      <c r="D10" s="243">
        <f>' Populations'!A46</f>
        <v>0</v>
      </c>
      <c r="E10" s="243">
        <f>' Populations'!A64</f>
        <v>0</v>
      </c>
      <c r="F10" s="243">
        <f>' Populations'!A82</f>
        <v>0</v>
      </c>
      <c r="G10" s="243"/>
      <c r="H10" s="79"/>
      <c r="I10" s="239"/>
      <c r="J10" s="260"/>
    </row>
    <row r="11" spans="1:24" x14ac:dyDescent="0.25">
      <c r="A11" s="240" t="s">
        <v>122</v>
      </c>
      <c r="B11" s="241">
        <f>Poisoning!CV17</f>
        <v>0</v>
      </c>
      <c r="C11" s="241">
        <f>Poisoning!CV35</f>
        <v>0</v>
      </c>
      <c r="D11" s="241">
        <f>Poisoning!CV53</f>
        <v>0</v>
      </c>
      <c r="E11" s="241">
        <f>Poisoning!CV71</f>
        <v>0</v>
      </c>
      <c r="F11" s="241">
        <f>Poisoning!CV89</f>
        <v>0</v>
      </c>
      <c r="G11" s="242"/>
      <c r="H11" s="242"/>
      <c r="I11" s="242"/>
      <c r="J11" s="261"/>
    </row>
    <row r="12" spans="1:24" x14ac:dyDescent="0.25">
      <c r="A12" s="240" t="s">
        <v>123</v>
      </c>
      <c r="B12" s="241">
        <f>Poisoning!CW26</f>
        <v>0</v>
      </c>
      <c r="C12" s="244"/>
      <c r="D12" s="241"/>
      <c r="E12" s="244"/>
      <c r="F12" s="244"/>
      <c r="G12" s="242"/>
      <c r="H12" s="242"/>
      <c r="I12" s="242"/>
      <c r="J12" s="261"/>
    </row>
    <row r="13" spans="1:24" x14ac:dyDescent="0.25">
      <c r="A13" s="240" t="s">
        <v>124</v>
      </c>
      <c r="B13" s="241">
        <f>Jumping!CW26</f>
        <v>0</v>
      </c>
      <c r="C13" s="244"/>
      <c r="D13" s="241"/>
      <c r="E13" s="244"/>
      <c r="F13" s="244"/>
      <c r="G13" s="242"/>
      <c r="H13" s="242"/>
      <c r="I13" s="242"/>
      <c r="J13" s="261"/>
    </row>
    <row r="14" spans="1:24" x14ac:dyDescent="0.25">
      <c r="A14" s="240" t="s">
        <v>125</v>
      </c>
      <c r="B14" s="241">
        <f>'Motor Vehicle Crash'!CW26</f>
        <v>0</v>
      </c>
      <c r="C14" s="244"/>
      <c r="D14" s="241"/>
      <c r="E14" s="244"/>
      <c r="F14" s="244"/>
      <c r="G14" s="242"/>
      <c r="H14" s="242"/>
      <c r="I14" s="242"/>
      <c r="J14" s="261"/>
    </row>
    <row r="15" spans="1:24" x14ac:dyDescent="0.25">
      <c r="A15" s="240" t="s">
        <v>126</v>
      </c>
      <c r="B15" s="241">
        <f>'Blunt Object'!CW26</f>
        <v>0</v>
      </c>
      <c r="C15" s="244"/>
      <c r="D15" s="241"/>
      <c r="E15" s="244"/>
      <c r="F15" s="244"/>
      <c r="G15" s="242"/>
      <c r="H15" s="242"/>
      <c r="I15" s="242"/>
      <c r="J15" s="261"/>
    </row>
    <row r="16" spans="1:24" x14ac:dyDescent="0.25">
      <c r="A16" s="240" t="s">
        <v>127</v>
      </c>
      <c r="B16" s="241">
        <f>'Blunt Object'!CW27</f>
        <v>0</v>
      </c>
      <c r="C16" s="244"/>
      <c r="D16" s="241"/>
      <c r="E16" s="244"/>
      <c r="F16" s="244"/>
      <c r="G16" s="242"/>
      <c r="H16" s="242"/>
      <c r="I16" s="242"/>
      <c r="J16" s="261"/>
    </row>
    <row r="17" spans="1:10" x14ac:dyDescent="0.25">
      <c r="A17" s="240" t="s">
        <v>128</v>
      </c>
      <c r="B17" s="241">
        <f>'Blunt Object'!CW28</f>
        <v>0</v>
      </c>
      <c r="C17" s="244"/>
      <c r="D17" s="241"/>
      <c r="E17" s="244"/>
      <c r="F17" s="244"/>
      <c r="G17" s="242"/>
      <c r="H17" s="242"/>
      <c r="I17" s="242"/>
      <c r="J17" s="261"/>
    </row>
    <row r="18" spans="1:10" x14ac:dyDescent="0.25">
      <c r="A18" s="240" t="s">
        <v>129</v>
      </c>
      <c r="B18" s="241">
        <f>'Blunt Object'!CW29</f>
        <v>0</v>
      </c>
      <c r="C18" s="244"/>
      <c r="D18" s="241"/>
      <c r="E18" s="244"/>
      <c r="F18" s="244"/>
      <c r="G18" s="242"/>
      <c r="H18" s="242"/>
      <c r="I18" s="242"/>
      <c r="J18" s="261"/>
    </row>
    <row r="19" spans="1:10" x14ac:dyDescent="0.25">
      <c r="A19" s="240" t="s">
        <v>130</v>
      </c>
      <c r="B19" s="241">
        <f>'Blunt Object'!CW30</f>
        <v>0</v>
      </c>
      <c r="C19" s="244"/>
      <c r="D19" s="241"/>
      <c r="E19" s="244"/>
      <c r="F19" s="244"/>
      <c r="G19" s="242"/>
      <c r="H19" s="242"/>
      <c r="I19" s="242"/>
      <c r="J19" s="261"/>
    </row>
    <row r="20" spans="1:10" x14ac:dyDescent="0.25">
      <c r="A20" s="240" t="s">
        <v>23</v>
      </c>
      <c r="B20" s="241">
        <f>'Sharp Object'!CW26</f>
        <v>0</v>
      </c>
      <c r="C20" s="244"/>
      <c r="D20" s="241"/>
      <c r="E20" s="244"/>
      <c r="F20" s="244"/>
      <c r="G20" s="242"/>
      <c r="H20" s="242"/>
      <c r="I20" s="242"/>
      <c r="J20" s="261"/>
    </row>
    <row r="21" spans="1:10" x14ac:dyDescent="0.25">
      <c r="A21" s="33"/>
      <c r="B21" s="102"/>
      <c r="C21" s="65"/>
      <c r="D21" s="97"/>
      <c r="G21" s="261"/>
      <c r="H21" s="261"/>
      <c r="I21" s="261"/>
      <c r="J21" s="261"/>
    </row>
    <row r="22" spans="1:10" ht="13" x14ac:dyDescent="0.3">
      <c r="A22" s="104" t="s">
        <v>147</v>
      </c>
    </row>
    <row r="23" spans="1:10" ht="13" x14ac:dyDescent="0.3">
      <c r="A23" s="243" t="s">
        <v>131</v>
      </c>
      <c r="B23" s="243" t="s">
        <v>115</v>
      </c>
      <c r="C23" s="243" t="s">
        <v>116</v>
      </c>
      <c r="D23" s="10" t="s">
        <v>120</v>
      </c>
      <c r="F23" s="10" t="s">
        <v>121</v>
      </c>
      <c r="G23" s="243" t="s">
        <v>131</v>
      </c>
      <c r="H23" s="243" t="s">
        <v>115</v>
      </c>
      <c r="I23" s="243" t="s">
        <v>116</v>
      </c>
      <c r="J23" s="129"/>
    </row>
    <row r="24" spans="1:10" x14ac:dyDescent="0.25">
      <c r="A24" s="244" t="str">
        <f>' Populations'!I8</f>
        <v>White-Not Hispanic</v>
      </c>
      <c r="B24" s="241" t="e">
        <f>SUM(#REF!+#REF!+#REF!+Poisoning!F17+Poisoning!#REF!+Poisoning!#REF!+Jumping!F17+Jumping!#REF!+Jumping!#REF!+'Motor Vehicle Crash'!F17+'Motor Vehicle Crash'!#REF!+'Motor Vehicle Crash'!#REF!+'Blunt Object'!F17+'Blunt Object'!#REF!+'Blunt Object'!#REF!+'Sharp Object'!F17+'Sharp Object'!#REF!+'Sharp Object'!#REF!)</f>
        <v>#REF!</v>
      </c>
      <c r="C24" s="242">
        <f>Poisoning!CY17</f>
        <v>0</v>
      </c>
      <c r="D24" s="78">
        <f>RANK(C24,C$24:C$30)+COUNTIF($C$24:C24,C24)-1</f>
        <v>1</v>
      </c>
      <c r="F24">
        <v>1</v>
      </c>
      <c r="G24" s="242" t="str">
        <f>INDEX($A$24:$A$30,MATCH(ROWS($C$24:C24),$D$24:$D$30,0))</f>
        <v>White-Not Hispanic</v>
      </c>
      <c r="H24" s="242" t="e">
        <f>INDEX($B$24:$B$30,MATCH(ROWS(B$24:$B24),$D$24:$D$30,0))</f>
        <v>#REF!</v>
      </c>
      <c r="I24" s="242">
        <f>INDEX($C$24:$C$30,MATCH(ROWS($D$24:D24),$D$24:$D$30,0))</f>
        <v>0</v>
      </c>
      <c r="J24" s="261"/>
    </row>
    <row r="25" spans="1:10" x14ac:dyDescent="0.25">
      <c r="A25" s="244" t="str">
        <f>' Populations'!K8</f>
        <v>Hispanic</v>
      </c>
      <c r="B25" s="241" t="e">
        <f>SUM(#REF!+#REF!+#REF!+Poisoning!G17+Poisoning!#REF!+Poisoning!#REF!+Jumping!G17+Jumping!#REF!+Jumping!#REF!+'Motor Vehicle Crash'!G17+'Motor Vehicle Crash'!#REF!+'Motor Vehicle Crash'!#REF!+'Blunt Object'!G17+'Blunt Object'!#REF!+'Blunt Object'!#REF!+'Sharp Object'!G17+'Sharp Object'!#REF!+'Sharp Object'!#REF!)</f>
        <v>#REF!</v>
      </c>
      <c r="C25" s="242">
        <f>Poisoning!CZ17</f>
        <v>0</v>
      </c>
      <c r="D25" s="78">
        <f>RANK(C25,C$24:C$30)+COUNTIF($C$24:C25,C25)-1</f>
        <v>2</v>
      </c>
      <c r="F25">
        <v>2</v>
      </c>
      <c r="G25" s="242" t="str">
        <f>INDEX($A$24:$A$30,MATCH(ROWS($C$24:C25),$D$24:$D$30,0))</f>
        <v>Hispanic</v>
      </c>
      <c r="H25" s="242" t="e">
        <f>INDEX($B$24:$B$30,MATCH(ROWS(B$24:$B25),$D$24:$D$30,0))</f>
        <v>#REF!</v>
      </c>
      <c r="I25" s="242">
        <f>INDEX($C$24:$C$30,MATCH(ROWS($D$24:D25),$D$24:$D$30,0))</f>
        <v>0</v>
      </c>
      <c r="J25" s="261"/>
    </row>
    <row r="26" spans="1:10" x14ac:dyDescent="0.25">
      <c r="A26" s="244" t="str">
        <f>' Populations'!M8</f>
        <v>Black-Not Hispanic</v>
      </c>
      <c r="B26" s="241" t="e">
        <f>SUM(#REF!+#REF!+#REF!+Poisoning!H17+Poisoning!#REF!+Poisoning!#REF!+Jumping!H17+Jumping!#REF!+Jumping!#REF!+'Motor Vehicle Crash'!H17+'Motor Vehicle Crash'!#REF!+'Motor Vehicle Crash'!#REF!+'Blunt Object'!H17+'Blunt Object'!#REF!+'Blunt Object'!#REF!+'Sharp Object'!H17+'Sharp Object'!#REF!+'Sharp Object'!#REF!)</f>
        <v>#REF!</v>
      </c>
      <c r="C26" s="242">
        <f>Poisoning!DA17</f>
        <v>0</v>
      </c>
      <c r="D26" s="78">
        <f>RANK(C26,C$24:C$30)+COUNTIF($C$24:C26,C26)-1</f>
        <v>3</v>
      </c>
      <c r="F26">
        <v>3</v>
      </c>
      <c r="G26" s="242" t="str">
        <f>INDEX($A$24:$A$30,MATCH(ROWS($C$24:C26),$D$24:$D$30,0))</f>
        <v>Black-Not Hispanic</v>
      </c>
      <c r="H26" s="242" t="e">
        <f>INDEX($B$24:$B$30,MATCH(ROWS(B$24:$B26),$D$24:$D$30,0))</f>
        <v>#REF!</v>
      </c>
      <c r="I26" s="242">
        <f>INDEX($C$24:$C$30,MATCH(ROWS($D$24:D26),$D$24:$D$30,0))</f>
        <v>0</v>
      </c>
      <c r="J26" s="261"/>
    </row>
    <row r="27" spans="1:10" x14ac:dyDescent="0.25">
      <c r="A27" s="244" t="str">
        <f>' Populations'!O8</f>
        <v>Asian</v>
      </c>
      <c r="B27" s="241" t="e">
        <f>SUM(#REF!+#REF!+#REF!+Poisoning!I17+Poisoning!#REF!+Poisoning!#REF!+Jumping!I17+Jumping!#REF!+Jumping!#REF!+'Motor Vehicle Crash'!I17+'Motor Vehicle Crash'!#REF!+'Motor Vehicle Crash'!#REF!+'Blunt Object'!I17+'Blunt Object'!#REF!+'Blunt Object'!#REF!+'Sharp Object'!I17+'Sharp Object'!#REF!+'Sharp Object'!#REF!)</f>
        <v>#REF!</v>
      </c>
      <c r="C27" s="242">
        <f>Poisoning!DB17</f>
        <v>0</v>
      </c>
      <c r="D27" s="78">
        <f>RANK(C27,C$24:C$30)+COUNTIF($C$24:C27,C27)-1</f>
        <v>4</v>
      </c>
      <c r="F27">
        <v>4</v>
      </c>
      <c r="G27" s="242" t="str">
        <f>INDEX($A$24:$A$30,MATCH(ROWS($C$24:C27),$D$24:$D$30,0))</f>
        <v>Asian</v>
      </c>
      <c r="H27" s="242" t="e">
        <f>INDEX($B$24:$B$30,MATCH(ROWS(B$24:$B27),$D$24:$D$30,0))</f>
        <v>#REF!</v>
      </c>
      <c r="I27" s="242">
        <f>INDEX($C$24:$C$30,MATCH(ROWS($D$24:D27),$D$24:$D$30,0))</f>
        <v>0</v>
      </c>
      <c r="J27" s="261"/>
    </row>
    <row r="28" spans="1:10" x14ac:dyDescent="0.25">
      <c r="A28" s="244" t="str">
        <f>' Populations'!Q8</f>
        <v>American Indian/Alaska Native</v>
      </c>
      <c r="B28" s="241" t="e">
        <f>SUM(#REF!+#REF!+#REF!+Poisoning!J17+Poisoning!#REF!+Poisoning!#REF!+Jumping!J17+Jumping!#REF!+Jumping!#REF!+'Motor Vehicle Crash'!J17+'Motor Vehicle Crash'!#REF!+'Motor Vehicle Crash'!#REF!+'Blunt Object'!J17+'Blunt Object'!#REF!+'Blunt Object'!#REF!+'Sharp Object'!J17+'Sharp Object'!#REF!+'Sharp Object'!#REF!)</f>
        <v>#REF!</v>
      </c>
      <c r="C28" s="242">
        <f>Poisoning!DC17</f>
        <v>0</v>
      </c>
      <c r="D28" s="78">
        <f>RANK(C28,C$24:C$30)+COUNTIF($C$24:C28,C28)-1</f>
        <v>5</v>
      </c>
      <c r="F28">
        <v>5</v>
      </c>
      <c r="G28" s="242" t="str">
        <f>INDEX($A$24:$A$30,MATCH(ROWS($C$24:C28),$D$24:$D$30,0))</f>
        <v>American Indian/Alaska Native</v>
      </c>
      <c r="H28" s="242" t="e">
        <f>INDEX($B$24:$B$30,MATCH(ROWS(B$24:$B28),$D$24:$D$30,0))</f>
        <v>#REF!</v>
      </c>
      <c r="I28" s="242">
        <f>INDEX($C$24:$C$30,MATCH(ROWS($D$24:D28),$D$24:$D$30,0))</f>
        <v>0</v>
      </c>
      <c r="J28" s="261"/>
    </row>
    <row r="29" spans="1:10" x14ac:dyDescent="0.25">
      <c r="A29" s="244" t="str">
        <f>' Populations'!S8</f>
        <v>Other</v>
      </c>
      <c r="B29" s="241" t="e">
        <f>SUM(#REF!+#REF!+#REF!+Poisoning!K17+Poisoning!#REF!+Poisoning!#REF!+Jumping!K17+Jumping!#REF!+Jumping!#REF!+'Motor Vehicle Crash'!K17+'Motor Vehicle Crash'!#REF!+'Motor Vehicle Crash'!#REF!+'Blunt Object'!K17+'Blunt Object'!#REF!+'Blunt Object'!#REF!+'Sharp Object'!K17+'Sharp Object'!#REF!+'Sharp Object'!#REF!)</f>
        <v>#REF!</v>
      </c>
      <c r="C29" s="242">
        <f>Poisoning!DD17</f>
        <v>0</v>
      </c>
      <c r="D29" s="78">
        <f>RANK(C29,C$24:C$30)+COUNTIF($C$24:C29,C29)-1</f>
        <v>6</v>
      </c>
      <c r="F29">
        <v>6</v>
      </c>
      <c r="G29" s="242" t="str">
        <f>INDEX($A$24:$A$30,MATCH(ROWS($C$24:C29),$D$24:$D$30,0))</f>
        <v>Other</v>
      </c>
      <c r="H29" s="242" t="e">
        <f>INDEX($B$24:$B$30,MATCH(ROWS(B$24:$B29),$D$24:$D$30,0))</f>
        <v>#REF!</v>
      </c>
      <c r="I29" s="242">
        <f>INDEX($C$24:$C$30,MATCH(ROWS($D$24:D29),$D$24:$D$30,0))</f>
        <v>0</v>
      </c>
      <c r="J29" s="261"/>
    </row>
    <row r="30" spans="1:10" x14ac:dyDescent="0.25">
      <c r="A30" s="244" t="str">
        <f>' Populations'!U8</f>
        <v>Other</v>
      </c>
      <c r="B30" s="241" t="e">
        <f>SUM(#REF!+#REF!+#REF!+Poisoning!L17+Poisoning!#REF!+Poisoning!#REF!+Jumping!L17+Jumping!#REF!+Jumping!#REF!+'Motor Vehicle Crash'!L17+'Motor Vehicle Crash'!#REF!+'Motor Vehicle Crash'!#REF!+'Blunt Object'!L17+'Blunt Object'!#REF!+'Blunt Object'!#REF!+'Sharp Object'!L17+'Sharp Object'!#REF!+'Sharp Object'!#REF!)</f>
        <v>#REF!</v>
      </c>
      <c r="C30" s="242">
        <f>Poisoning!DE17</f>
        <v>0</v>
      </c>
      <c r="D30" s="78">
        <f>RANK(C30,C$24:C$30)+COUNTIF($C$24:C30,C30)-1</f>
        <v>7</v>
      </c>
      <c r="F30">
        <v>7</v>
      </c>
      <c r="G30" s="242" t="str">
        <f>INDEX($A$24:$A$30,MATCH(ROWS($C$24:C30),$D$24:$D$30,0))</f>
        <v>Other</v>
      </c>
      <c r="H30" s="242" t="e">
        <f>INDEX($B$24:$B$30,MATCH(ROWS(B$24:$B30),$D$24:$D$30,0))</f>
        <v>#REF!</v>
      </c>
      <c r="I30" s="242">
        <f>INDEX($C$24:$C$30,MATCH(ROWS($D$24:D30),$D$24:$D$30,0))</f>
        <v>0</v>
      </c>
      <c r="J30" s="261"/>
    </row>
    <row r="32" spans="1:10" ht="13" x14ac:dyDescent="0.3">
      <c r="A32" s="93" t="s">
        <v>146</v>
      </c>
    </row>
    <row r="33" spans="1:3" x14ac:dyDescent="0.25">
      <c r="A33" s="10" t="s">
        <v>134</v>
      </c>
    </row>
    <row r="34" spans="1:3" ht="13" x14ac:dyDescent="0.3">
      <c r="A34" s="243" t="s">
        <v>14</v>
      </c>
      <c r="B34" s="243" t="s">
        <v>16</v>
      </c>
      <c r="C34" s="243" t="s">
        <v>17</v>
      </c>
    </row>
    <row r="35" spans="1:3" x14ac:dyDescent="0.25">
      <c r="A35" s="247" t="str">
        <f>' Populations'!$B$9</f>
        <v>&lt;1</v>
      </c>
      <c r="B35" s="241">
        <f>Poisoning!CW4</f>
        <v>0</v>
      </c>
      <c r="C35" s="248">
        <f>Poisoning!CX4</f>
        <v>0</v>
      </c>
    </row>
    <row r="36" spans="1:3" x14ac:dyDescent="0.25">
      <c r="A36" s="249" t="str">
        <f>' Populations'!$B$10</f>
        <v>1-4</v>
      </c>
      <c r="B36" s="241">
        <f>Poisoning!CW5</f>
        <v>0</v>
      </c>
      <c r="C36" s="248">
        <f>Poisoning!CX5</f>
        <v>0</v>
      </c>
    </row>
    <row r="37" spans="1:3" x14ac:dyDescent="0.25">
      <c r="A37" s="247" t="str">
        <f>' Populations'!$B$11</f>
        <v>5-9</v>
      </c>
      <c r="B37" s="241">
        <f>Poisoning!CW6</f>
        <v>0</v>
      </c>
      <c r="C37" s="248">
        <f>Poisoning!CX6</f>
        <v>0</v>
      </c>
    </row>
    <row r="38" spans="1:3" x14ac:dyDescent="0.25">
      <c r="A38" s="247" t="str">
        <f>' Populations'!$B$12</f>
        <v>10-14</v>
      </c>
      <c r="B38" s="241">
        <f>Poisoning!CW7</f>
        <v>0</v>
      </c>
      <c r="C38" s="248">
        <f>Poisoning!CX7</f>
        <v>0</v>
      </c>
    </row>
    <row r="39" spans="1:3" x14ac:dyDescent="0.25">
      <c r="A39" s="247" t="str">
        <f>' Populations'!$B$13</f>
        <v>15-19</v>
      </c>
      <c r="B39" s="241">
        <f>Poisoning!CW8</f>
        <v>0</v>
      </c>
      <c r="C39" s="248">
        <f>Poisoning!CX8</f>
        <v>0</v>
      </c>
    </row>
    <row r="40" spans="1:3" x14ac:dyDescent="0.25">
      <c r="A40" s="247" t="str">
        <f>' Populations'!$B$14</f>
        <v>20-24</v>
      </c>
      <c r="B40" s="241">
        <f>Poisoning!CW9</f>
        <v>0</v>
      </c>
      <c r="C40" s="248">
        <f>Poisoning!CX9</f>
        <v>0</v>
      </c>
    </row>
    <row r="41" spans="1:3" x14ac:dyDescent="0.25">
      <c r="A41" s="247" t="str">
        <f>' Populations'!$B$15</f>
        <v>25-34</v>
      </c>
      <c r="B41" s="241">
        <f>Poisoning!CW10</f>
        <v>0</v>
      </c>
      <c r="C41" s="248">
        <f>Poisoning!CX10</f>
        <v>0</v>
      </c>
    </row>
    <row r="42" spans="1:3" x14ac:dyDescent="0.25">
      <c r="A42" s="247" t="str">
        <f>' Populations'!$B$16</f>
        <v>35-44</v>
      </c>
      <c r="B42" s="241">
        <f>Poisoning!CW11</f>
        <v>0</v>
      </c>
      <c r="C42" s="248">
        <f>Poisoning!CX11</f>
        <v>0</v>
      </c>
    </row>
    <row r="43" spans="1:3" x14ac:dyDescent="0.25">
      <c r="A43" s="247" t="str">
        <f>' Populations'!$B$17</f>
        <v>45-54</v>
      </c>
      <c r="B43" s="241">
        <f>Poisoning!CW12</f>
        <v>0</v>
      </c>
      <c r="C43" s="248">
        <f>Poisoning!CX12</f>
        <v>0</v>
      </c>
    </row>
    <row r="44" spans="1:3" x14ac:dyDescent="0.25">
      <c r="A44" s="247" t="str">
        <f>' Populations'!$B$18</f>
        <v>55-64</v>
      </c>
      <c r="B44" s="241">
        <f>Poisoning!CW13</f>
        <v>0</v>
      </c>
      <c r="C44" s="248">
        <f>Poisoning!CX13</f>
        <v>0</v>
      </c>
    </row>
    <row r="45" spans="1:3" x14ac:dyDescent="0.25">
      <c r="A45" s="247" t="str">
        <f>' Populations'!$B$19</f>
        <v>65-74</v>
      </c>
      <c r="B45" s="241">
        <f>Poisoning!CW14</f>
        <v>0</v>
      </c>
      <c r="C45" s="248">
        <f>Poisoning!CX14</f>
        <v>0</v>
      </c>
    </row>
    <row r="46" spans="1:3" x14ac:dyDescent="0.25">
      <c r="A46" s="247" t="str">
        <f>' Populations'!$B$20</f>
        <v>75-84</v>
      </c>
      <c r="B46" s="241">
        <f>Poisoning!CW15</f>
        <v>0</v>
      </c>
      <c r="C46" s="248">
        <f>Poisoning!CX15</f>
        <v>0</v>
      </c>
    </row>
    <row r="47" spans="1:3" x14ac:dyDescent="0.25">
      <c r="A47" s="247" t="str">
        <f>' Populations'!$B$21</f>
        <v>85+</v>
      </c>
      <c r="B47" s="241">
        <f>Poisoning!CW16</f>
        <v>0</v>
      </c>
      <c r="C47" s="248">
        <f>Poisoning!CX16</f>
        <v>0</v>
      </c>
    </row>
    <row r="49" spans="1:10" ht="13" x14ac:dyDescent="0.3">
      <c r="A49" s="93" t="s">
        <v>132</v>
      </c>
    </row>
    <row r="50" spans="1:10" ht="13" x14ac:dyDescent="0.3">
      <c r="A50" s="79" t="s">
        <v>133</v>
      </c>
      <c r="B50" s="79" t="s">
        <v>115</v>
      </c>
      <c r="C50" s="239" t="s">
        <v>116</v>
      </c>
      <c r="D50" s="10" t="s">
        <v>120</v>
      </c>
      <c r="F50" s="10" t="s">
        <v>121</v>
      </c>
      <c r="G50" s="79" t="s">
        <v>133</v>
      </c>
      <c r="H50" s="79" t="s">
        <v>115</v>
      </c>
      <c r="I50" s="232" t="s">
        <v>116</v>
      </c>
      <c r="J50" s="260"/>
    </row>
    <row r="51" spans="1:10" x14ac:dyDescent="0.25">
      <c r="A51" s="98" t="str">
        <f>' Populations'!W8</f>
        <v>Region 1</v>
      </c>
      <c r="B51" s="245">
        <f>Poisoning!M17</f>
        <v>0</v>
      </c>
      <c r="C51" s="245">
        <f>Poisoning!DF17</f>
        <v>0</v>
      </c>
      <c r="D51" s="78">
        <f>RANK(C51,C$51:C$70)+COUNTIF($C$51:C51,C51)-1</f>
        <v>1</v>
      </c>
      <c r="F51">
        <v>1</v>
      </c>
      <c r="G51" s="242" t="str">
        <f>INDEX($A$51:$A$70,MATCH(ROWS($C$51:C51),$D$51:$D$70,0))</f>
        <v>Region 1</v>
      </c>
      <c r="H51" s="245">
        <f>INDEX($B$51:$B$70,MATCH(ROWS(B$51:B51),$D$51:$D$70,0))</f>
        <v>0</v>
      </c>
      <c r="I51" s="245">
        <f>INDEX($C$51:$C$70,MATCH(ROWS(D$51:D51),$D$51:$D$70,0))</f>
        <v>0</v>
      </c>
      <c r="J51" s="102"/>
    </row>
    <row r="52" spans="1:10" x14ac:dyDescent="0.25">
      <c r="A52" s="98" t="str">
        <f>' Populations'!Y8</f>
        <v>Region 2</v>
      </c>
      <c r="B52" s="245">
        <f>Poisoning!N17</f>
        <v>0</v>
      </c>
      <c r="C52" s="245">
        <f>Poisoning!DG17</f>
        <v>0</v>
      </c>
      <c r="D52" s="78">
        <f>RANK(C52,C$51:C$70)+COUNTIF($C$51:C52,C52)-1</f>
        <v>2</v>
      </c>
      <c r="F52">
        <v>2</v>
      </c>
      <c r="G52" s="242" t="str">
        <f>INDEX($A$51:$A$70,MATCH(ROWS($C$51:C52),$D$51:$D$70,0))</f>
        <v>Region 2</v>
      </c>
      <c r="H52" s="245">
        <f>INDEX($B$51:$B$70,MATCH(ROWS(B$51:B52),$D$51:$D$70,0))</f>
        <v>0</v>
      </c>
      <c r="I52" s="245">
        <f>INDEX($C$51:$C$70,MATCH(ROWS(D$51:D52),$D$51:$D$70,0))</f>
        <v>0</v>
      </c>
      <c r="J52" s="102"/>
    </row>
    <row r="53" spans="1:10" x14ac:dyDescent="0.25">
      <c r="A53" s="98" t="str">
        <f>' Populations'!AA8</f>
        <v>Region 3</v>
      </c>
      <c r="B53" s="245">
        <f>Poisoning!O17</f>
        <v>0</v>
      </c>
      <c r="C53" s="245">
        <f>Poisoning!DH17</f>
        <v>0</v>
      </c>
      <c r="D53" s="78">
        <f>RANK(C53,C$51:C$70)+COUNTIF($C$51:C53,C53)-1</f>
        <v>3</v>
      </c>
      <c r="F53">
        <v>3</v>
      </c>
      <c r="G53" s="242" t="str">
        <f>INDEX($A$51:$A$70,MATCH(ROWS($C$51:C53),$D$51:$D$70,0))</f>
        <v>Region 3</v>
      </c>
      <c r="H53" s="245">
        <f>INDEX($B$51:$B$70,MATCH(ROWS(B$51:B53),$D$51:$D$70,0))</f>
        <v>0</v>
      </c>
      <c r="I53" s="245">
        <f>INDEX($C$51:$C$70,MATCH(ROWS(D$51:D53),$D$51:$D$70,0))</f>
        <v>0</v>
      </c>
      <c r="J53" s="102"/>
    </row>
    <row r="54" spans="1:10" x14ac:dyDescent="0.25">
      <c r="A54" s="98" t="str">
        <f>' Populations'!AC8</f>
        <v>Region 4</v>
      </c>
      <c r="B54" s="245">
        <f>Poisoning!O17</f>
        <v>0</v>
      </c>
      <c r="C54" s="245">
        <f>Poisoning!DI17</f>
        <v>0</v>
      </c>
      <c r="D54" s="78">
        <f>RANK(C54,C$51:C$70)+COUNTIF($C$51:C54,C54)-1</f>
        <v>4</v>
      </c>
      <c r="F54">
        <v>4</v>
      </c>
      <c r="G54" s="242" t="str">
        <f>INDEX($A$51:$A$70,MATCH(ROWS($C$51:C54),$D$51:$D$70,0))</f>
        <v>Region 4</v>
      </c>
      <c r="H54" s="245">
        <f>INDEX($B$51:$B$70,MATCH(ROWS(B$51:B54),$D$51:$D$70,0))</f>
        <v>0</v>
      </c>
      <c r="I54" s="245">
        <f>INDEX($C$51:$C$70,MATCH(ROWS(D$51:D54),$D$51:$D$70,0))</f>
        <v>0</v>
      </c>
      <c r="J54" s="102"/>
    </row>
    <row r="55" spans="1:10" x14ac:dyDescent="0.25">
      <c r="A55" s="98" t="str">
        <f>' Populations'!AE8</f>
        <v>Region 5</v>
      </c>
      <c r="B55" s="245">
        <f>Poisoning!O17</f>
        <v>0</v>
      </c>
      <c r="C55" s="245">
        <f>Poisoning!DJ17</f>
        <v>0</v>
      </c>
      <c r="D55" s="78">
        <f>RANK(C55,C$51:C$70)+COUNTIF($C$51:C55,C55)-1</f>
        <v>5</v>
      </c>
      <c r="F55">
        <v>5</v>
      </c>
      <c r="G55" s="242" t="str">
        <f>INDEX($A$51:$A$70,MATCH(ROWS($C$51:C55),$D$51:$D$70,0))</f>
        <v>Region 5</v>
      </c>
      <c r="H55" s="245">
        <f>INDEX($B$51:$B$70,MATCH(ROWS(B$51:B55),$D$51:$D$70,0))</f>
        <v>0</v>
      </c>
      <c r="I55" s="245">
        <f>INDEX($C$51:$C$70,MATCH(ROWS(D$51:D55),$D$51:$D$70,0))</f>
        <v>0</v>
      </c>
      <c r="J55" s="102"/>
    </row>
    <row r="56" spans="1:10" x14ac:dyDescent="0.25">
      <c r="A56" s="98" t="str">
        <f>' Populations'!AG8</f>
        <v>Region 6</v>
      </c>
      <c r="B56" s="245">
        <f>Poisoning!O18</f>
        <v>0</v>
      </c>
      <c r="C56" s="245">
        <f>Poisoning!DF22</f>
        <v>0</v>
      </c>
      <c r="D56" s="78">
        <f>RANK(C56,C$51:C$70)+COUNTIF($C$51:C56,C56)-1</f>
        <v>6</v>
      </c>
      <c r="F56">
        <v>6</v>
      </c>
      <c r="G56" s="242" t="str">
        <f>INDEX($A$51:$A$70,MATCH(ROWS($C$51:C56),$D$51:$D$70,0))</f>
        <v>Region 6</v>
      </c>
      <c r="H56" s="245">
        <f>INDEX($B$51:$B$70,MATCH(ROWS(B$51:B56),$D$51:$D$70,0))</f>
        <v>0</v>
      </c>
      <c r="I56" s="245">
        <f>INDEX($C$51:$C$70,MATCH(ROWS(D$51:D56),$D$51:$D$70,0))</f>
        <v>0</v>
      </c>
      <c r="J56" s="102"/>
    </row>
    <row r="57" spans="1:10" x14ac:dyDescent="0.25">
      <c r="A57" s="98" t="str">
        <f>' Populations'!AI8</f>
        <v>Region 7</v>
      </c>
      <c r="B57" s="245">
        <f>Poisoning!O19</f>
        <v>0</v>
      </c>
      <c r="C57" s="245">
        <f>Poisoning!DF23</f>
        <v>0</v>
      </c>
      <c r="D57" s="78">
        <f>RANK(C57,C$51:C$70)+COUNTIF($C$51:C57,C57)-1</f>
        <v>7</v>
      </c>
      <c r="F57">
        <v>7</v>
      </c>
      <c r="G57" s="242" t="str">
        <f>INDEX($A$51:$A$70,MATCH(ROWS($C$51:C57),$D$51:$D$70,0))</f>
        <v>Region 7</v>
      </c>
      <c r="H57" s="245">
        <f>INDEX($B$51:$B$70,MATCH(ROWS(B$51:B57),$D$51:$D$70,0))</f>
        <v>0</v>
      </c>
      <c r="I57" s="245">
        <f>INDEX($C$51:$C$70,MATCH(ROWS(D$51:D57),$D$51:$D$70,0))</f>
        <v>0</v>
      </c>
      <c r="J57" s="102"/>
    </row>
    <row r="58" spans="1:10" x14ac:dyDescent="0.25">
      <c r="A58" s="98" t="str">
        <f>' Populations'!AK8</f>
        <v>Region 8</v>
      </c>
      <c r="B58" s="245">
        <f>Poisoning!O20</f>
        <v>0</v>
      </c>
      <c r="C58" s="245">
        <f>Poisoning!DF24</f>
        <v>0</v>
      </c>
      <c r="D58" s="78">
        <f>RANK(C58,C$51:C$70)+COUNTIF($C$51:C58,C58)-1</f>
        <v>8</v>
      </c>
      <c r="F58">
        <v>8</v>
      </c>
      <c r="G58" s="242" t="str">
        <f>INDEX($A$51:$A$70,MATCH(ROWS($C$51:C58),$D$51:$D$70,0))</f>
        <v>Region 8</v>
      </c>
      <c r="H58" s="245">
        <f>INDEX($B$51:$B$70,MATCH(ROWS(B$51:B58),$D$51:$D$70,0))</f>
        <v>0</v>
      </c>
      <c r="I58" s="245">
        <f>INDEX($C$51:$C$70,MATCH(ROWS(D$51:D58),$D$51:$D$70,0))</f>
        <v>0</v>
      </c>
      <c r="J58" s="102"/>
    </row>
    <row r="59" spans="1:10" x14ac:dyDescent="0.25">
      <c r="A59" s="98" t="str">
        <f>' Populations'!AM8</f>
        <v>Region 9</v>
      </c>
      <c r="B59" s="245">
        <f>Poisoning!O21</f>
        <v>0</v>
      </c>
      <c r="C59" s="245">
        <f>Poisoning!DF25</f>
        <v>0</v>
      </c>
      <c r="D59" s="78">
        <f>RANK(C59,C$51:C$70)+COUNTIF($C$51:C59,C59)-1</f>
        <v>9</v>
      </c>
      <c r="F59">
        <v>9</v>
      </c>
      <c r="G59" s="242" t="str">
        <f>INDEX($A$51:$A$70,MATCH(ROWS($C$51:C59),$D$51:$D$70,0))</f>
        <v>Region 9</v>
      </c>
      <c r="H59" s="245">
        <f>INDEX($B$51:$B$70,MATCH(ROWS(B$51:B59),$D$51:$D$70,0))</f>
        <v>0</v>
      </c>
      <c r="I59" s="245">
        <f>INDEX($C$51:$C$70,MATCH(ROWS(D$51:D59),$D$51:$D$70,0))</f>
        <v>0</v>
      </c>
      <c r="J59" s="102"/>
    </row>
    <row r="60" spans="1:10" x14ac:dyDescent="0.25">
      <c r="A60" s="98" t="str">
        <f>' Populations'!AO8</f>
        <v>Region 10</v>
      </c>
      <c r="B60" s="245">
        <f>Poisoning!O22</f>
        <v>0</v>
      </c>
      <c r="C60" s="245">
        <f>Poisoning!DF26</f>
        <v>0</v>
      </c>
      <c r="D60" s="78">
        <f>RANK(C60,C$51:C$70)+COUNTIF($C$51:C60,C60)-1</f>
        <v>10</v>
      </c>
      <c r="F60">
        <v>10</v>
      </c>
      <c r="G60" s="242" t="str">
        <f>INDEX($A$51:$A$70,MATCH(ROWS($C$51:C60),$D$51:$D$70,0))</f>
        <v>Region 10</v>
      </c>
      <c r="H60" s="245">
        <f>INDEX($B$51:$B$70,MATCH(ROWS(B$51:B60),$D$51:$D$70,0))</f>
        <v>0</v>
      </c>
      <c r="I60" s="245">
        <f>INDEX($C$51:$C$70,MATCH(ROWS(D$51:D60),$D$51:$D$70,0))</f>
        <v>0</v>
      </c>
      <c r="J60" s="102"/>
    </row>
    <row r="61" spans="1:10" x14ac:dyDescent="0.25">
      <c r="A61" s="98" t="str">
        <f>' Populations'!AQ8</f>
        <v>Region 11</v>
      </c>
      <c r="B61" s="245">
        <f>Poisoning!O23</f>
        <v>0</v>
      </c>
      <c r="C61" s="245">
        <f>Poisoning!DF27</f>
        <v>0</v>
      </c>
      <c r="D61" s="78">
        <f>RANK(C61,C$51:C$70)+COUNTIF($C$51:C61,C61)-1</f>
        <v>11</v>
      </c>
      <c r="F61">
        <v>11</v>
      </c>
      <c r="G61" s="242" t="str">
        <f>INDEX($A$51:$A$70,MATCH(ROWS($C$51:C61),$D$51:$D$70,0))</f>
        <v>Region 11</v>
      </c>
      <c r="H61" s="245">
        <f>INDEX($B$51:$B$70,MATCH(ROWS(B$51:B61),$D$51:$D$70,0))</f>
        <v>0</v>
      </c>
      <c r="I61" s="245">
        <f>INDEX($C$51:$C$70,MATCH(ROWS(D$51:D61),$D$51:$D$70,0))</f>
        <v>0</v>
      </c>
      <c r="J61" s="102"/>
    </row>
    <row r="62" spans="1:10" x14ac:dyDescent="0.25">
      <c r="A62" s="98" t="str">
        <f>' Populations'!AS8</f>
        <v>Region 12</v>
      </c>
      <c r="B62" s="245">
        <f>Poisoning!O24</f>
        <v>0</v>
      </c>
      <c r="C62" s="245">
        <f>Poisoning!DF28</f>
        <v>0</v>
      </c>
      <c r="D62" s="78">
        <f>RANK(C62,C$51:C$70)+COUNTIF($C$51:C62,C62)-1</f>
        <v>12</v>
      </c>
      <c r="F62">
        <v>12</v>
      </c>
      <c r="G62" s="242" t="str">
        <f>INDEX($A$51:$A$70,MATCH(ROWS($C$51:C62),$D$51:$D$70,0))</f>
        <v>Region 12</v>
      </c>
      <c r="H62" s="245">
        <f>INDEX($B$51:$B$70,MATCH(ROWS(B$51:B62),$D$51:$D$70,0))</f>
        <v>0</v>
      </c>
      <c r="I62" s="245">
        <f>INDEX($C$51:$C$70,MATCH(ROWS(D$51:D62),$D$51:$D$70,0))</f>
        <v>0</v>
      </c>
      <c r="J62" s="102"/>
    </row>
    <row r="63" spans="1:10" x14ac:dyDescent="0.25">
      <c r="A63" s="98" t="str">
        <f>' Populations'!AU8</f>
        <v>Region 13</v>
      </c>
      <c r="B63" s="245">
        <f>Poisoning!O25</f>
        <v>0</v>
      </c>
      <c r="C63" s="245">
        <f>Poisoning!DF29</f>
        <v>0</v>
      </c>
      <c r="D63" s="78">
        <f>RANK(C63,C$51:C$70)+COUNTIF($C$51:C63,C63)-1</f>
        <v>13</v>
      </c>
      <c r="F63">
        <v>13</v>
      </c>
      <c r="G63" s="242" t="str">
        <f>INDEX($A$51:$A$70,MATCH(ROWS($C$51:C63),$D$51:$D$70,0))</f>
        <v>Region 13</v>
      </c>
      <c r="H63" s="245">
        <f>INDEX($B$51:$B$70,MATCH(ROWS(B$51:B63),$D$51:$D$70,0))</f>
        <v>0</v>
      </c>
      <c r="I63" s="245">
        <f>INDEX($C$51:$C$70,MATCH(ROWS(D$51:D63),$D$51:$D$70,0))</f>
        <v>0</v>
      </c>
      <c r="J63" s="102"/>
    </row>
    <row r="64" spans="1:10" x14ac:dyDescent="0.25">
      <c r="A64" s="246" t="str">
        <f>' Populations'!AW8</f>
        <v>Region 14</v>
      </c>
      <c r="B64" s="245">
        <f>Poisoning!O26</f>
        <v>0</v>
      </c>
      <c r="C64" s="245">
        <f>Poisoning!DF30</f>
        <v>0</v>
      </c>
      <c r="D64" s="78">
        <f>RANK(C64,C$51:C$70)+COUNTIF($C$51:C64,C64)-1</f>
        <v>14</v>
      </c>
      <c r="F64">
        <v>14</v>
      </c>
      <c r="G64" s="242" t="str">
        <f>INDEX($A$51:$A$70,MATCH(ROWS($C$51:C64),$D$51:$D$70,0))</f>
        <v>Region 14</v>
      </c>
      <c r="H64" s="245">
        <f>INDEX($B$51:$B$70,MATCH(ROWS(B$51:B64),$D$51:$D$70,0))</f>
        <v>0</v>
      </c>
      <c r="I64" s="245">
        <f>INDEX($C$51:$C$70,MATCH(ROWS(D$51:D64),$D$51:$D$70,0))</f>
        <v>0</v>
      </c>
      <c r="J64" s="102"/>
    </row>
    <row r="65" spans="1:10" x14ac:dyDescent="0.25">
      <c r="A65" s="246" t="str">
        <f>' Populations'!AY8</f>
        <v>Region 15</v>
      </c>
      <c r="B65" s="245">
        <f>Poisoning!O27</f>
        <v>0</v>
      </c>
      <c r="C65" s="245">
        <f>Poisoning!DF31</f>
        <v>0</v>
      </c>
      <c r="D65" s="78">
        <f>RANK(C65,C$51:C$70)+COUNTIF($C$51:C65,C65)-1</f>
        <v>15</v>
      </c>
      <c r="F65">
        <v>15</v>
      </c>
      <c r="G65" s="242" t="str">
        <f>INDEX($A$51:$A$70,MATCH(ROWS($C$51:C65),$D$51:$D$70,0))</f>
        <v>Region 15</v>
      </c>
      <c r="H65" s="245">
        <f>INDEX($B$51:$B$70,MATCH(ROWS(B$51:B65),$D$51:$D$70,0))</f>
        <v>0</v>
      </c>
      <c r="I65" s="245">
        <f>INDEX($C$51:$C$70,MATCH(ROWS(D$51:D65),$D$51:$D$70,0))</f>
        <v>0</v>
      </c>
      <c r="J65" s="102"/>
    </row>
    <row r="66" spans="1:10" x14ac:dyDescent="0.25">
      <c r="A66" s="246" t="str">
        <f>' Populations'!BA8</f>
        <v>Region 16</v>
      </c>
      <c r="B66" s="245">
        <f>Poisoning!O28</f>
        <v>0</v>
      </c>
      <c r="C66" s="245">
        <f>Poisoning!DF32</f>
        <v>0</v>
      </c>
      <c r="D66" s="78">
        <f>RANK(C66,C$51:C$70)+COUNTIF($C$51:C66,C66)-1</f>
        <v>16</v>
      </c>
      <c r="F66">
        <v>16</v>
      </c>
      <c r="G66" s="242" t="str">
        <f>INDEX($A$51:$A$70,MATCH(ROWS($C$51:C66),$D$51:$D$70,0))</f>
        <v>Region 16</v>
      </c>
      <c r="H66" s="245">
        <f>INDEX($B$51:$B$70,MATCH(ROWS(B$51:B66),$D$51:$D$70,0))</f>
        <v>0</v>
      </c>
      <c r="I66" s="245">
        <f>INDEX($C$51:$C$70,MATCH(ROWS(D$51:D66),$D$51:$D$70,0))</f>
        <v>0</v>
      </c>
      <c r="J66" s="102"/>
    </row>
    <row r="67" spans="1:10" x14ac:dyDescent="0.25">
      <c r="A67" s="246" t="str">
        <f>' Populations'!BC8</f>
        <v>Region 17</v>
      </c>
      <c r="B67" s="245">
        <f>Poisoning!O29</f>
        <v>0</v>
      </c>
      <c r="C67" s="245">
        <f>Poisoning!DF33</f>
        <v>0</v>
      </c>
      <c r="D67" s="78">
        <f>RANK(C67,C$51:C$70)+COUNTIF($C$51:C67,C67)-1</f>
        <v>17</v>
      </c>
      <c r="F67">
        <v>17</v>
      </c>
      <c r="G67" s="242" t="str">
        <f>INDEX($A$51:$A$70,MATCH(ROWS($C$51:C67),$D$51:$D$70,0))</f>
        <v>Region 17</v>
      </c>
      <c r="H67" s="245">
        <f>INDEX($B$51:$B$70,MATCH(ROWS(B$51:B67),$D$51:$D$70,0))</f>
        <v>0</v>
      </c>
      <c r="I67" s="245">
        <f>INDEX($C$51:$C$70,MATCH(ROWS(D$51:D67),$D$51:$D$70,0))</f>
        <v>0</v>
      </c>
      <c r="J67" s="102"/>
    </row>
    <row r="68" spans="1:10" x14ac:dyDescent="0.25">
      <c r="A68" s="246" t="str">
        <f>' Populations'!BE8</f>
        <v>Region 18</v>
      </c>
      <c r="B68" s="245">
        <f>Poisoning!O30</f>
        <v>0</v>
      </c>
      <c r="C68" s="245">
        <f>Poisoning!DF34</f>
        <v>0</v>
      </c>
      <c r="D68" s="78">
        <f>RANK(C68,C$51:C$70)+COUNTIF($C$51:C68,C68)-1</f>
        <v>18</v>
      </c>
      <c r="F68">
        <v>18</v>
      </c>
      <c r="G68" s="242" t="str">
        <f>INDEX($A$51:$A$70,MATCH(ROWS($C$51:C68),$D$51:$D$70,0))</f>
        <v>Region 18</v>
      </c>
      <c r="H68" s="245">
        <f>INDEX($B$51:$B$70,MATCH(ROWS(B$51:B68),$D$51:$D$70,0))</f>
        <v>0</v>
      </c>
      <c r="I68" s="245">
        <f>INDEX($C$51:$C$70,MATCH(ROWS(D$51:D68),$D$51:$D$70,0))</f>
        <v>0</v>
      </c>
      <c r="J68" s="102"/>
    </row>
    <row r="69" spans="1:10" x14ac:dyDescent="0.25">
      <c r="A69" s="246" t="str">
        <f>' Populations'!BG8</f>
        <v>Region 19</v>
      </c>
      <c r="B69" s="245">
        <f>Poisoning!O31</f>
        <v>0</v>
      </c>
      <c r="C69" s="245">
        <f>Poisoning!DF35</f>
        <v>0</v>
      </c>
      <c r="D69" s="78">
        <f>RANK(C69,C$51:C$70)+COUNTIF($C$51:C69,C69)-1</f>
        <v>19</v>
      </c>
      <c r="F69">
        <v>19</v>
      </c>
      <c r="G69" s="242" t="str">
        <f>INDEX($A$51:$A$70,MATCH(ROWS($C$51:C69),$D$51:$D$70,0))</f>
        <v>Region 19</v>
      </c>
      <c r="H69" s="245">
        <f>INDEX($B$51:$B$70,MATCH(ROWS(B$51:B69),$D$51:$D$70,0))</f>
        <v>0</v>
      </c>
      <c r="I69" s="245">
        <f>INDEX($C$51:$C$70,MATCH(ROWS(D$51:D69),$D$51:$D$70,0))</f>
        <v>0</v>
      </c>
      <c r="J69" s="102"/>
    </row>
    <row r="70" spans="1:10" x14ac:dyDescent="0.25">
      <c r="A70" s="246" t="str">
        <f>' Populations'!BI8</f>
        <v>Region 20</v>
      </c>
      <c r="B70" s="245">
        <f>Poisoning!O32</f>
        <v>0</v>
      </c>
      <c r="C70" s="245">
        <f>Poisoning!DF36</f>
        <v>0</v>
      </c>
      <c r="D70" s="78">
        <f>RANK(C70,C$51:C$70)+COUNTIF($C$51:C70,C70)-1</f>
        <v>20</v>
      </c>
      <c r="F70">
        <v>20</v>
      </c>
      <c r="G70" s="242" t="str">
        <f>INDEX($A$51:$A$70,MATCH(ROWS($C$51:C70),$D$51:$D$70,0))</f>
        <v>Region 20</v>
      </c>
      <c r="H70" s="245">
        <f>INDEX($B$51:$B$70,MATCH(ROWS(B$51:B70),$D$51:$D$70,0))</f>
        <v>0</v>
      </c>
      <c r="I70" s="245">
        <f>INDEX($C$51:$C$70,MATCH(ROWS(D$51:D70),$D$51:$D$70,0))</f>
        <v>0</v>
      </c>
      <c r="J70" s="102"/>
    </row>
    <row r="72" spans="1:10" x14ac:dyDescent="0.25">
      <c r="A72" s="28"/>
      <c r="B72" s="28"/>
      <c r="C72" s="28"/>
      <c r="D72" s="28"/>
      <c r="E72" s="28"/>
      <c r="F72" s="28"/>
      <c r="G72" s="28"/>
      <c r="H72" s="28"/>
      <c r="I72" s="28"/>
      <c r="J72" s="28"/>
    </row>
    <row r="73" spans="1:10" x14ac:dyDescent="0.25">
      <c r="A73" s="28"/>
      <c r="B73" s="28"/>
      <c r="C73" s="28"/>
      <c r="D73" s="28"/>
      <c r="E73" s="28"/>
      <c r="F73" s="28"/>
      <c r="G73" s="28"/>
      <c r="H73" s="28"/>
      <c r="I73" s="28"/>
      <c r="J73" s="28"/>
    </row>
    <row r="74" spans="1:10" ht="13" x14ac:dyDescent="0.3">
      <c r="A74" s="104"/>
      <c r="B74" s="104"/>
      <c r="C74" s="28"/>
      <c r="D74" s="28"/>
      <c r="E74" s="28"/>
      <c r="F74" s="28"/>
      <c r="G74" s="104"/>
      <c r="H74" s="104"/>
      <c r="I74" s="28"/>
      <c r="J74" s="28"/>
    </row>
    <row r="75" spans="1:10" x14ac:dyDescent="0.25">
      <c r="A75" s="105"/>
      <c r="B75" s="106"/>
      <c r="C75" s="28"/>
      <c r="D75" s="106"/>
      <c r="E75" s="28"/>
      <c r="F75" s="28"/>
      <c r="G75" s="265"/>
      <c r="H75" s="265"/>
      <c r="I75" s="28"/>
      <c r="J75" s="28"/>
    </row>
    <row r="76" spans="1:10" x14ac:dyDescent="0.25">
      <c r="A76" s="266"/>
      <c r="B76" s="106"/>
      <c r="C76" s="28"/>
      <c r="D76" s="106"/>
      <c r="E76" s="28"/>
      <c r="F76" s="28"/>
      <c r="G76" s="265"/>
      <c r="H76" s="265"/>
      <c r="I76" s="28"/>
      <c r="J76" s="28"/>
    </row>
    <row r="77" spans="1:10" x14ac:dyDescent="0.25">
      <c r="A77" s="266"/>
      <c r="B77" s="106"/>
      <c r="C77" s="28"/>
      <c r="D77" s="106"/>
      <c r="E77" s="28"/>
      <c r="F77" s="28"/>
      <c r="G77" s="265"/>
      <c r="H77" s="265"/>
      <c r="I77" s="28"/>
      <c r="J77" s="28"/>
    </row>
    <row r="78" spans="1:10" x14ac:dyDescent="0.25">
      <c r="A78" s="266"/>
      <c r="B78" s="106"/>
      <c r="C78" s="28"/>
      <c r="D78" s="106"/>
      <c r="E78" s="28"/>
      <c r="F78" s="28"/>
      <c r="G78" s="265"/>
      <c r="H78" s="265"/>
      <c r="I78" s="28"/>
      <c r="J78" s="28"/>
    </row>
    <row r="79" spans="1:10" x14ac:dyDescent="0.25">
      <c r="A79" s="266"/>
      <c r="B79" s="106"/>
      <c r="C79" s="28"/>
      <c r="D79" s="106"/>
      <c r="E79" s="28"/>
      <c r="F79" s="28"/>
      <c r="G79" s="265"/>
      <c r="H79" s="265"/>
      <c r="I79" s="28"/>
      <c r="J79" s="28"/>
    </row>
    <row r="80" spans="1:10" x14ac:dyDescent="0.25">
      <c r="A80" s="266"/>
      <c r="B80" s="106"/>
      <c r="C80" s="28"/>
      <c r="D80" s="106"/>
      <c r="E80" s="28"/>
      <c r="F80" s="28"/>
      <c r="G80" s="265"/>
      <c r="H80" s="265"/>
      <c r="I80" s="28"/>
      <c r="J80" s="28"/>
    </row>
    <row r="81" spans="1:10" x14ac:dyDescent="0.25">
      <c r="A81" s="266"/>
      <c r="B81" s="106"/>
      <c r="C81" s="28"/>
      <c r="D81" s="106"/>
      <c r="E81" s="28"/>
      <c r="F81" s="28"/>
      <c r="G81" s="265"/>
      <c r="H81" s="265"/>
      <c r="I81" s="28"/>
      <c r="J81" s="28"/>
    </row>
    <row r="82" spans="1:10" x14ac:dyDescent="0.25">
      <c r="A82" s="266"/>
      <c r="B82" s="106"/>
      <c r="C82" s="28"/>
      <c r="D82" s="106"/>
      <c r="E82" s="28"/>
      <c r="F82" s="28"/>
      <c r="G82" s="265"/>
      <c r="H82" s="265"/>
      <c r="I82" s="28"/>
      <c r="J82" s="28"/>
    </row>
    <row r="83" spans="1:10" x14ac:dyDescent="0.25">
      <c r="A83" s="266"/>
      <c r="B83" s="106"/>
      <c r="C83" s="28"/>
      <c r="D83" s="106"/>
      <c r="E83" s="28"/>
      <c r="F83" s="28"/>
      <c r="G83" s="265"/>
      <c r="H83" s="265"/>
      <c r="I83" s="28"/>
      <c r="J83" s="28"/>
    </row>
    <row r="84" spans="1:10" x14ac:dyDescent="0.25">
      <c r="A84" s="266"/>
      <c r="B84" s="106"/>
      <c r="C84" s="28"/>
      <c r="D84" s="106"/>
      <c r="E84" s="28"/>
      <c r="F84" s="28"/>
      <c r="G84" s="265"/>
      <c r="H84" s="265"/>
      <c r="I84" s="28"/>
      <c r="J84" s="28"/>
    </row>
    <row r="85" spans="1:10" x14ac:dyDescent="0.25">
      <c r="A85" s="266"/>
      <c r="B85" s="106"/>
      <c r="C85" s="28"/>
      <c r="D85" s="106"/>
      <c r="E85" s="28"/>
      <c r="F85" s="28"/>
      <c r="G85" s="265"/>
      <c r="H85" s="265"/>
      <c r="I85" s="28"/>
      <c r="J85" s="28"/>
    </row>
    <row r="86" spans="1:10" x14ac:dyDescent="0.25">
      <c r="A86" s="266"/>
      <c r="B86" s="106"/>
      <c r="C86" s="28"/>
      <c r="D86" s="106"/>
      <c r="E86" s="28"/>
      <c r="F86" s="28"/>
      <c r="G86" s="265"/>
      <c r="H86" s="265"/>
      <c r="I86" s="28"/>
      <c r="J86" s="28"/>
    </row>
    <row r="87" spans="1:10" x14ac:dyDescent="0.25">
      <c r="A87" s="105"/>
      <c r="B87" s="106"/>
      <c r="C87" s="28"/>
      <c r="D87" s="106"/>
      <c r="E87" s="28"/>
      <c r="F87" s="28"/>
      <c r="G87" s="265"/>
      <c r="H87" s="265"/>
      <c r="I87" s="28"/>
      <c r="J87" s="28"/>
    </row>
    <row r="88" spans="1:10" x14ac:dyDescent="0.25">
      <c r="A88" s="28"/>
      <c r="B88" s="28"/>
      <c r="C88" s="28"/>
      <c r="D88" s="28"/>
      <c r="E88" s="28"/>
      <c r="F88" s="28"/>
      <c r="G88" s="28"/>
      <c r="H88" s="28"/>
      <c r="I88" s="28"/>
      <c r="J88" s="28"/>
    </row>
    <row r="91" spans="1:10" x14ac:dyDescent="0.25">
      <c r="G91" s="28"/>
      <c r="H91" s="28"/>
      <c r="I91" s="28"/>
    </row>
    <row r="92" spans="1:10" ht="13" x14ac:dyDescent="0.3">
      <c r="G92" s="104"/>
      <c r="H92" s="104"/>
      <c r="I92" s="28"/>
    </row>
    <row r="93" spans="1:10" x14ac:dyDescent="0.25">
      <c r="G93" s="265"/>
      <c r="H93" s="265"/>
      <c r="I93" s="28"/>
    </row>
    <row r="94" spans="1:10" x14ac:dyDescent="0.25">
      <c r="G94" s="265"/>
      <c r="H94" s="265"/>
      <c r="I94" s="28"/>
    </row>
    <row r="95" spans="1:10" x14ac:dyDescent="0.25">
      <c r="G95" s="265"/>
    </row>
    <row r="96" spans="1:10" x14ac:dyDescent="0.25">
      <c r="G96" s="265"/>
    </row>
    <row r="97" spans="7:7" x14ac:dyDescent="0.25">
      <c r="G97" s="265"/>
    </row>
    <row r="98" spans="7:7" x14ac:dyDescent="0.25">
      <c r="G98" s="265"/>
    </row>
    <row r="99" spans="7:7" x14ac:dyDescent="0.25">
      <c r="G99" s="265"/>
    </row>
    <row r="100" spans="7:7" x14ac:dyDescent="0.25">
      <c r="G100" s="265"/>
    </row>
    <row r="101" spans="7:7" x14ac:dyDescent="0.25">
      <c r="G101" s="265"/>
    </row>
    <row r="102" spans="7:7" x14ac:dyDescent="0.25">
      <c r="G102" s="265"/>
    </row>
    <row r="103" spans="7:7" x14ac:dyDescent="0.25">
      <c r="G103" s="265"/>
    </row>
    <row r="104" spans="7:7" x14ac:dyDescent="0.25">
      <c r="G104" s="265"/>
    </row>
    <row r="105" spans="7:7" x14ac:dyDescent="0.25">
      <c r="G105" s="265"/>
    </row>
    <row r="106" spans="7:7" x14ac:dyDescent="0.25">
      <c r="G106" s="28"/>
    </row>
    <row r="107" spans="7:7" x14ac:dyDescent="0.25">
      <c r="G107" s="28"/>
    </row>
  </sheetData>
  <mergeCells count="7">
    <mergeCell ref="D8:I8"/>
    <mergeCell ref="D7:J7"/>
    <mergeCell ref="D2:J2"/>
    <mergeCell ref="B2:C2"/>
    <mergeCell ref="K2:W2"/>
    <mergeCell ref="B7:C7"/>
    <mergeCell ref="K7:W7"/>
  </mergeCells>
  <phoneticPr fontId="7" type="noConversion"/>
  <conditionalFormatting sqref="B35:C47">
    <cfRule type="top10" dxfId="0" priority="4" rank="1"/>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F19-D7D6-4D1F-9472-4100C0041BF6}">
  <dimension ref="B1:DY34"/>
  <sheetViews>
    <sheetView topLeftCell="B1" workbookViewId="0">
      <selection activeCell="F4" sqref="F4"/>
    </sheetView>
  </sheetViews>
  <sheetFormatPr defaultRowHeight="12.5" x14ac:dyDescent="0.25"/>
  <cols>
    <col min="3" max="3" width="15.1796875" customWidth="1"/>
    <col min="4" max="4" width="15.54296875" customWidth="1"/>
    <col min="5" max="5" width="15.1796875" customWidth="1"/>
    <col min="6" max="6" width="17.81640625" customWidth="1"/>
    <col min="7" max="7" width="15.54296875" hidden="1" customWidth="1"/>
    <col min="8" max="8" width="15.453125" hidden="1" customWidth="1"/>
    <col min="9" max="11" width="15.1796875" hidden="1" customWidth="1"/>
    <col min="12" max="12" width="15.54296875" hidden="1" customWidth="1"/>
    <col min="13" max="13" width="15.54296875" customWidth="1"/>
    <col min="14" max="32" width="15.54296875" hidden="1" customWidth="1"/>
    <col min="33" max="33" width="6" style="31" hidden="1" customWidth="1"/>
    <col min="34" max="34" width="15.1796875" style="31" customWidth="1"/>
    <col min="35" max="47" width="11.1796875" style="31" hidden="1" customWidth="1"/>
    <col min="48" max="49" width="12.54296875" style="31" hidden="1" customWidth="1"/>
    <col min="50" max="94" width="11.1796875" style="31" hidden="1" customWidth="1"/>
    <col min="95" max="95" width="6" style="31" hidden="1" customWidth="1"/>
    <col min="96" max="96" width="13.81640625" style="31" hidden="1" customWidth="1"/>
    <col min="97" max="97" width="14.54296875" style="31" hidden="1" customWidth="1"/>
    <col min="98" max="98" width="6" hidden="1"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2:129" ht="78.650000000000006" customHeight="1" x14ac:dyDescent="0.25">
      <c r="B1" s="287" t="s">
        <v>135</v>
      </c>
      <c r="C1" s="288"/>
      <c r="D1" s="288"/>
      <c r="E1" s="288"/>
      <c r="F1" s="67" t="s">
        <v>64</v>
      </c>
      <c r="G1" s="68"/>
      <c r="H1" s="68"/>
      <c r="I1" s="68"/>
      <c r="J1" s="68"/>
      <c r="K1" s="68"/>
      <c r="L1" s="68"/>
      <c r="M1" s="67" t="s">
        <v>90</v>
      </c>
      <c r="AH1" s="92" t="s">
        <v>91</v>
      </c>
      <c r="CU1" s="290" t="s">
        <v>83</v>
      </c>
      <c r="CV1" s="288"/>
      <c r="CW1" s="288"/>
      <c r="CX1" s="92" t="s">
        <v>93</v>
      </c>
      <c r="CY1" s="69"/>
      <c r="CZ1" s="69"/>
      <c r="DA1" s="69"/>
      <c r="DB1" s="69"/>
      <c r="DC1" s="69"/>
      <c r="DD1" s="69"/>
      <c r="DE1" s="69"/>
      <c r="DF1" s="69"/>
      <c r="DG1" s="69"/>
    </row>
    <row r="2" spans="2:129" x14ac:dyDescent="0.25">
      <c r="B2" s="13"/>
      <c r="C2" s="13"/>
      <c r="D2" s="14" t="s">
        <v>67</v>
      </c>
      <c r="E2" s="14"/>
      <c r="F2" s="18" t="s">
        <v>68</v>
      </c>
      <c r="G2" s="17"/>
      <c r="H2" s="17"/>
      <c r="I2" s="17"/>
      <c r="J2" s="17"/>
      <c r="K2" s="17"/>
      <c r="L2" s="17"/>
      <c r="M2" s="50" t="s">
        <v>86</v>
      </c>
      <c r="N2" s="50"/>
      <c r="O2" s="50"/>
      <c r="P2" s="50"/>
      <c r="Q2" s="50"/>
      <c r="R2" s="50"/>
      <c r="S2" s="50"/>
      <c r="T2" s="50"/>
      <c r="U2" s="50"/>
      <c r="V2" s="50"/>
      <c r="W2" s="50"/>
      <c r="X2" s="50"/>
      <c r="Y2" s="50"/>
      <c r="Z2" s="51"/>
      <c r="AA2" s="51"/>
      <c r="AB2" s="51"/>
      <c r="AC2" s="51"/>
      <c r="AD2" s="51"/>
      <c r="AE2" s="51"/>
      <c r="AF2" s="51"/>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U2" s="42"/>
      <c r="CV2" s="33" t="s">
        <v>87</v>
      </c>
      <c r="CW2" s="43"/>
      <c r="CX2" s="43"/>
      <c r="CY2" s="43"/>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row>
    <row r="3" spans="2:129" ht="39" x14ac:dyDescent="0.3">
      <c r="B3" s="15" t="s">
        <v>14</v>
      </c>
      <c r="C3" s="12" t="s">
        <v>71</v>
      </c>
      <c r="D3" s="24" t="s">
        <v>72</v>
      </c>
      <c r="E3" s="24" t="s">
        <v>73</v>
      </c>
      <c r="F3" s="19" t="str">
        <f>' Populations'!$I$8</f>
        <v>White-Not Hispanic</v>
      </c>
      <c r="G3" s="19" t="str">
        <f>' Populations'!$K$8</f>
        <v>Hispanic</v>
      </c>
      <c r="H3" s="19" t="str">
        <f>' Populations'!$M$8</f>
        <v>Black-Not Hispanic</v>
      </c>
      <c r="I3" s="19" t="str">
        <f>' Populations'!$O$8</f>
        <v>Asian</v>
      </c>
      <c r="J3" s="19" t="str">
        <f>' Populations'!$Q$8</f>
        <v>American Indian/Alaska Native</v>
      </c>
      <c r="K3" s="19" t="str">
        <f>' Populations'!$S$8</f>
        <v>Other</v>
      </c>
      <c r="L3" s="19" t="str">
        <f>' Populations'!$U$8</f>
        <v>Other</v>
      </c>
      <c r="M3" s="52" t="e">
        <f>#REF!</f>
        <v>#REF!</v>
      </c>
      <c r="N3" s="52" t="e">
        <f>#REF!</f>
        <v>#REF!</v>
      </c>
      <c r="O3" s="52" t="e">
        <f>#REF!</f>
        <v>#REF!</v>
      </c>
      <c r="P3" s="52" t="e">
        <f>#REF!</f>
        <v>#REF!</v>
      </c>
      <c r="Q3" s="52" t="e">
        <f>#REF!</f>
        <v>#REF!</v>
      </c>
      <c r="R3" s="52" t="e">
        <f>#REF!</f>
        <v>#REF!</v>
      </c>
      <c r="S3" s="52" t="e">
        <f>#REF!</f>
        <v>#REF!</v>
      </c>
      <c r="T3" s="52" t="e">
        <f>#REF!</f>
        <v>#REF!</v>
      </c>
      <c r="U3" s="52" t="e">
        <f>#REF!</f>
        <v>#REF!</v>
      </c>
      <c r="V3" s="52" t="e">
        <f>#REF!</f>
        <v>#REF!</v>
      </c>
      <c r="W3" s="52" t="e">
        <f>#REF!</f>
        <v>#REF!</v>
      </c>
      <c r="X3" s="52" t="e">
        <f>#REF!</f>
        <v>#REF!</v>
      </c>
      <c r="Y3" s="52" t="e">
        <f>#REF!</f>
        <v>#REF!</v>
      </c>
      <c r="Z3" s="52" t="e">
        <f>#REF!</f>
        <v>#REF!</v>
      </c>
      <c r="AA3" s="52" t="e">
        <f>#REF!</f>
        <v>#REF!</v>
      </c>
      <c r="AB3" s="52" t="e">
        <f>#REF!</f>
        <v>#REF!</v>
      </c>
      <c r="AC3" s="52" t="e">
        <f>#REF!</f>
        <v>#REF!</v>
      </c>
      <c r="AD3" s="52" t="e">
        <f>#REF!</f>
        <v>#REF!</v>
      </c>
      <c r="AE3" s="52" t="e">
        <f>#REF!</f>
        <v>#REF!</v>
      </c>
      <c r="AF3" s="52" t="e">
        <f>#REF!</f>
        <v>#REF!</v>
      </c>
      <c r="AG3" s="29"/>
      <c r="AH3" s="34" t="s">
        <v>74</v>
      </c>
      <c r="AI3" s="34" t="s">
        <v>75</v>
      </c>
      <c r="AJ3" s="34" t="s">
        <v>76</v>
      </c>
      <c r="AK3" s="34" t="s">
        <v>75</v>
      </c>
      <c r="AL3" s="34" t="s">
        <v>77</v>
      </c>
      <c r="AM3" s="34" t="s">
        <v>75</v>
      </c>
      <c r="AN3" s="34" t="str">
        <f>' Populations'!$I$8</f>
        <v>White-Not Hispanic</v>
      </c>
      <c r="AO3" s="34" t="s">
        <v>75</v>
      </c>
      <c r="AP3" s="34" t="str">
        <f>' Populations'!$K$8</f>
        <v>Hispanic</v>
      </c>
      <c r="AQ3" s="34" t="s">
        <v>75</v>
      </c>
      <c r="AR3" s="34" t="str">
        <f>' Populations'!$M$8</f>
        <v>Black-Not Hispanic</v>
      </c>
      <c r="AS3" s="34" t="s">
        <v>75</v>
      </c>
      <c r="AT3" s="34" t="str">
        <f>' Populations'!$O$8</f>
        <v>Asian</v>
      </c>
      <c r="AU3" s="34" t="s">
        <v>75</v>
      </c>
      <c r="AV3" s="34" t="str">
        <f>' Populations'!$Q$8</f>
        <v>American Indian/Alaska Native</v>
      </c>
      <c r="AW3" s="34" t="s">
        <v>75</v>
      </c>
      <c r="AX3" s="34" t="str">
        <f>' Populations'!$S$8</f>
        <v>Other</v>
      </c>
      <c r="AY3" s="34" t="s">
        <v>75</v>
      </c>
      <c r="AZ3" s="34" t="str">
        <f>' Populations'!$U$8</f>
        <v>Other</v>
      </c>
      <c r="BA3" s="34" t="s">
        <v>75</v>
      </c>
      <c r="BB3" s="64"/>
      <c r="BC3" s="34" t="e">
        <f>#REF!</f>
        <v>#REF!</v>
      </c>
      <c r="BD3" s="34" t="s">
        <v>75</v>
      </c>
      <c r="BE3" s="34" t="e">
        <f>#REF!</f>
        <v>#REF!</v>
      </c>
      <c r="BF3" s="34" t="s">
        <v>75</v>
      </c>
      <c r="BG3" s="34" t="e">
        <f>#REF!</f>
        <v>#REF!</v>
      </c>
      <c r="BH3" s="34" t="s">
        <v>75</v>
      </c>
      <c r="BI3" s="34" t="e">
        <f>#REF!</f>
        <v>#REF!</v>
      </c>
      <c r="BJ3" s="34" t="s">
        <v>75</v>
      </c>
      <c r="BK3" s="34" t="e">
        <f>#REF!</f>
        <v>#REF!</v>
      </c>
      <c r="BL3" s="34" t="s">
        <v>75</v>
      </c>
      <c r="BM3" s="34" t="e">
        <f>#REF!</f>
        <v>#REF!</v>
      </c>
      <c r="BN3" s="34" t="s">
        <v>75</v>
      </c>
      <c r="BO3" s="34" t="e">
        <f>#REF!</f>
        <v>#REF!</v>
      </c>
      <c r="BP3" s="34" t="s">
        <v>75</v>
      </c>
      <c r="BQ3" s="34" t="e">
        <f>#REF!</f>
        <v>#REF!</v>
      </c>
      <c r="BR3" s="34" t="s">
        <v>75</v>
      </c>
      <c r="BS3" s="34" t="e">
        <f>#REF!</f>
        <v>#REF!</v>
      </c>
      <c r="BT3" s="34" t="s">
        <v>75</v>
      </c>
      <c r="BU3" s="34" t="e">
        <f>#REF!</f>
        <v>#REF!</v>
      </c>
      <c r="BV3" s="34" t="s">
        <v>75</v>
      </c>
      <c r="BW3" s="34" t="e">
        <f>#REF!</f>
        <v>#REF!</v>
      </c>
      <c r="BX3" s="34" t="s">
        <v>75</v>
      </c>
      <c r="BY3" s="34" t="e">
        <f>#REF!</f>
        <v>#REF!</v>
      </c>
      <c r="BZ3" s="34" t="s">
        <v>75</v>
      </c>
      <c r="CA3" s="34" t="e">
        <f>#REF!</f>
        <v>#REF!</v>
      </c>
      <c r="CB3" s="34" t="s">
        <v>75</v>
      </c>
      <c r="CC3" s="34" t="e">
        <f>#REF!</f>
        <v>#REF!</v>
      </c>
      <c r="CD3" s="34" t="s">
        <v>75</v>
      </c>
      <c r="CE3" s="34" t="e">
        <f>#REF!</f>
        <v>#REF!</v>
      </c>
      <c r="CF3" s="34" t="s">
        <v>75</v>
      </c>
      <c r="CG3" s="34" t="e">
        <f>#REF!</f>
        <v>#REF!</v>
      </c>
      <c r="CH3" s="34" t="s">
        <v>75</v>
      </c>
      <c r="CI3" s="34" t="e">
        <f>#REF!</f>
        <v>#REF!</v>
      </c>
      <c r="CJ3" s="34" t="s">
        <v>75</v>
      </c>
      <c r="CK3" s="34" t="e">
        <f>#REF!</f>
        <v>#REF!</v>
      </c>
      <c r="CL3" s="34" t="s">
        <v>75</v>
      </c>
      <c r="CM3" s="34" t="e">
        <f>#REF!</f>
        <v>#REF!</v>
      </c>
      <c r="CN3" s="34" t="s">
        <v>75</v>
      </c>
      <c r="CO3" s="34" t="e">
        <f>#REF!</f>
        <v>#REF!</v>
      </c>
      <c r="CP3" s="34" t="s">
        <v>75</v>
      </c>
      <c r="CQ3" s="29"/>
      <c r="CR3" s="58" t="s">
        <v>94</v>
      </c>
      <c r="CS3" s="58" t="s">
        <v>95</v>
      </c>
      <c r="CU3" s="34" t="s">
        <v>14</v>
      </c>
      <c r="CV3" s="35" t="s">
        <v>15</v>
      </c>
      <c r="CW3" s="36" t="s">
        <v>16</v>
      </c>
      <c r="CX3" s="36" t="s">
        <v>17</v>
      </c>
      <c r="CY3" s="19" t="str">
        <f>' Populations'!$I$8</f>
        <v>White-Not Hispanic</v>
      </c>
      <c r="CZ3" s="19" t="str">
        <f>' Populations'!$K$8</f>
        <v>Hispanic</v>
      </c>
      <c r="DA3" s="19" t="str">
        <f>' Populations'!$M$8</f>
        <v>Black-Not Hispanic</v>
      </c>
      <c r="DB3" s="19" t="str">
        <f>' Populations'!$O$8</f>
        <v>Asian</v>
      </c>
      <c r="DC3" s="19" t="str">
        <f>' Populations'!$Q$8</f>
        <v>American Indian/Alaska Native</v>
      </c>
      <c r="DD3" s="19" t="str">
        <f>' Populations'!$S$8</f>
        <v>Other</v>
      </c>
      <c r="DE3" s="19" t="str">
        <f>' Populations'!$U$8</f>
        <v>Other</v>
      </c>
      <c r="DF3" s="37" t="e">
        <f>#REF!</f>
        <v>#REF!</v>
      </c>
      <c r="DG3" s="37" t="e">
        <f>#REF!</f>
        <v>#REF!</v>
      </c>
      <c r="DH3" s="37" t="e">
        <f>#REF!</f>
        <v>#REF!</v>
      </c>
      <c r="DI3" s="37" t="e">
        <f>#REF!</f>
        <v>#REF!</v>
      </c>
      <c r="DJ3" s="37" t="e">
        <f>#REF!</f>
        <v>#REF!</v>
      </c>
      <c r="DK3" s="37" t="e">
        <f>#REF!</f>
        <v>#REF!</v>
      </c>
      <c r="DL3" s="37" t="e">
        <f>#REF!</f>
        <v>#REF!</v>
      </c>
      <c r="DM3" s="37" t="e">
        <f>#REF!</f>
        <v>#REF!</v>
      </c>
      <c r="DN3" s="37" t="e">
        <f>#REF!</f>
        <v>#REF!</v>
      </c>
      <c r="DO3" s="37" t="e">
        <f>#REF!</f>
        <v>#REF!</v>
      </c>
      <c r="DP3" s="37" t="e">
        <f>#REF!</f>
        <v>#REF!</v>
      </c>
      <c r="DQ3" s="37" t="e">
        <f>#REF!</f>
        <v>#REF!</v>
      </c>
      <c r="DR3" s="37" t="e">
        <f>#REF!</f>
        <v>#REF!</v>
      </c>
      <c r="DS3" s="37" t="e">
        <f>#REF!</f>
        <v>#REF!</v>
      </c>
      <c r="DT3" s="37" t="e">
        <f>#REF!</f>
        <v>#REF!</v>
      </c>
      <c r="DU3" s="37" t="e">
        <f>#REF!</f>
        <v>#REF!</v>
      </c>
      <c r="DV3" s="37" t="e">
        <f>#REF!</f>
        <v>#REF!</v>
      </c>
      <c r="DW3" s="37" t="e">
        <f>#REF!</f>
        <v>#REF!</v>
      </c>
      <c r="DX3" s="37" t="e">
        <f>#REF!</f>
        <v>#REF!</v>
      </c>
      <c r="DY3" s="37" t="e">
        <f>#REF!</f>
        <v>#REF!</v>
      </c>
    </row>
    <row r="4" spans="2:129" x14ac:dyDescent="0.25">
      <c r="B4" s="8" t="str">
        <f>' Populations'!$B$9</f>
        <v>&lt;1</v>
      </c>
      <c r="C4" s="44"/>
      <c r="D4" s="25"/>
      <c r="E4" s="26"/>
      <c r="F4" s="20"/>
      <c r="G4" s="20"/>
      <c r="H4" s="20"/>
      <c r="I4" s="20"/>
      <c r="J4" s="46"/>
      <c r="K4" s="46"/>
      <c r="L4" s="21"/>
      <c r="M4" s="53"/>
      <c r="N4" s="53"/>
      <c r="O4" s="53"/>
      <c r="P4" s="53"/>
      <c r="Q4" s="53"/>
      <c r="R4" s="53"/>
      <c r="S4" s="53"/>
      <c r="T4" s="53"/>
      <c r="U4" s="53"/>
      <c r="V4" s="53"/>
      <c r="W4" s="53"/>
      <c r="X4" s="53"/>
      <c r="Y4" s="53"/>
      <c r="Z4" s="54"/>
      <c r="AA4" s="54"/>
      <c r="AB4" s="54"/>
      <c r="AC4" s="54"/>
      <c r="AD4" s="54"/>
      <c r="AE4" s="54"/>
      <c r="AF4" s="54"/>
      <c r="AG4" s="30"/>
      <c r="AH4" s="62">
        <f>' Populations'!C9</f>
        <v>0</v>
      </c>
      <c r="AI4" s="62">
        <f>IF(AH4=0,0,($C$4/$AH$4)*100000)</f>
        <v>0</v>
      </c>
      <c r="AJ4" s="62">
        <f>' Populations'!E9</f>
        <v>0</v>
      </c>
      <c r="AK4" s="62">
        <f>IF(AJ4=0,0,($D$4/$AJ$4)*100000)</f>
        <v>0</v>
      </c>
      <c r="AL4" s="62">
        <f>' Populations'!G9</f>
        <v>0</v>
      </c>
      <c r="AM4" s="62">
        <f>IF(AL4=0,0,($E$4/$AL$4)*100000)</f>
        <v>0</v>
      </c>
      <c r="AN4" s="62">
        <f>' Populations'!I9</f>
        <v>0</v>
      </c>
      <c r="AO4" s="62">
        <f>IF(AN4=0,0,($F$4/$AN$4)*100000)</f>
        <v>0</v>
      </c>
      <c r="AP4" s="62">
        <f>' Populations'!K9</f>
        <v>0</v>
      </c>
      <c r="AQ4" s="62">
        <f>IF(AP4=0,0,($G$4/$AP$4)*100000)</f>
        <v>0</v>
      </c>
      <c r="AR4" s="62">
        <f>' Populations'!M9</f>
        <v>0</v>
      </c>
      <c r="AS4" s="62">
        <f>IF(AR4=0,0,($H$4/$AR$4)*100000)</f>
        <v>0</v>
      </c>
      <c r="AT4" s="62">
        <f>' Populations'!O9</f>
        <v>0</v>
      </c>
      <c r="AU4" s="62">
        <f>IF(AT4=0,0,($I$4/$AT$4)*100000)</f>
        <v>0</v>
      </c>
      <c r="AV4" s="62">
        <f>' Populations'!Q9</f>
        <v>0</v>
      </c>
      <c r="AW4" s="62">
        <f>IF(AV4=0,0,($J$4/$AV$4)*100000)</f>
        <v>0</v>
      </c>
      <c r="AX4" s="62">
        <f>' Populations'!S9</f>
        <v>0</v>
      </c>
      <c r="AY4" s="62">
        <f>IF(AX4=0,0,($K$4/$AX$4)*100000)</f>
        <v>0</v>
      </c>
      <c r="AZ4" s="62">
        <f>' Populations'!U9</f>
        <v>0</v>
      </c>
      <c r="BA4" s="62">
        <f>IF(AZ4=0,0,($L$4/$AZ$4)*100000)</f>
        <v>0</v>
      </c>
      <c r="BB4" s="65"/>
      <c r="BC4" s="62" t="e">
        <f>#REF!</f>
        <v>#REF!</v>
      </c>
      <c r="BD4" s="62" t="e">
        <f>IF(BC4=0,0,($M$4/$BC$4)*100000)</f>
        <v>#REF!</v>
      </c>
      <c r="BE4" s="62" t="e">
        <f>#REF!</f>
        <v>#REF!</v>
      </c>
      <c r="BF4" s="62" t="e">
        <f>IF(BE4=0,0,($N$4/$BE$4)*100000)</f>
        <v>#REF!</v>
      </c>
      <c r="BG4" s="62" t="e">
        <f>#REF!</f>
        <v>#REF!</v>
      </c>
      <c r="BH4" s="62" t="e">
        <f>IF(BG4=0,0,($O$4/$BG$4)*100000)</f>
        <v>#REF!</v>
      </c>
      <c r="BI4" s="62" t="e">
        <f>#REF!</f>
        <v>#REF!</v>
      </c>
      <c r="BJ4" s="62" t="e">
        <f>IF(BI4=0,0,($P$4/$BI$4)*100000)</f>
        <v>#REF!</v>
      </c>
      <c r="BK4" s="62" t="e">
        <f>#REF!</f>
        <v>#REF!</v>
      </c>
      <c r="BL4" s="62" t="e">
        <f>IF(BK4=0,0,($Q$4/$BK$4)*100000)</f>
        <v>#REF!</v>
      </c>
      <c r="BM4" s="62" t="e">
        <f>#REF!</f>
        <v>#REF!</v>
      </c>
      <c r="BN4" s="62" t="e">
        <f>IF(BM4=0,0,($R$4/$BM$4)*100000)</f>
        <v>#REF!</v>
      </c>
      <c r="BO4" s="62" t="e">
        <f>#REF!</f>
        <v>#REF!</v>
      </c>
      <c r="BP4" s="62" t="e">
        <f>IF(BO4=0,0,($S$4/$BO$4)*100000)</f>
        <v>#REF!</v>
      </c>
      <c r="BQ4" s="62" t="e">
        <f>#REF!</f>
        <v>#REF!</v>
      </c>
      <c r="BR4" s="62" t="e">
        <f>IF(BQ4=0,0,($T$4/$BQ$4)*100000)</f>
        <v>#REF!</v>
      </c>
      <c r="BS4" s="62" t="e">
        <f>#REF!</f>
        <v>#REF!</v>
      </c>
      <c r="BT4" s="62" t="e">
        <f>IF(BS4=0,0,($U$4/$BS$4)*100000)</f>
        <v>#REF!</v>
      </c>
      <c r="BU4" s="62" t="e">
        <f>#REF!</f>
        <v>#REF!</v>
      </c>
      <c r="BV4" s="62" t="e">
        <f>IF(BU4=0,0,($V$4/$BU$4)*100000)</f>
        <v>#REF!</v>
      </c>
      <c r="BW4" s="62" t="e">
        <f>#REF!</f>
        <v>#REF!</v>
      </c>
      <c r="BX4" s="62" t="e">
        <f>IF(BW4=0,0,($W$4/$BW$4)*100000)</f>
        <v>#REF!</v>
      </c>
      <c r="BY4" s="62" t="e">
        <f>#REF!</f>
        <v>#REF!</v>
      </c>
      <c r="BZ4" s="62" t="e">
        <f>IF(BY4=0,0,($X$4/$BY$4)*100000)</f>
        <v>#REF!</v>
      </c>
      <c r="CA4" s="62" t="e">
        <f>#REF!</f>
        <v>#REF!</v>
      </c>
      <c r="CB4" s="62" t="e">
        <f>IF(CA4=0,0,($Y$4/$CA$4)*100000)</f>
        <v>#REF!</v>
      </c>
      <c r="CC4" s="62" t="e">
        <f>#REF!</f>
        <v>#REF!</v>
      </c>
      <c r="CD4" s="62" t="e">
        <f>IF(CC4=0,0,($Z$4/$CC$4)*100000)</f>
        <v>#REF!</v>
      </c>
      <c r="CE4" s="62" t="e">
        <f>#REF!</f>
        <v>#REF!</v>
      </c>
      <c r="CF4" s="62" t="e">
        <f>IF(CE4=0,0,($AA$4/$CE$4)*100000)</f>
        <v>#REF!</v>
      </c>
      <c r="CG4" s="62" t="e">
        <f>#REF!</f>
        <v>#REF!</v>
      </c>
      <c r="CH4" s="62" t="e">
        <f>IF(CG4=0,0,($AB$4/$CG$4)*100000)</f>
        <v>#REF!</v>
      </c>
      <c r="CI4" s="62" t="e">
        <f>#REF!</f>
        <v>#REF!</v>
      </c>
      <c r="CJ4" s="62" t="e">
        <f>IF(CI4=0,0,($AC$4/$CI$4)*100000)</f>
        <v>#REF!</v>
      </c>
      <c r="CK4" s="62" t="e">
        <f>#REF!</f>
        <v>#REF!</v>
      </c>
      <c r="CL4" s="62" t="e">
        <f>IF(CK4=0,0,($AD$4/$CK$4)*100000)</f>
        <v>#REF!</v>
      </c>
      <c r="CM4" s="62" t="e">
        <f>#REF!</f>
        <v>#REF!</v>
      </c>
      <c r="CN4" s="62" t="e">
        <f>IF(CM4=0,0,($AE$4/$CM$4)*100000)</f>
        <v>#REF!</v>
      </c>
      <c r="CO4" s="62" t="e">
        <f>#REF!</f>
        <v>#REF!</v>
      </c>
      <c r="CP4" s="62" t="e">
        <f>IF(CO4=0,0,($AF$4/$CO$4)*100000)</f>
        <v>#REF!</v>
      </c>
      <c r="CQ4" s="30"/>
      <c r="CR4" s="60">
        <v>3795</v>
      </c>
      <c r="CS4" s="61">
        <v>1.3818E-2</v>
      </c>
      <c r="CT4" s="11"/>
      <c r="CU4" s="8" t="str">
        <f>' Populations'!$B$9</f>
        <v>&lt;1</v>
      </c>
      <c r="CV4" s="70">
        <f t="shared" ref="CV4:CV16" si="0">AI4*CS4</f>
        <v>0</v>
      </c>
      <c r="CW4" s="71">
        <f t="shared" ref="CW4:CW16" si="1">AK4*CS4</f>
        <v>0</v>
      </c>
      <c r="CX4" s="71">
        <f t="shared" ref="CX4:CX16" si="2">AM4*CS4</f>
        <v>0</v>
      </c>
      <c r="CY4" s="32">
        <f t="shared" ref="CY4:CY16" si="3">AO4*CS4</f>
        <v>0</v>
      </c>
      <c r="CZ4" s="32">
        <f t="shared" ref="CZ4:CZ16" si="4">AQ4*CS4</f>
        <v>0</v>
      </c>
      <c r="DA4" s="32">
        <f t="shared" ref="DA4:DA16" si="5">AS4*CS4</f>
        <v>0</v>
      </c>
      <c r="DB4" s="32">
        <f t="shared" ref="DB4:DB16" si="6">AU4*CS4</f>
        <v>0</v>
      </c>
      <c r="DC4" s="32">
        <f t="shared" ref="DC4:DC16" si="7">AW4*CS4</f>
        <v>0</v>
      </c>
      <c r="DD4" s="32">
        <f t="shared" ref="DD4:DD16" si="8">AY4*CS4</f>
        <v>0</v>
      </c>
      <c r="DE4" s="32">
        <f t="shared" ref="DE4:DE16" si="9">BA4*CS4</f>
        <v>0</v>
      </c>
      <c r="DF4" s="32" t="e">
        <f>BD4*CS4</f>
        <v>#REF!</v>
      </c>
      <c r="DG4" s="32" t="e">
        <f>BF4*CS4</f>
        <v>#REF!</v>
      </c>
      <c r="DH4" s="32" t="e">
        <f>BH4*CS4</f>
        <v>#REF!</v>
      </c>
      <c r="DI4" s="32" t="e">
        <f>BJ4*CS4</f>
        <v>#REF!</v>
      </c>
      <c r="DJ4" s="32" t="e">
        <f>BL4*CS4</f>
        <v>#REF!</v>
      </c>
      <c r="DK4" s="32" t="e">
        <f>BN4*CS4</f>
        <v>#REF!</v>
      </c>
      <c r="DL4" s="32" t="e">
        <f>BO4*CS4</f>
        <v>#REF!</v>
      </c>
      <c r="DM4" s="32" t="e">
        <f>BR4*CS4</f>
        <v>#REF!</v>
      </c>
      <c r="DN4" s="32" t="e">
        <f>BT4*CS4</f>
        <v>#REF!</v>
      </c>
      <c r="DO4" s="32" t="e">
        <f>BV4*CS4</f>
        <v>#REF!</v>
      </c>
      <c r="DP4" s="32" t="e">
        <f>BX4*CS4</f>
        <v>#REF!</v>
      </c>
      <c r="DQ4" s="32" t="e">
        <f>BZ4*CS4</f>
        <v>#REF!</v>
      </c>
      <c r="DR4" s="32" t="e">
        <f>CB4*CS4</f>
        <v>#REF!</v>
      </c>
      <c r="DS4" s="32" t="e">
        <f>CD4*CS4</f>
        <v>#REF!</v>
      </c>
      <c r="DT4" s="32" t="e">
        <f>CE4*CS4</f>
        <v>#REF!</v>
      </c>
      <c r="DU4" s="32" t="e">
        <f>CF4*CS4</f>
        <v>#REF!</v>
      </c>
      <c r="DV4" s="32" t="e">
        <f>CG4*CS4</f>
        <v>#REF!</v>
      </c>
      <c r="DW4" s="32" t="e">
        <f>CH4*CS4</f>
        <v>#REF!</v>
      </c>
      <c r="DX4" s="32" t="e">
        <f>CI4*CS4</f>
        <v>#REF!</v>
      </c>
      <c r="DY4" s="32" t="e">
        <f>CJ4*CS4</f>
        <v>#REF!</v>
      </c>
    </row>
    <row r="5" spans="2:129" x14ac:dyDescent="0.25">
      <c r="B5" s="9" t="str">
        <f>' Populations'!$B$10</f>
        <v>1-4</v>
      </c>
      <c r="C5" s="250"/>
      <c r="D5" s="251"/>
      <c r="E5" s="27"/>
      <c r="F5" s="22"/>
      <c r="G5" s="22"/>
      <c r="H5" s="22"/>
      <c r="I5" s="22"/>
      <c r="J5" s="47"/>
      <c r="K5" s="47"/>
      <c r="L5" s="23"/>
      <c r="M5" s="55"/>
      <c r="N5" s="55"/>
      <c r="O5" s="55"/>
      <c r="P5" s="55"/>
      <c r="Q5" s="55"/>
      <c r="R5" s="55"/>
      <c r="S5" s="55"/>
      <c r="T5" s="55"/>
      <c r="U5" s="55"/>
      <c r="V5" s="55"/>
      <c r="W5" s="55"/>
      <c r="X5" s="55"/>
      <c r="Y5" s="55"/>
      <c r="Z5" s="56"/>
      <c r="AA5" s="56"/>
      <c r="AB5" s="56"/>
      <c r="AC5" s="56"/>
      <c r="AD5" s="56"/>
      <c r="AE5" s="56"/>
      <c r="AF5" s="56"/>
      <c r="AG5" s="30"/>
      <c r="AH5" s="62">
        <f>' Populations'!C10</f>
        <v>0</v>
      </c>
      <c r="AI5" s="62">
        <f>IF(AH5=0,0,($C$5/$AH$5)*100000)</f>
        <v>0</v>
      </c>
      <c r="AJ5" s="62">
        <f>' Populations'!E10</f>
        <v>0</v>
      </c>
      <c r="AK5" s="62">
        <f>IF(AJ5=0,0,($D$5/$AJ$5)*100000)</f>
        <v>0</v>
      </c>
      <c r="AL5" s="62">
        <f>' Populations'!G10</f>
        <v>0</v>
      </c>
      <c r="AM5" s="62">
        <f>IF(AL5=0,0,($E$5/$AL$5)*100000)</f>
        <v>0</v>
      </c>
      <c r="AN5" s="62">
        <f>' Populations'!I10</f>
        <v>0</v>
      </c>
      <c r="AO5" s="62">
        <f>IF(AN5=0,0,($F$5/$AN$5)*100000)</f>
        <v>0</v>
      </c>
      <c r="AP5" s="62">
        <f>' Populations'!K10</f>
        <v>0</v>
      </c>
      <c r="AQ5" s="62">
        <f>IF(AP5=0,0,($G$5/$AP$5)*100000)</f>
        <v>0</v>
      </c>
      <c r="AR5" s="62">
        <f>' Populations'!M10</f>
        <v>0</v>
      </c>
      <c r="AS5" s="62">
        <f>IF(AR5=0,0,($G$5/$AR$5)*100000)</f>
        <v>0</v>
      </c>
      <c r="AT5" s="62">
        <f>' Populations'!O10</f>
        <v>0</v>
      </c>
      <c r="AU5" s="62">
        <f>IF(AT5=0,0,($I$5/$AT$5)*100000)</f>
        <v>0</v>
      </c>
      <c r="AV5" s="62">
        <f>' Populations'!Q10</f>
        <v>0</v>
      </c>
      <c r="AW5" s="62">
        <f>IF(AV5=0,0,($J$5/$AV$5)*100000)</f>
        <v>0</v>
      </c>
      <c r="AX5" s="62">
        <f>' Populations'!S10</f>
        <v>0</v>
      </c>
      <c r="AY5" s="62">
        <f>IF(AX5=0,0,($K$5/$AX$5)*100000)</f>
        <v>0</v>
      </c>
      <c r="AZ5" s="62">
        <f>' Populations'!U10</f>
        <v>0</v>
      </c>
      <c r="BA5" s="62">
        <f>IF(AZ5=0,0,($L$5/$AZ$5)*100000)</f>
        <v>0</v>
      </c>
      <c r="BB5" s="65"/>
      <c r="BC5" s="62" t="e">
        <f>#REF!</f>
        <v>#REF!</v>
      </c>
      <c r="BD5" s="62" t="e">
        <f>IF(BC5=0,0,($M$5/$BC$5)*100000)</f>
        <v>#REF!</v>
      </c>
      <c r="BE5" s="62" t="e">
        <f>#REF!</f>
        <v>#REF!</v>
      </c>
      <c r="BF5" s="62" t="e">
        <f>IF(BE5=0,0,($N$5/$BE$5)*100000)</f>
        <v>#REF!</v>
      </c>
      <c r="BG5" s="62" t="e">
        <f>#REF!</f>
        <v>#REF!</v>
      </c>
      <c r="BH5" s="62" t="e">
        <f>IF(BG5=0,0,($O$5/$BG$5)*100000)</f>
        <v>#REF!</v>
      </c>
      <c r="BI5" s="62" t="e">
        <f>#REF!</f>
        <v>#REF!</v>
      </c>
      <c r="BJ5" s="62" t="e">
        <f>IF(BI5=0,0,($P$5/$BI$5)*100000)</f>
        <v>#REF!</v>
      </c>
      <c r="BK5" s="62" t="e">
        <f>#REF!</f>
        <v>#REF!</v>
      </c>
      <c r="BL5" s="62" t="e">
        <f>IF(BK5=0,0,($Q$5/$BK$5)*100000)</f>
        <v>#REF!</v>
      </c>
      <c r="BM5" s="62" t="e">
        <f>#REF!</f>
        <v>#REF!</v>
      </c>
      <c r="BN5" s="62" t="e">
        <f>IF(BM5=0,0,($R$5/$BM$5)*100000)</f>
        <v>#REF!</v>
      </c>
      <c r="BO5" s="62" t="e">
        <f>#REF!</f>
        <v>#REF!</v>
      </c>
      <c r="BP5" s="62" t="e">
        <f>IF(BO5=0,0,($S$5/$BO$5)*100000)</f>
        <v>#REF!</v>
      </c>
      <c r="BQ5" s="62" t="e">
        <f>#REF!</f>
        <v>#REF!</v>
      </c>
      <c r="BR5" s="62" t="e">
        <f>IF(BQ5=0,0,($T$5/$BQ$5)*100000)</f>
        <v>#REF!</v>
      </c>
      <c r="BS5" s="62" t="e">
        <f>#REF!</f>
        <v>#REF!</v>
      </c>
      <c r="BT5" s="62" t="e">
        <f>IF(BS5=0,0,($U$5/$BS$5)*100000)</f>
        <v>#REF!</v>
      </c>
      <c r="BU5" s="62" t="e">
        <f>#REF!</f>
        <v>#REF!</v>
      </c>
      <c r="BV5" s="62" t="e">
        <f>IF(BU5=0,0,($V$5/$BU$5)*100000)</f>
        <v>#REF!</v>
      </c>
      <c r="BW5" s="62" t="e">
        <f>#REF!</f>
        <v>#REF!</v>
      </c>
      <c r="BX5" s="62" t="e">
        <f>IF(BW5=0,0,($W$5/$BW$5)*100000)</f>
        <v>#REF!</v>
      </c>
      <c r="BY5" s="62" t="e">
        <f>#REF!</f>
        <v>#REF!</v>
      </c>
      <c r="BZ5" s="62" t="e">
        <f>IF(BY5=0,0,($X$5/$BY$5)*100000)</f>
        <v>#REF!</v>
      </c>
      <c r="CA5" s="62" t="e">
        <f>#REF!</f>
        <v>#REF!</v>
      </c>
      <c r="CB5" s="62" t="e">
        <f>IF(CA5=0,0,($Y$5/$CA$5)*100000)</f>
        <v>#REF!</v>
      </c>
      <c r="CC5" s="62" t="e">
        <f>#REF!</f>
        <v>#REF!</v>
      </c>
      <c r="CD5" s="62" t="e">
        <f>IF(CC5=0,0,($Z$5/$CC$5)*100000)</f>
        <v>#REF!</v>
      </c>
      <c r="CE5" s="62" t="e">
        <f>#REF!</f>
        <v>#REF!</v>
      </c>
      <c r="CF5" s="62" t="e">
        <f>IF(CE5=0,0,($AA$5/$CE$5)*100000)</f>
        <v>#REF!</v>
      </c>
      <c r="CG5" s="62" t="e">
        <f>#REF!</f>
        <v>#REF!</v>
      </c>
      <c r="CH5" s="62" t="e">
        <f>IF(CG5=0,0,($AB$4/$CG$5)*100000)</f>
        <v>#REF!</v>
      </c>
      <c r="CI5" s="62" t="e">
        <f>#REF!</f>
        <v>#REF!</v>
      </c>
      <c r="CJ5" s="62" t="e">
        <f>IF(CI5=0,0,($AC$4/$CI$5)*100000)</f>
        <v>#REF!</v>
      </c>
      <c r="CK5" s="62" t="e">
        <f>#REF!</f>
        <v>#REF!</v>
      </c>
      <c r="CL5" s="62" t="e">
        <f>IF(CK5=0,0,($AD$4/$CK$5)*100000)</f>
        <v>#REF!</v>
      </c>
      <c r="CM5" s="62" t="e">
        <f>#REF!</f>
        <v>#REF!</v>
      </c>
      <c r="CN5" s="62" t="e">
        <f>IF(CM5=0,0,($AE$4/$CM$5)*100000)</f>
        <v>#REF!</v>
      </c>
      <c r="CO5" s="62" t="e">
        <f>#REF!</f>
        <v>#REF!</v>
      </c>
      <c r="CP5" s="62" t="e">
        <f>IF(CO5=0,0,($AF$4/$CO$5)*100000)</f>
        <v>#REF!</v>
      </c>
      <c r="CQ5" s="30"/>
      <c r="CR5" s="60">
        <v>15192</v>
      </c>
      <c r="CS5" s="61">
        <v>5.5316999999999998E-2</v>
      </c>
      <c r="CT5" s="11"/>
      <c r="CU5" s="9" t="str">
        <f>' Populations'!$B$10</f>
        <v>1-4</v>
      </c>
      <c r="CV5" s="70">
        <f t="shared" si="0"/>
        <v>0</v>
      </c>
      <c r="CW5" s="71">
        <f t="shared" si="1"/>
        <v>0</v>
      </c>
      <c r="CX5" s="71">
        <f t="shared" si="2"/>
        <v>0</v>
      </c>
      <c r="CY5" s="32">
        <f t="shared" si="3"/>
        <v>0</v>
      </c>
      <c r="CZ5" s="32">
        <f t="shared" si="4"/>
        <v>0</v>
      </c>
      <c r="DA5" s="32">
        <f t="shared" si="5"/>
        <v>0</v>
      </c>
      <c r="DB5" s="32">
        <f t="shared" si="6"/>
        <v>0</v>
      </c>
      <c r="DC5" s="32">
        <f t="shared" si="7"/>
        <v>0</v>
      </c>
      <c r="DD5" s="32">
        <f t="shared" si="8"/>
        <v>0</v>
      </c>
      <c r="DE5" s="32">
        <f t="shared" si="9"/>
        <v>0</v>
      </c>
      <c r="DF5" s="32" t="e">
        <f t="shared" ref="DF5:DF16" si="10">BD5*CS5</f>
        <v>#REF!</v>
      </c>
      <c r="DG5" s="32" t="e">
        <f t="shared" ref="DG5:DG16" si="11">BF5*CS5</f>
        <v>#REF!</v>
      </c>
      <c r="DH5" s="32" t="e">
        <f t="shared" ref="DH5:DH16" si="12">BH5*CS5</f>
        <v>#REF!</v>
      </c>
      <c r="DI5" s="32" t="e">
        <f t="shared" ref="DI5:DI16" si="13">BJ5*CS5</f>
        <v>#REF!</v>
      </c>
      <c r="DJ5" s="32" t="e">
        <f t="shared" ref="DJ5:DJ16" si="14">BL5*CS5</f>
        <v>#REF!</v>
      </c>
      <c r="DK5" s="32" t="e">
        <f t="shared" ref="DK5:DK16" si="15">BN5*CS5</f>
        <v>#REF!</v>
      </c>
      <c r="DL5" s="32" t="e">
        <f t="shared" ref="DL5:DL16" si="16">BO5*CS5</f>
        <v>#REF!</v>
      </c>
      <c r="DM5" s="32" t="e">
        <f t="shared" ref="DM5:DM16" si="17">BR5*CS5</f>
        <v>#REF!</v>
      </c>
      <c r="DN5" s="32" t="e">
        <f t="shared" ref="DN5:DN16" si="18">BT5*CS5</f>
        <v>#REF!</v>
      </c>
      <c r="DO5" s="32" t="e">
        <f t="shared" ref="DO5:DO16" si="19">BV5*CS5</f>
        <v>#REF!</v>
      </c>
      <c r="DP5" s="32" t="e">
        <f t="shared" ref="DP5:DP16" si="20">BX5*CS5</f>
        <v>#REF!</v>
      </c>
      <c r="DQ5" s="32" t="e">
        <f t="shared" ref="DQ5:DQ16" si="21">BZ5*CS5</f>
        <v>#REF!</v>
      </c>
      <c r="DR5" s="32" t="e">
        <f t="shared" ref="DR5:DR16" si="22">CB5*CS5</f>
        <v>#REF!</v>
      </c>
      <c r="DS5" s="32" t="e">
        <f t="shared" ref="DS5:DS16" si="23">CD5*CS5</f>
        <v>#REF!</v>
      </c>
      <c r="DT5" s="32" t="e">
        <f t="shared" ref="DT5:DT16" si="24">CE5*CS5</f>
        <v>#REF!</v>
      </c>
      <c r="DU5" s="32" t="e">
        <f t="shared" ref="DU5:DU17" si="25">CF5*CS5</f>
        <v>#REF!</v>
      </c>
      <c r="DV5" s="32" t="e">
        <f t="shared" ref="DV5:DV16" si="26">CG5*CS5</f>
        <v>#REF!</v>
      </c>
      <c r="DW5" s="32" t="e">
        <f t="shared" ref="DW5:DW16" si="27">CH5*CS5</f>
        <v>#REF!</v>
      </c>
      <c r="DX5" s="32" t="e">
        <f t="shared" ref="DX5:DX16" si="28">CI5*CS5</f>
        <v>#REF!</v>
      </c>
      <c r="DY5" s="32" t="e">
        <f t="shared" ref="DY5:DY16" si="29">CJ5*CS5</f>
        <v>#REF!</v>
      </c>
    </row>
    <row r="6" spans="2:129" x14ac:dyDescent="0.25">
      <c r="B6" s="8" t="str">
        <f>' Populations'!$B$11</f>
        <v>5-9</v>
      </c>
      <c r="C6" s="250"/>
      <c r="D6" s="251"/>
      <c r="E6" s="27"/>
      <c r="F6" s="22"/>
      <c r="G6" s="22"/>
      <c r="H6" s="22"/>
      <c r="I6" s="22"/>
      <c r="J6" s="47"/>
      <c r="K6" s="47"/>
      <c r="L6" s="23"/>
      <c r="M6" s="55"/>
      <c r="N6" s="55"/>
      <c r="O6" s="55"/>
      <c r="P6" s="55"/>
      <c r="Q6" s="55"/>
      <c r="R6" s="55"/>
      <c r="S6" s="55"/>
      <c r="T6" s="55"/>
      <c r="U6" s="55"/>
      <c r="V6" s="55"/>
      <c r="W6" s="55"/>
      <c r="X6" s="55"/>
      <c r="Y6" s="55"/>
      <c r="Z6" s="56"/>
      <c r="AA6" s="56"/>
      <c r="AB6" s="56"/>
      <c r="AC6" s="56"/>
      <c r="AD6" s="56"/>
      <c r="AE6" s="56"/>
      <c r="AF6" s="56"/>
      <c r="AG6" s="30"/>
      <c r="AH6" s="62">
        <f>' Populations'!C11</f>
        <v>0</v>
      </c>
      <c r="AI6" s="62">
        <f>IF(AH6=0,0,($C$6/$AH$6)*100000)</f>
        <v>0</v>
      </c>
      <c r="AJ6" s="62">
        <f>' Populations'!E11</f>
        <v>0</v>
      </c>
      <c r="AK6" s="62">
        <f>IF(AJ6=0,0,($D$6/$AJ$6)*100000)</f>
        <v>0</v>
      </c>
      <c r="AL6" s="62">
        <f>' Populations'!G11</f>
        <v>0</v>
      </c>
      <c r="AM6" s="62">
        <f>IF(AL6=0,0,($E$6/$AL$6)*100000)</f>
        <v>0</v>
      </c>
      <c r="AN6" s="62">
        <f>' Populations'!I11</f>
        <v>0</v>
      </c>
      <c r="AO6" s="62">
        <f>IF(AN6=0,0,($F$6/$AN$6)*100000)</f>
        <v>0</v>
      </c>
      <c r="AP6" s="62">
        <f>' Populations'!K11</f>
        <v>0</v>
      </c>
      <c r="AQ6" s="62">
        <f>IF(AP6=0,0,($G$6/$AP$6)*100000)</f>
        <v>0</v>
      </c>
      <c r="AR6" s="62">
        <f>' Populations'!M11</f>
        <v>0</v>
      </c>
      <c r="AS6" s="62">
        <f>IF(AR6=0,0,($G$6/$AR$6)*100000)</f>
        <v>0</v>
      </c>
      <c r="AT6" s="62">
        <f>' Populations'!O11</f>
        <v>0</v>
      </c>
      <c r="AU6" s="62">
        <f>IF(AT6=0,0,($I$6/$AT$6)*100000)</f>
        <v>0</v>
      </c>
      <c r="AV6" s="62">
        <f>' Populations'!Q11</f>
        <v>0</v>
      </c>
      <c r="AW6" s="62">
        <f>IF(AV6=0,0,($J$6/$AV$6)*100000)</f>
        <v>0</v>
      </c>
      <c r="AX6" s="62">
        <f>' Populations'!S11</f>
        <v>0</v>
      </c>
      <c r="AY6" s="62">
        <f>IF(AX6=0,0,($K$6/$AX$6)*100000)</f>
        <v>0</v>
      </c>
      <c r="AZ6" s="62">
        <f>' Populations'!U11</f>
        <v>0</v>
      </c>
      <c r="BA6" s="62">
        <f>IF(AZ6=0,0,($L$6/$AZ$6)*100000)</f>
        <v>0</v>
      </c>
      <c r="BB6" s="65"/>
      <c r="BC6" s="62" t="e">
        <f>#REF!</f>
        <v>#REF!</v>
      </c>
      <c r="BD6" s="62" t="e">
        <f>IF(BC6=0,0,($M$6/$BC$6)*100000)</f>
        <v>#REF!</v>
      </c>
      <c r="BE6" s="62" t="e">
        <f>#REF!</f>
        <v>#REF!</v>
      </c>
      <c r="BF6" s="62" t="e">
        <f>IF(BE6=0,0,($N$6/$BE$6)*100000)</f>
        <v>#REF!</v>
      </c>
      <c r="BG6" s="62" t="e">
        <f>#REF!</f>
        <v>#REF!</v>
      </c>
      <c r="BH6" s="62" t="e">
        <f>IF(BG6=0,0,($O$6/$BG$6)*100000)</f>
        <v>#REF!</v>
      </c>
      <c r="BI6" s="62" t="e">
        <f>#REF!</f>
        <v>#REF!</v>
      </c>
      <c r="BJ6" s="62" t="e">
        <f>IF(BI6=0,0,($P$6/$BI$6)*100000)</f>
        <v>#REF!</v>
      </c>
      <c r="BK6" s="62" t="e">
        <f>#REF!</f>
        <v>#REF!</v>
      </c>
      <c r="BL6" s="62" t="e">
        <f>IF(BK6=0,0,($Q$6/$BK$6)*100000)</f>
        <v>#REF!</v>
      </c>
      <c r="BM6" s="62" t="e">
        <f>#REF!</f>
        <v>#REF!</v>
      </c>
      <c r="BN6" s="62" t="e">
        <f>IF(BM6=0,0,($R$6/$BM$6)*100000)</f>
        <v>#REF!</v>
      </c>
      <c r="BO6" s="62" t="e">
        <f>#REF!</f>
        <v>#REF!</v>
      </c>
      <c r="BP6" s="62" t="e">
        <f>IF(BO6=0,0,($S$6/$BO$6)*100000)</f>
        <v>#REF!</v>
      </c>
      <c r="BQ6" s="62" t="e">
        <f>#REF!</f>
        <v>#REF!</v>
      </c>
      <c r="BR6" s="62" t="e">
        <f>IF(BQ6=0,0,($T$6/$BQ$6)*100000)</f>
        <v>#REF!</v>
      </c>
      <c r="BS6" s="62" t="e">
        <f>#REF!</f>
        <v>#REF!</v>
      </c>
      <c r="BT6" s="62" t="e">
        <f>IF(BS6=0,0,($U$6/$BS$6)*100000)</f>
        <v>#REF!</v>
      </c>
      <c r="BU6" s="62" t="e">
        <f>#REF!</f>
        <v>#REF!</v>
      </c>
      <c r="BV6" s="62" t="e">
        <f>IF(BU6=0,0,($V$6/$BU$6)*100000)</f>
        <v>#REF!</v>
      </c>
      <c r="BW6" s="62" t="e">
        <f>#REF!</f>
        <v>#REF!</v>
      </c>
      <c r="BX6" s="62" t="e">
        <f>IF(BW6=0,0,($W$6/$BW$6)*100000)</f>
        <v>#REF!</v>
      </c>
      <c r="BY6" s="62" t="e">
        <f>#REF!</f>
        <v>#REF!</v>
      </c>
      <c r="BZ6" s="62" t="e">
        <f>IF(BY6=0,0,($X$6/$BY$6)*100000)</f>
        <v>#REF!</v>
      </c>
      <c r="CA6" s="62" t="e">
        <f>#REF!</f>
        <v>#REF!</v>
      </c>
      <c r="CB6" s="62" t="e">
        <f>IF(CA6=0,0,($Y$6/$CA$6)*100000)</f>
        <v>#REF!</v>
      </c>
      <c r="CC6" s="62" t="e">
        <f>#REF!</f>
        <v>#REF!</v>
      </c>
      <c r="CD6" s="62" t="e">
        <f>IF(CC6=0,0,($Z$6/$CC$6)*100000)</f>
        <v>#REF!</v>
      </c>
      <c r="CE6" s="62" t="e">
        <f>#REF!</f>
        <v>#REF!</v>
      </c>
      <c r="CF6" s="62" t="e">
        <f>IF(CE6=0,0,($AA$6/$CE$6)*100000)</f>
        <v>#REF!</v>
      </c>
      <c r="CG6" s="62" t="e">
        <f>#REF!</f>
        <v>#REF!</v>
      </c>
      <c r="CH6" s="62" t="e">
        <f>IF(CG6=0,0,($AB$4/$CG$6)*100000)</f>
        <v>#REF!</v>
      </c>
      <c r="CI6" s="62" t="e">
        <f>#REF!</f>
        <v>#REF!</v>
      </c>
      <c r="CJ6" s="62" t="e">
        <f>IF(CI6=0,0,($AC$4/$CI$6)*100000)</f>
        <v>#REF!</v>
      </c>
      <c r="CK6" s="62" t="e">
        <f>#REF!</f>
        <v>#REF!</v>
      </c>
      <c r="CL6" s="62" t="e">
        <f>IF(CK6=0,0,($AD$4/$CK$6)*100000)</f>
        <v>#REF!</v>
      </c>
      <c r="CM6" s="62" t="e">
        <f>#REF!</f>
        <v>#REF!</v>
      </c>
      <c r="CN6" s="62" t="e">
        <f>IF(CM6=0,0,($AE$4/$CM$6)*100000)</f>
        <v>#REF!</v>
      </c>
      <c r="CO6" s="62" t="e">
        <f>#REF!</f>
        <v>#REF!</v>
      </c>
      <c r="CP6" s="62" t="e">
        <f>IF(CO6=0,0,($AF$4/$CO$6)*100000)</f>
        <v>#REF!</v>
      </c>
      <c r="CQ6" s="30"/>
      <c r="CR6" s="60">
        <v>19920</v>
      </c>
      <c r="CS6" s="61">
        <v>7.2533E-2</v>
      </c>
      <c r="CT6" s="11"/>
      <c r="CU6" s="8" t="str">
        <f>' Populations'!$B$11</f>
        <v>5-9</v>
      </c>
      <c r="CV6" s="70">
        <f t="shared" si="0"/>
        <v>0</v>
      </c>
      <c r="CW6" s="71">
        <f t="shared" si="1"/>
        <v>0</v>
      </c>
      <c r="CX6" s="71">
        <f t="shared" si="2"/>
        <v>0</v>
      </c>
      <c r="CY6" s="32">
        <f t="shared" si="3"/>
        <v>0</v>
      </c>
      <c r="CZ6" s="32">
        <f t="shared" si="4"/>
        <v>0</v>
      </c>
      <c r="DA6" s="32">
        <f t="shared" si="5"/>
        <v>0</v>
      </c>
      <c r="DB6" s="32">
        <f t="shared" si="6"/>
        <v>0</v>
      </c>
      <c r="DC6" s="32">
        <f t="shared" si="7"/>
        <v>0</v>
      </c>
      <c r="DD6" s="32">
        <f t="shared" si="8"/>
        <v>0</v>
      </c>
      <c r="DE6" s="32">
        <f t="shared" si="9"/>
        <v>0</v>
      </c>
      <c r="DF6" s="32" t="e">
        <f t="shared" si="10"/>
        <v>#REF!</v>
      </c>
      <c r="DG6" s="32" t="e">
        <f t="shared" si="11"/>
        <v>#REF!</v>
      </c>
      <c r="DH6" s="32" t="e">
        <f t="shared" si="12"/>
        <v>#REF!</v>
      </c>
      <c r="DI6" s="32" t="e">
        <f t="shared" si="13"/>
        <v>#REF!</v>
      </c>
      <c r="DJ6" s="32" t="e">
        <f t="shared" si="14"/>
        <v>#REF!</v>
      </c>
      <c r="DK6" s="32" t="e">
        <f t="shared" si="15"/>
        <v>#REF!</v>
      </c>
      <c r="DL6" s="32" t="e">
        <f t="shared" si="16"/>
        <v>#REF!</v>
      </c>
      <c r="DM6" s="32" t="e">
        <f t="shared" si="17"/>
        <v>#REF!</v>
      </c>
      <c r="DN6" s="32" t="e">
        <f t="shared" si="18"/>
        <v>#REF!</v>
      </c>
      <c r="DO6" s="32" t="e">
        <f t="shared" si="19"/>
        <v>#REF!</v>
      </c>
      <c r="DP6" s="32" t="e">
        <f t="shared" si="20"/>
        <v>#REF!</v>
      </c>
      <c r="DQ6" s="32" t="e">
        <f t="shared" si="21"/>
        <v>#REF!</v>
      </c>
      <c r="DR6" s="32" t="e">
        <f t="shared" si="22"/>
        <v>#REF!</v>
      </c>
      <c r="DS6" s="32" t="e">
        <f t="shared" si="23"/>
        <v>#REF!</v>
      </c>
      <c r="DT6" s="32" t="e">
        <f t="shared" si="24"/>
        <v>#REF!</v>
      </c>
      <c r="DU6" s="32" t="e">
        <f t="shared" si="25"/>
        <v>#REF!</v>
      </c>
      <c r="DV6" s="32" t="e">
        <f t="shared" si="26"/>
        <v>#REF!</v>
      </c>
      <c r="DW6" s="32" t="e">
        <f t="shared" si="27"/>
        <v>#REF!</v>
      </c>
      <c r="DX6" s="32" t="e">
        <f t="shared" si="28"/>
        <v>#REF!</v>
      </c>
      <c r="DY6" s="32" t="e">
        <f t="shared" si="29"/>
        <v>#REF!</v>
      </c>
    </row>
    <row r="7" spans="2:129" x14ac:dyDescent="0.25">
      <c r="B7" s="8" t="str">
        <f>' Populations'!$B$12</f>
        <v>10-14</v>
      </c>
      <c r="C7" s="250"/>
      <c r="D7" s="251"/>
      <c r="E7" s="27"/>
      <c r="F7" s="22"/>
      <c r="G7" s="22"/>
      <c r="H7" s="22"/>
      <c r="I7" s="22"/>
      <c r="J7" s="47"/>
      <c r="K7" s="47"/>
      <c r="L7" s="23"/>
      <c r="M7" s="55"/>
      <c r="N7" s="55"/>
      <c r="O7" s="55"/>
      <c r="P7" s="55"/>
      <c r="Q7" s="55"/>
      <c r="R7" s="55"/>
      <c r="S7" s="55"/>
      <c r="T7" s="55"/>
      <c r="U7" s="55"/>
      <c r="V7" s="55"/>
      <c r="W7" s="55"/>
      <c r="X7" s="55"/>
      <c r="Y7" s="55"/>
      <c r="Z7" s="56"/>
      <c r="AA7" s="56"/>
      <c r="AB7" s="56"/>
      <c r="AC7" s="56"/>
      <c r="AD7" s="56"/>
      <c r="AE7" s="56"/>
      <c r="AF7" s="56"/>
      <c r="AG7" s="30"/>
      <c r="AH7" s="62">
        <f>' Populations'!C12</f>
        <v>0</v>
      </c>
      <c r="AI7" s="62">
        <f>IF(AH7=0,0,($C$7/$AH$7)*100000)</f>
        <v>0</v>
      </c>
      <c r="AJ7" s="62">
        <f>' Populations'!E12</f>
        <v>0</v>
      </c>
      <c r="AK7" s="62">
        <f>IF(AJ7=0,0,($D$7/$AJ$7)*100000)</f>
        <v>0</v>
      </c>
      <c r="AL7" s="62">
        <f>' Populations'!G12</f>
        <v>0</v>
      </c>
      <c r="AM7" s="62">
        <f>IF(AL7=0,0,($E$7/$AL$7)*100000)</f>
        <v>0</v>
      </c>
      <c r="AN7" s="62">
        <f>' Populations'!I12</f>
        <v>0</v>
      </c>
      <c r="AO7" s="62">
        <f>IF(AN7=0,0,($F$7/$AN$7)*100000)</f>
        <v>0</v>
      </c>
      <c r="AP7" s="62">
        <f>' Populations'!K12</f>
        <v>0</v>
      </c>
      <c r="AQ7" s="62">
        <f>IF(AP7=0,0,($G$7/$AP$7)*100000)</f>
        <v>0</v>
      </c>
      <c r="AR7" s="62">
        <f>' Populations'!M12</f>
        <v>0</v>
      </c>
      <c r="AS7" s="62">
        <f>IF(AR7=0,0,($G$7/$AR$7)*100000)</f>
        <v>0</v>
      </c>
      <c r="AT7" s="62">
        <f>' Populations'!O12</f>
        <v>0</v>
      </c>
      <c r="AU7" s="62">
        <f>IF(AT7=0,0,($I$7/$AT$7)*100000)</f>
        <v>0</v>
      </c>
      <c r="AV7" s="62">
        <f>' Populations'!Q12</f>
        <v>0</v>
      </c>
      <c r="AW7" s="62">
        <f>IF(AV7=0,0,($J$7/$AV$7)*100000)</f>
        <v>0</v>
      </c>
      <c r="AX7" s="62">
        <f>' Populations'!S12</f>
        <v>0</v>
      </c>
      <c r="AY7" s="62">
        <f>IF(AX7=0,0,($K$7/$AX$7)*100000)</f>
        <v>0</v>
      </c>
      <c r="AZ7" s="62">
        <f>' Populations'!U12</f>
        <v>0</v>
      </c>
      <c r="BA7" s="62">
        <f>IF(AZ7=0,0,($L$7/$AZ$7)*100000)</f>
        <v>0</v>
      </c>
      <c r="BB7" s="65"/>
      <c r="BC7" s="62" t="e">
        <f>#REF!</f>
        <v>#REF!</v>
      </c>
      <c r="BD7" s="62" t="e">
        <f>IF(BC7=0,0,($M$7/$BC$7)*100000)</f>
        <v>#REF!</v>
      </c>
      <c r="BE7" s="62" t="e">
        <f>#REF!</f>
        <v>#REF!</v>
      </c>
      <c r="BF7" s="62" t="e">
        <f>IF(BE7=0,0,($N$7/$BE$7)*100000)</f>
        <v>#REF!</v>
      </c>
      <c r="BG7" s="62" t="e">
        <f>#REF!</f>
        <v>#REF!</v>
      </c>
      <c r="BH7" s="62" t="e">
        <f>IF(BG7=0,0,($O$7/$BG$7)*100000)</f>
        <v>#REF!</v>
      </c>
      <c r="BI7" s="62" t="e">
        <f>#REF!</f>
        <v>#REF!</v>
      </c>
      <c r="BJ7" s="62" t="e">
        <f>IF(BI7=0,0,($P$7/$BI$7)*100000)</f>
        <v>#REF!</v>
      </c>
      <c r="BK7" s="62" t="e">
        <f>#REF!</f>
        <v>#REF!</v>
      </c>
      <c r="BL7" s="62" t="e">
        <f>IF(BK7=0,0,($Q$7/$BK$7)*100000)</f>
        <v>#REF!</v>
      </c>
      <c r="BM7" s="62" t="e">
        <f>#REF!</f>
        <v>#REF!</v>
      </c>
      <c r="BN7" s="62" t="e">
        <f>IF(BM7=0,0,($R$7/$BM$7)*100000)</f>
        <v>#REF!</v>
      </c>
      <c r="BO7" s="62" t="e">
        <f>#REF!</f>
        <v>#REF!</v>
      </c>
      <c r="BP7" s="62" t="e">
        <f>IF(BO7=0,0,($S$7/$BO$7)*100000)</f>
        <v>#REF!</v>
      </c>
      <c r="BQ7" s="62" t="e">
        <f>#REF!</f>
        <v>#REF!</v>
      </c>
      <c r="BR7" s="62" t="e">
        <f>IF(BQ7=0,0,($T$7/$BQ$7)*100000)</f>
        <v>#REF!</v>
      </c>
      <c r="BS7" s="62" t="e">
        <f>#REF!</f>
        <v>#REF!</v>
      </c>
      <c r="BT7" s="62" t="e">
        <f>IF(BS7=0,0,($U$7/$BS$7)*100000)</f>
        <v>#REF!</v>
      </c>
      <c r="BU7" s="62" t="e">
        <f>#REF!</f>
        <v>#REF!</v>
      </c>
      <c r="BV7" s="62" t="e">
        <f>IF(BU7=0,0,($V$7/$BU$7)*100000)</f>
        <v>#REF!</v>
      </c>
      <c r="BW7" s="62" t="e">
        <f>#REF!</f>
        <v>#REF!</v>
      </c>
      <c r="BX7" s="62" t="e">
        <f>IF(BW7=0,0,($W$7/$BW$7)*100000)</f>
        <v>#REF!</v>
      </c>
      <c r="BY7" s="62" t="e">
        <f>#REF!</f>
        <v>#REF!</v>
      </c>
      <c r="BZ7" s="62" t="e">
        <f>IF(BY7=0,0,($X$7/$BY$7)*100000)</f>
        <v>#REF!</v>
      </c>
      <c r="CA7" s="62" t="e">
        <f>#REF!</f>
        <v>#REF!</v>
      </c>
      <c r="CB7" s="62" t="e">
        <f>IF(CA7=0,0,($Y$7/$CA$7)*100000)</f>
        <v>#REF!</v>
      </c>
      <c r="CC7" s="62" t="e">
        <f>#REF!</f>
        <v>#REF!</v>
      </c>
      <c r="CD7" s="62" t="e">
        <f>IF(CC7=0,0,($Z$7/$CC$7)*100000)</f>
        <v>#REF!</v>
      </c>
      <c r="CE7" s="62" t="e">
        <f>#REF!</f>
        <v>#REF!</v>
      </c>
      <c r="CF7" s="62" t="e">
        <f>IF(CE7=0,0,($AA$7/$CE$7)*100000)</f>
        <v>#REF!</v>
      </c>
      <c r="CG7" s="62" t="e">
        <f>#REF!</f>
        <v>#REF!</v>
      </c>
      <c r="CH7" s="62" t="e">
        <f>IF(CG7=0,0,($AB$4/$CG$7)*100000)</f>
        <v>#REF!</v>
      </c>
      <c r="CI7" s="62" t="e">
        <f>#REF!</f>
        <v>#REF!</v>
      </c>
      <c r="CJ7" s="62" t="e">
        <f>IF(CI7=0,0,($AC$4/$CI$7)*100000)</f>
        <v>#REF!</v>
      </c>
      <c r="CK7" s="62" t="e">
        <f>#REF!</f>
        <v>#REF!</v>
      </c>
      <c r="CL7" s="62" t="e">
        <f>IF(CK7=0,0,($AD$4/$CK$7)*100000)</f>
        <v>#REF!</v>
      </c>
      <c r="CM7" s="62" t="e">
        <f>#REF!</f>
        <v>#REF!</v>
      </c>
      <c r="CN7" s="62" t="e">
        <f>IF(CM7=0,0,($AE$4/$CM$7)*100000)</f>
        <v>#REF!</v>
      </c>
      <c r="CO7" s="62" t="e">
        <f>#REF!</f>
        <v>#REF!</v>
      </c>
      <c r="CP7" s="62" t="e">
        <f>IF(CO7=0,0,($AF$4/$CO$7)*100000)</f>
        <v>#REF!</v>
      </c>
      <c r="CQ7" s="30"/>
      <c r="CR7" s="60">
        <v>20057</v>
      </c>
      <c r="CS7" s="61">
        <v>7.3032E-2</v>
      </c>
      <c r="CT7" s="11"/>
      <c r="CU7" s="8" t="str">
        <f>' Populations'!$B$12</f>
        <v>10-14</v>
      </c>
      <c r="CV7" s="70">
        <f t="shared" si="0"/>
        <v>0</v>
      </c>
      <c r="CW7" s="71">
        <f t="shared" si="1"/>
        <v>0</v>
      </c>
      <c r="CX7" s="71">
        <f t="shared" si="2"/>
        <v>0</v>
      </c>
      <c r="CY7" s="32">
        <f t="shared" si="3"/>
        <v>0</v>
      </c>
      <c r="CZ7" s="32">
        <f t="shared" si="4"/>
        <v>0</v>
      </c>
      <c r="DA7" s="32">
        <f t="shared" si="5"/>
        <v>0</v>
      </c>
      <c r="DB7" s="32">
        <f t="shared" si="6"/>
        <v>0</v>
      </c>
      <c r="DC7" s="32">
        <f t="shared" si="7"/>
        <v>0</v>
      </c>
      <c r="DD7" s="32">
        <f t="shared" si="8"/>
        <v>0</v>
      </c>
      <c r="DE7" s="32">
        <f t="shared" si="9"/>
        <v>0</v>
      </c>
      <c r="DF7" s="32" t="e">
        <f t="shared" si="10"/>
        <v>#REF!</v>
      </c>
      <c r="DG7" s="32" t="e">
        <f t="shared" si="11"/>
        <v>#REF!</v>
      </c>
      <c r="DH7" s="32" t="e">
        <f t="shared" si="12"/>
        <v>#REF!</v>
      </c>
      <c r="DI7" s="32" t="e">
        <f t="shared" si="13"/>
        <v>#REF!</v>
      </c>
      <c r="DJ7" s="32" t="e">
        <f t="shared" si="14"/>
        <v>#REF!</v>
      </c>
      <c r="DK7" s="32" t="e">
        <f t="shared" si="15"/>
        <v>#REF!</v>
      </c>
      <c r="DL7" s="32" t="e">
        <f t="shared" si="16"/>
        <v>#REF!</v>
      </c>
      <c r="DM7" s="32" t="e">
        <f t="shared" si="17"/>
        <v>#REF!</v>
      </c>
      <c r="DN7" s="32" t="e">
        <f t="shared" si="18"/>
        <v>#REF!</v>
      </c>
      <c r="DO7" s="32" t="e">
        <f t="shared" si="19"/>
        <v>#REF!</v>
      </c>
      <c r="DP7" s="32" t="e">
        <f t="shared" si="20"/>
        <v>#REF!</v>
      </c>
      <c r="DQ7" s="32" t="e">
        <f t="shared" si="21"/>
        <v>#REF!</v>
      </c>
      <c r="DR7" s="32" t="e">
        <f t="shared" si="22"/>
        <v>#REF!</v>
      </c>
      <c r="DS7" s="32" t="e">
        <f t="shared" si="23"/>
        <v>#REF!</v>
      </c>
      <c r="DT7" s="32" t="e">
        <f t="shared" si="24"/>
        <v>#REF!</v>
      </c>
      <c r="DU7" s="32" t="e">
        <f t="shared" si="25"/>
        <v>#REF!</v>
      </c>
      <c r="DV7" s="32" t="e">
        <f t="shared" si="26"/>
        <v>#REF!</v>
      </c>
      <c r="DW7" s="32" t="e">
        <f t="shared" si="27"/>
        <v>#REF!</v>
      </c>
      <c r="DX7" s="32" t="e">
        <f t="shared" si="28"/>
        <v>#REF!</v>
      </c>
      <c r="DY7" s="32" t="e">
        <f t="shared" si="29"/>
        <v>#REF!</v>
      </c>
    </row>
    <row r="8" spans="2:129" x14ac:dyDescent="0.25">
      <c r="B8" s="8" t="str">
        <f>' Populations'!$B$13</f>
        <v>15-19</v>
      </c>
      <c r="C8" s="250"/>
      <c r="D8" s="251"/>
      <c r="E8" s="27"/>
      <c r="F8" s="22"/>
      <c r="G8" s="22"/>
      <c r="H8" s="22"/>
      <c r="I8" s="22"/>
      <c r="J8" s="47"/>
      <c r="K8" s="47"/>
      <c r="L8" s="23"/>
      <c r="M8" s="55"/>
      <c r="N8" s="55"/>
      <c r="O8" s="55"/>
      <c r="P8" s="55"/>
      <c r="Q8" s="55"/>
      <c r="R8" s="55"/>
      <c r="S8" s="55"/>
      <c r="T8" s="55"/>
      <c r="U8" s="55"/>
      <c r="V8" s="55"/>
      <c r="W8" s="55"/>
      <c r="X8" s="55"/>
      <c r="Y8" s="55"/>
      <c r="Z8" s="56"/>
      <c r="AA8" s="56"/>
      <c r="AB8" s="56"/>
      <c r="AC8" s="56"/>
      <c r="AD8" s="56"/>
      <c r="AE8" s="56"/>
      <c r="AF8" s="56"/>
      <c r="AG8" s="30"/>
      <c r="AH8" s="62">
        <f>' Populations'!C13</f>
        <v>0</v>
      </c>
      <c r="AI8" s="62">
        <f>IF(AH8=0,0,($C$8/$AH$8)*100000)</f>
        <v>0</v>
      </c>
      <c r="AJ8" s="62">
        <f>' Populations'!E13</f>
        <v>0</v>
      </c>
      <c r="AK8" s="62">
        <f>IF(AJ8=0,0,($D$8/$AJ$8)*100000)</f>
        <v>0</v>
      </c>
      <c r="AL8" s="62">
        <f>' Populations'!G13</f>
        <v>0</v>
      </c>
      <c r="AM8" s="62">
        <f>IF(AL8=0,0,($E$8/$AL$8)*100000)</f>
        <v>0</v>
      </c>
      <c r="AN8" s="62">
        <f>' Populations'!I13</f>
        <v>0</v>
      </c>
      <c r="AO8" s="62">
        <f>IF(AN8=0,0,($F$8/$AN$8)*100000)</f>
        <v>0</v>
      </c>
      <c r="AP8" s="62">
        <f>' Populations'!K13</f>
        <v>0</v>
      </c>
      <c r="AQ8" s="62">
        <f>IF(AP8=0,0,($G$8/$AP$8)*100000)</f>
        <v>0</v>
      </c>
      <c r="AR8" s="62">
        <f>' Populations'!M13</f>
        <v>0</v>
      </c>
      <c r="AS8" s="62">
        <f>IF(AR8=0,0,($G$8/$AR$8)*100000)</f>
        <v>0</v>
      </c>
      <c r="AT8" s="62">
        <f>' Populations'!O13</f>
        <v>0</v>
      </c>
      <c r="AU8" s="62">
        <f>IF(AT8=0,0,($I$8/$AT$8)*100000)</f>
        <v>0</v>
      </c>
      <c r="AV8" s="62">
        <f>' Populations'!Q13</f>
        <v>0</v>
      </c>
      <c r="AW8" s="62">
        <f>IF(AV8=0,0,($J$8/$AV$8)*100000)</f>
        <v>0</v>
      </c>
      <c r="AX8" s="62">
        <f>' Populations'!S13</f>
        <v>0</v>
      </c>
      <c r="AY8" s="62">
        <f>IF(AX8=0,0,($K$8/$AX$8)*100000)</f>
        <v>0</v>
      </c>
      <c r="AZ8" s="62">
        <f>' Populations'!U13</f>
        <v>0</v>
      </c>
      <c r="BA8" s="62">
        <f>IF(AZ8=0,0,($L$8/$AZ$8)*100000)</f>
        <v>0</v>
      </c>
      <c r="BB8" s="65"/>
      <c r="BC8" s="62" t="e">
        <f>#REF!</f>
        <v>#REF!</v>
      </c>
      <c r="BD8" s="62" t="e">
        <f>IF(BC8=0,0,($M$8/$BC$8)*100000)</f>
        <v>#REF!</v>
      </c>
      <c r="BE8" s="62" t="e">
        <f>#REF!</f>
        <v>#REF!</v>
      </c>
      <c r="BF8" s="62" t="e">
        <f>IF(BE8=0,0,($N$8/$BE$8)*100000)</f>
        <v>#REF!</v>
      </c>
      <c r="BG8" s="62" t="e">
        <f>#REF!</f>
        <v>#REF!</v>
      </c>
      <c r="BH8" s="62" t="e">
        <f>IF(BG8=0,0,($O$8/$BG$8)*100000)</f>
        <v>#REF!</v>
      </c>
      <c r="BI8" s="62" t="e">
        <f>#REF!</f>
        <v>#REF!</v>
      </c>
      <c r="BJ8" s="62" t="e">
        <f>IF(BI8=0,0,($P$8/$BI$8)*100000)</f>
        <v>#REF!</v>
      </c>
      <c r="BK8" s="62" t="e">
        <f>#REF!</f>
        <v>#REF!</v>
      </c>
      <c r="BL8" s="62" t="e">
        <f>IF(BK8=0,0,($Q$8/$BK$8)*100000)</f>
        <v>#REF!</v>
      </c>
      <c r="BM8" s="62" t="e">
        <f>#REF!</f>
        <v>#REF!</v>
      </c>
      <c r="BN8" s="62" t="e">
        <f>IF(BM8=0,0,($R$8/$BM$8)*100000)</f>
        <v>#REF!</v>
      </c>
      <c r="BO8" s="62" t="e">
        <f>#REF!</f>
        <v>#REF!</v>
      </c>
      <c r="BP8" s="62" t="e">
        <f>IF(BO8=0,0,($S$8/$BO$8)*100000)</f>
        <v>#REF!</v>
      </c>
      <c r="BQ8" s="62" t="e">
        <f>#REF!</f>
        <v>#REF!</v>
      </c>
      <c r="BR8" s="62" t="e">
        <f>IF(BQ8=0,0,($T$8/$BQ$8)*100000)</f>
        <v>#REF!</v>
      </c>
      <c r="BS8" s="62" t="e">
        <f>#REF!</f>
        <v>#REF!</v>
      </c>
      <c r="BT8" s="62" t="e">
        <f>IF(BS8=0,0,($U$8/$BC$8)*100000)</f>
        <v>#REF!</v>
      </c>
      <c r="BU8" s="62" t="e">
        <f>#REF!</f>
        <v>#REF!</v>
      </c>
      <c r="BV8" s="62" t="e">
        <f>IF(BU8=0,0,($V$8/$BU$8)*100000)</f>
        <v>#REF!</v>
      </c>
      <c r="BW8" s="62" t="e">
        <f>#REF!</f>
        <v>#REF!</v>
      </c>
      <c r="BX8" s="62" t="e">
        <f>IF(BW8=0,0,($W$8/$BW$8)*100000)</f>
        <v>#REF!</v>
      </c>
      <c r="BY8" s="62" t="e">
        <f>#REF!</f>
        <v>#REF!</v>
      </c>
      <c r="BZ8" s="62" t="e">
        <f>IF(BY8=0,0,($X$8/$BY$8)*100000)</f>
        <v>#REF!</v>
      </c>
      <c r="CA8" s="62" t="e">
        <f>#REF!</f>
        <v>#REF!</v>
      </c>
      <c r="CB8" s="62" t="e">
        <f>IF(CA8=0,0,($Y$8/$CA$8)*100000)</f>
        <v>#REF!</v>
      </c>
      <c r="CC8" s="62" t="e">
        <f>#REF!</f>
        <v>#REF!</v>
      </c>
      <c r="CD8" s="62" t="e">
        <f>IF(CC8=0,0,($Z$8/$CC$8)*100000)</f>
        <v>#REF!</v>
      </c>
      <c r="CE8" s="62" t="e">
        <f>#REF!</f>
        <v>#REF!</v>
      </c>
      <c r="CF8" s="62" t="e">
        <f>IF(CE8=0,0,($AA$8/$CE$8)*100000)</f>
        <v>#REF!</v>
      </c>
      <c r="CG8" s="62" t="e">
        <f>#REF!</f>
        <v>#REF!</v>
      </c>
      <c r="CH8" s="62" t="e">
        <f>IF(CG8=0,0,($AB$4/$CG$8)*100000)</f>
        <v>#REF!</v>
      </c>
      <c r="CI8" s="62" t="e">
        <f>#REF!</f>
        <v>#REF!</v>
      </c>
      <c r="CJ8" s="62" t="e">
        <f>IF(CI8=0,0,($AC$4/$CI$8)*100000)</f>
        <v>#REF!</v>
      </c>
      <c r="CK8" s="62" t="e">
        <f>#REF!</f>
        <v>#REF!</v>
      </c>
      <c r="CL8" s="62" t="e">
        <f>IF(CK8=0,0,($AD$4/$CK$8)*100000)</f>
        <v>#REF!</v>
      </c>
      <c r="CM8" s="62" t="e">
        <f>#REF!</f>
        <v>#REF!</v>
      </c>
      <c r="CN8" s="62" t="e">
        <f>IF(CM8=0,0,($AE$4/$CM$8)*100000)</f>
        <v>#REF!</v>
      </c>
      <c r="CO8" s="62" t="e">
        <f>#REF!</f>
        <v>#REF!</v>
      </c>
      <c r="CP8" s="62" t="e">
        <f>IF(CO8=0,0,($AF$4/$CO$8)*100000)</f>
        <v>#REF!</v>
      </c>
      <c r="CQ8" s="30"/>
      <c r="CR8" s="60">
        <v>19820</v>
      </c>
      <c r="CS8" s="61">
        <v>7.2168999999999997E-2</v>
      </c>
      <c r="CT8" s="11"/>
      <c r="CU8" s="8" t="str">
        <f>' Populations'!$B$13</f>
        <v>15-19</v>
      </c>
      <c r="CV8" s="70">
        <f t="shared" si="0"/>
        <v>0</v>
      </c>
      <c r="CW8" s="71">
        <f t="shared" si="1"/>
        <v>0</v>
      </c>
      <c r="CX8" s="71">
        <f t="shared" si="2"/>
        <v>0</v>
      </c>
      <c r="CY8" s="32">
        <f t="shared" si="3"/>
        <v>0</v>
      </c>
      <c r="CZ8" s="32">
        <f t="shared" si="4"/>
        <v>0</v>
      </c>
      <c r="DA8" s="32">
        <f t="shared" si="5"/>
        <v>0</v>
      </c>
      <c r="DB8" s="32">
        <f t="shared" si="6"/>
        <v>0</v>
      </c>
      <c r="DC8" s="32">
        <f t="shared" si="7"/>
        <v>0</v>
      </c>
      <c r="DD8" s="32">
        <f t="shared" si="8"/>
        <v>0</v>
      </c>
      <c r="DE8" s="32">
        <f t="shared" si="9"/>
        <v>0</v>
      </c>
      <c r="DF8" s="32" t="e">
        <f t="shared" si="10"/>
        <v>#REF!</v>
      </c>
      <c r="DG8" s="32" t="e">
        <f t="shared" si="11"/>
        <v>#REF!</v>
      </c>
      <c r="DH8" s="32" t="e">
        <f t="shared" si="12"/>
        <v>#REF!</v>
      </c>
      <c r="DI8" s="32" t="e">
        <f t="shared" si="13"/>
        <v>#REF!</v>
      </c>
      <c r="DJ8" s="32" t="e">
        <f t="shared" si="14"/>
        <v>#REF!</v>
      </c>
      <c r="DK8" s="32" t="e">
        <f t="shared" si="15"/>
        <v>#REF!</v>
      </c>
      <c r="DL8" s="32" t="e">
        <f t="shared" si="16"/>
        <v>#REF!</v>
      </c>
      <c r="DM8" s="32" t="e">
        <f t="shared" si="17"/>
        <v>#REF!</v>
      </c>
      <c r="DN8" s="32" t="e">
        <f t="shared" si="18"/>
        <v>#REF!</v>
      </c>
      <c r="DO8" s="32" t="e">
        <f t="shared" si="19"/>
        <v>#REF!</v>
      </c>
      <c r="DP8" s="32" t="e">
        <f t="shared" si="20"/>
        <v>#REF!</v>
      </c>
      <c r="DQ8" s="32" t="e">
        <f t="shared" si="21"/>
        <v>#REF!</v>
      </c>
      <c r="DR8" s="32" t="e">
        <f t="shared" si="22"/>
        <v>#REF!</v>
      </c>
      <c r="DS8" s="32" t="e">
        <f t="shared" si="23"/>
        <v>#REF!</v>
      </c>
      <c r="DT8" s="32" t="e">
        <f t="shared" si="24"/>
        <v>#REF!</v>
      </c>
      <c r="DU8" s="32" t="e">
        <f t="shared" si="25"/>
        <v>#REF!</v>
      </c>
      <c r="DV8" s="32" t="e">
        <f t="shared" si="26"/>
        <v>#REF!</v>
      </c>
      <c r="DW8" s="32" t="e">
        <f t="shared" si="27"/>
        <v>#REF!</v>
      </c>
      <c r="DX8" s="32" t="e">
        <f t="shared" si="28"/>
        <v>#REF!</v>
      </c>
      <c r="DY8" s="32" t="e">
        <f t="shared" si="29"/>
        <v>#REF!</v>
      </c>
    </row>
    <row r="9" spans="2:129" x14ac:dyDescent="0.25">
      <c r="B9" s="8" t="str">
        <f>' Populations'!$B$14</f>
        <v>20-24</v>
      </c>
      <c r="C9" s="250"/>
      <c r="D9" s="251"/>
      <c r="E9" s="27"/>
      <c r="F9" s="22"/>
      <c r="G9" s="22"/>
      <c r="H9" s="22"/>
      <c r="I9" s="22"/>
      <c r="J9" s="47"/>
      <c r="K9" s="47"/>
      <c r="L9" s="23"/>
      <c r="M9" s="55"/>
      <c r="N9" s="55"/>
      <c r="O9" s="55"/>
      <c r="P9" s="55"/>
      <c r="Q9" s="55"/>
      <c r="R9" s="55"/>
      <c r="S9" s="55"/>
      <c r="T9" s="55"/>
      <c r="U9" s="55"/>
      <c r="V9" s="55"/>
      <c r="W9" s="55"/>
      <c r="X9" s="55"/>
      <c r="Y9" s="55"/>
      <c r="Z9" s="56"/>
      <c r="AA9" s="56"/>
      <c r="AB9" s="56"/>
      <c r="AC9" s="56"/>
      <c r="AD9" s="56"/>
      <c r="AE9" s="56"/>
      <c r="AF9" s="56"/>
      <c r="AG9" s="30"/>
      <c r="AH9" s="62">
        <f>' Populations'!C14</f>
        <v>0</v>
      </c>
      <c r="AI9" s="62">
        <f>IF(AH9=0,0,($C$9/$AH$9)*100000)</f>
        <v>0</v>
      </c>
      <c r="AJ9" s="62">
        <f>' Populations'!E14</f>
        <v>0</v>
      </c>
      <c r="AK9" s="62">
        <f>IF(AJ9=0,0,($D$9/$AJ$9)*100000)</f>
        <v>0</v>
      </c>
      <c r="AL9" s="62">
        <f>' Populations'!G14</f>
        <v>0</v>
      </c>
      <c r="AM9" s="62">
        <f>IF(AL9=0,0,($E$9/$AL$9)*100000)</f>
        <v>0</v>
      </c>
      <c r="AN9" s="62">
        <f>' Populations'!I14</f>
        <v>0</v>
      </c>
      <c r="AO9" s="62">
        <f>IF(AN9=0,0,($F$9/$AN$9)*100000)</f>
        <v>0</v>
      </c>
      <c r="AP9" s="62">
        <f>' Populations'!K14</f>
        <v>0</v>
      </c>
      <c r="AQ9" s="62">
        <f>IF(AP9=0,0,($G$9/$AP$9)*100000)</f>
        <v>0</v>
      </c>
      <c r="AR9" s="62">
        <f>' Populations'!M14</f>
        <v>0</v>
      </c>
      <c r="AS9" s="62">
        <f>IF(AR9=0,0,($G$9/$AR$9)*100000)</f>
        <v>0</v>
      </c>
      <c r="AT9" s="62">
        <f>' Populations'!O14</f>
        <v>0</v>
      </c>
      <c r="AU9" s="62">
        <f>IF(AT9=0,0,($I$9/$AT$9)*100000)</f>
        <v>0</v>
      </c>
      <c r="AV9" s="62">
        <f>' Populations'!Q14</f>
        <v>0</v>
      </c>
      <c r="AW9" s="62">
        <f>IF(AV9=0,0,($J$9/$AV$9)*100000)</f>
        <v>0</v>
      </c>
      <c r="AX9" s="62">
        <f>' Populations'!S14</f>
        <v>0</v>
      </c>
      <c r="AY9" s="62">
        <f>IF(AX9=0,0,($K$9/$AX$9)*100000)</f>
        <v>0</v>
      </c>
      <c r="AZ9" s="62">
        <f>' Populations'!U14</f>
        <v>0</v>
      </c>
      <c r="BA9" s="62">
        <f>IF(AZ9=0,0,($L$9/$AZ$9)*100000)</f>
        <v>0</v>
      </c>
      <c r="BB9" s="65"/>
      <c r="BC9" s="62" t="e">
        <f>#REF!</f>
        <v>#REF!</v>
      </c>
      <c r="BD9" s="62" t="e">
        <f>IF(BC9=0,0,($M$9/$BC$9)*100000)</f>
        <v>#REF!</v>
      </c>
      <c r="BE9" s="62" t="e">
        <f>#REF!</f>
        <v>#REF!</v>
      </c>
      <c r="BF9" s="62" t="e">
        <f>IF(BE9=0,0,($N$9/$BE$9)*100000)</f>
        <v>#REF!</v>
      </c>
      <c r="BG9" s="62" t="e">
        <f>#REF!</f>
        <v>#REF!</v>
      </c>
      <c r="BH9" s="62" t="e">
        <f>IF(BG9=0,0,($O$9/$BG$9)*100000)</f>
        <v>#REF!</v>
      </c>
      <c r="BI9" s="62" t="e">
        <f>#REF!</f>
        <v>#REF!</v>
      </c>
      <c r="BJ9" s="62" t="e">
        <f>IF(BI9=0,0,($P$9/$BI$9)*100000)</f>
        <v>#REF!</v>
      </c>
      <c r="BK9" s="62" t="e">
        <f>#REF!</f>
        <v>#REF!</v>
      </c>
      <c r="BL9" s="62" t="e">
        <f>IF(BK9=0,0,($Q$9/$BK$9)*100000)</f>
        <v>#REF!</v>
      </c>
      <c r="BM9" s="62" t="e">
        <f>#REF!</f>
        <v>#REF!</v>
      </c>
      <c r="BN9" s="62" t="e">
        <f>IF(BM9=0,0,($R$9/$BM$9)*100000)</f>
        <v>#REF!</v>
      </c>
      <c r="BO9" s="62" t="e">
        <f>#REF!</f>
        <v>#REF!</v>
      </c>
      <c r="BP9" s="62" t="e">
        <f>IF(BO9=0,0,($S$9/$BO$9)*100000)</f>
        <v>#REF!</v>
      </c>
      <c r="BQ9" s="62" t="e">
        <f>#REF!</f>
        <v>#REF!</v>
      </c>
      <c r="BR9" s="62" t="e">
        <f>IF(BQ9=0,0,($T$9/$BQ$9)*100000)</f>
        <v>#REF!</v>
      </c>
      <c r="BS9" s="62" t="e">
        <f>#REF!</f>
        <v>#REF!</v>
      </c>
      <c r="BT9" s="62" t="e">
        <f>IF(BS9=0,0,($U$9/$BS$9)*100000)</f>
        <v>#REF!</v>
      </c>
      <c r="BU9" s="62" t="e">
        <f>#REF!</f>
        <v>#REF!</v>
      </c>
      <c r="BV9" s="62" t="e">
        <f>IF(BU9=0,0,($V$9/$BU$9)*100000)</f>
        <v>#REF!</v>
      </c>
      <c r="BW9" s="62" t="e">
        <f>#REF!</f>
        <v>#REF!</v>
      </c>
      <c r="BX9" s="62" t="e">
        <f>IF(BW9=0,0,($W$9/$BW$9)*100000)</f>
        <v>#REF!</v>
      </c>
      <c r="BY9" s="62" t="e">
        <f>#REF!</f>
        <v>#REF!</v>
      </c>
      <c r="BZ9" s="62" t="e">
        <f>IF(BY9=0,0,($X$9/$BY$9)*100000)</f>
        <v>#REF!</v>
      </c>
      <c r="CA9" s="62" t="e">
        <f>#REF!</f>
        <v>#REF!</v>
      </c>
      <c r="CB9" s="62" t="e">
        <f>IF(CA9=0,0,($Y$9/$CA$9)*100000)</f>
        <v>#REF!</v>
      </c>
      <c r="CC9" s="62" t="e">
        <f>#REF!</f>
        <v>#REF!</v>
      </c>
      <c r="CD9" s="62" t="e">
        <f>IF(CC9=0,0,($Z$9/$CC$9)*100000)</f>
        <v>#REF!</v>
      </c>
      <c r="CE9" s="62" t="e">
        <f>#REF!</f>
        <v>#REF!</v>
      </c>
      <c r="CF9" s="62" t="e">
        <f>IF(CE9=0,0,($AA$9/$CE$9)*100000)</f>
        <v>#REF!</v>
      </c>
      <c r="CG9" s="62" t="e">
        <f>#REF!</f>
        <v>#REF!</v>
      </c>
      <c r="CH9" s="62" t="e">
        <f>IF(CG9=0,0,($AB$4/$CG$9)*100000)</f>
        <v>#REF!</v>
      </c>
      <c r="CI9" s="62" t="e">
        <f>#REF!</f>
        <v>#REF!</v>
      </c>
      <c r="CJ9" s="62" t="e">
        <f>IF(CI9=0,0,($AC$4/$CI$9)*100000)</f>
        <v>#REF!</v>
      </c>
      <c r="CK9" s="62" t="e">
        <f>#REF!</f>
        <v>#REF!</v>
      </c>
      <c r="CL9" s="62" t="e">
        <f>IF(CK9=0,0,($AD$4/$CK$9)*100000)</f>
        <v>#REF!</v>
      </c>
      <c r="CM9" s="62" t="e">
        <f>#REF!</f>
        <v>#REF!</v>
      </c>
      <c r="CN9" s="62" t="e">
        <f>IF(CM9=0,0,($AE$4/$CM$9)*100000)</f>
        <v>#REF!</v>
      </c>
      <c r="CO9" s="62" t="e">
        <f>#REF!</f>
        <v>#REF!</v>
      </c>
      <c r="CP9" s="62" t="e">
        <f>IF(CO9=0,0,($AF$4/$CO$9)*100000)</f>
        <v>#REF!</v>
      </c>
      <c r="CQ9" s="30"/>
      <c r="CR9" s="60">
        <v>18257</v>
      </c>
      <c r="CS9" s="61">
        <v>6.6477999999999995E-2</v>
      </c>
      <c r="CT9" s="11"/>
      <c r="CU9" s="8" t="str">
        <f>' Populations'!$B$14</f>
        <v>20-24</v>
      </c>
      <c r="CV9" s="70">
        <f t="shared" si="0"/>
        <v>0</v>
      </c>
      <c r="CW9" s="71">
        <f t="shared" si="1"/>
        <v>0</v>
      </c>
      <c r="CX9" s="71">
        <f t="shared" si="2"/>
        <v>0</v>
      </c>
      <c r="CY9" s="32">
        <f t="shared" si="3"/>
        <v>0</v>
      </c>
      <c r="CZ9" s="32">
        <f t="shared" si="4"/>
        <v>0</v>
      </c>
      <c r="DA9" s="32">
        <f t="shared" si="5"/>
        <v>0</v>
      </c>
      <c r="DB9" s="32">
        <f t="shared" si="6"/>
        <v>0</v>
      </c>
      <c r="DC9" s="32">
        <f t="shared" si="7"/>
        <v>0</v>
      </c>
      <c r="DD9" s="32">
        <f t="shared" si="8"/>
        <v>0</v>
      </c>
      <c r="DE9" s="32">
        <f t="shared" si="9"/>
        <v>0</v>
      </c>
      <c r="DF9" s="32" t="e">
        <f t="shared" si="10"/>
        <v>#REF!</v>
      </c>
      <c r="DG9" s="32" t="e">
        <f t="shared" si="11"/>
        <v>#REF!</v>
      </c>
      <c r="DH9" s="32" t="e">
        <f t="shared" si="12"/>
        <v>#REF!</v>
      </c>
      <c r="DI9" s="32" t="e">
        <f t="shared" si="13"/>
        <v>#REF!</v>
      </c>
      <c r="DJ9" s="32" t="e">
        <f t="shared" si="14"/>
        <v>#REF!</v>
      </c>
      <c r="DK9" s="32" t="e">
        <f t="shared" si="15"/>
        <v>#REF!</v>
      </c>
      <c r="DL9" s="32" t="e">
        <f t="shared" si="16"/>
        <v>#REF!</v>
      </c>
      <c r="DM9" s="32" t="e">
        <f t="shared" si="17"/>
        <v>#REF!</v>
      </c>
      <c r="DN9" s="32" t="e">
        <f t="shared" si="18"/>
        <v>#REF!</v>
      </c>
      <c r="DO9" s="32" t="e">
        <f t="shared" si="19"/>
        <v>#REF!</v>
      </c>
      <c r="DP9" s="32" t="e">
        <f t="shared" si="20"/>
        <v>#REF!</v>
      </c>
      <c r="DQ9" s="32" t="e">
        <f t="shared" si="21"/>
        <v>#REF!</v>
      </c>
      <c r="DR9" s="32" t="e">
        <f t="shared" si="22"/>
        <v>#REF!</v>
      </c>
      <c r="DS9" s="32" t="e">
        <f t="shared" si="23"/>
        <v>#REF!</v>
      </c>
      <c r="DT9" s="32" t="e">
        <f t="shared" si="24"/>
        <v>#REF!</v>
      </c>
      <c r="DU9" s="32" t="e">
        <f t="shared" si="25"/>
        <v>#REF!</v>
      </c>
      <c r="DV9" s="32" t="e">
        <f t="shared" si="26"/>
        <v>#REF!</v>
      </c>
      <c r="DW9" s="32" t="e">
        <f t="shared" si="27"/>
        <v>#REF!</v>
      </c>
      <c r="DX9" s="32" t="e">
        <f t="shared" si="28"/>
        <v>#REF!</v>
      </c>
      <c r="DY9" s="32" t="e">
        <f t="shared" si="29"/>
        <v>#REF!</v>
      </c>
    </row>
    <row r="10" spans="2:129" x14ac:dyDescent="0.25">
      <c r="B10" s="8" t="str">
        <f>' Populations'!$B$15</f>
        <v>25-34</v>
      </c>
      <c r="C10" s="250"/>
      <c r="D10" s="251"/>
      <c r="E10" s="27"/>
      <c r="F10" s="22"/>
      <c r="G10" s="22"/>
      <c r="H10" s="22"/>
      <c r="I10" s="22"/>
      <c r="J10" s="47"/>
      <c r="K10" s="47"/>
      <c r="L10" s="23"/>
      <c r="M10" s="55"/>
      <c r="N10" s="55"/>
      <c r="O10" s="55"/>
      <c r="P10" s="55"/>
      <c r="Q10" s="55"/>
      <c r="R10" s="55"/>
      <c r="S10" s="55"/>
      <c r="T10" s="55"/>
      <c r="U10" s="55"/>
      <c r="V10" s="55"/>
      <c r="W10" s="55"/>
      <c r="X10" s="55"/>
      <c r="Y10" s="55"/>
      <c r="Z10" s="56"/>
      <c r="AA10" s="56"/>
      <c r="AB10" s="56"/>
      <c r="AC10" s="56"/>
      <c r="AD10" s="56"/>
      <c r="AE10" s="56"/>
      <c r="AF10" s="56"/>
      <c r="AG10" s="30"/>
      <c r="AH10" s="62">
        <f>' Populations'!C15</f>
        <v>0</v>
      </c>
      <c r="AI10" s="62">
        <f>IF(AH10=0,0,($C$10/$AH$10)*100000)</f>
        <v>0</v>
      </c>
      <c r="AJ10" s="62">
        <f>' Populations'!E15</f>
        <v>0</v>
      </c>
      <c r="AK10" s="62">
        <f>IF(AJ10=0,0,($D$10/$AJ$10)*100000)</f>
        <v>0</v>
      </c>
      <c r="AL10" s="62">
        <f>' Populations'!G15</f>
        <v>0</v>
      </c>
      <c r="AM10" s="62">
        <f>IF(AL10=0,0,($E$10/$AL$10)*100000)</f>
        <v>0</v>
      </c>
      <c r="AN10" s="62">
        <f>' Populations'!I15</f>
        <v>0</v>
      </c>
      <c r="AO10" s="62">
        <f>IF(AN10=0,0,($F$10/$AN$10)*100000)</f>
        <v>0</v>
      </c>
      <c r="AP10" s="62">
        <f>' Populations'!K15</f>
        <v>0</v>
      </c>
      <c r="AQ10" s="62">
        <f>IF(AP10=0,0,($G$10/$AP$10)*100000)</f>
        <v>0</v>
      </c>
      <c r="AR10" s="62">
        <f>' Populations'!M15</f>
        <v>0</v>
      </c>
      <c r="AS10" s="62">
        <f>IF(AR10=0,0,($G$10/$AR$10)*100000)</f>
        <v>0</v>
      </c>
      <c r="AT10" s="62">
        <f>' Populations'!O15</f>
        <v>0</v>
      </c>
      <c r="AU10" s="62">
        <f>IF(AT10=0,0,($I$10/$AT$10)*100000)</f>
        <v>0</v>
      </c>
      <c r="AV10" s="62">
        <f>' Populations'!Q15</f>
        <v>0</v>
      </c>
      <c r="AW10" s="62">
        <f>IF(AV10=0,0,($J$10/$AV$10)*100000)</f>
        <v>0</v>
      </c>
      <c r="AX10" s="62">
        <f>' Populations'!S15</f>
        <v>0</v>
      </c>
      <c r="AY10" s="62">
        <f>IF(AX10=0,0,($K$10/$AX$10)*100000)</f>
        <v>0</v>
      </c>
      <c r="AZ10" s="62">
        <f>' Populations'!U15</f>
        <v>0</v>
      </c>
      <c r="BA10" s="62">
        <f>IF(AZ10=0,0,($L$10/$AZ$10)*100000)</f>
        <v>0</v>
      </c>
      <c r="BB10" s="65"/>
      <c r="BC10" s="62" t="e">
        <f>#REF!</f>
        <v>#REF!</v>
      </c>
      <c r="BD10" s="62" t="e">
        <f>IF(BC10=0,0,($M$10/$BC$10)*100000)</f>
        <v>#REF!</v>
      </c>
      <c r="BE10" s="62" t="e">
        <f>#REF!</f>
        <v>#REF!</v>
      </c>
      <c r="BF10" s="62" t="e">
        <f>IF(BE10=0,0,($N$10/$BE$10)*100000)</f>
        <v>#REF!</v>
      </c>
      <c r="BG10" s="62" t="e">
        <f>#REF!</f>
        <v>#REF!</v>
      </c>
      <c r="BH10" s="62" t="e">
        <f>IF(BG10=0,0,($O$10/$BG$10)*100000)</f>
        <v>#REF!</v>
      </c>
      <c r="BI10" s="62" t="e">
        <f>#REF!</f>
        <v>#REF!</v>
      </c>
      <c r="BJ10" s="62" t="e">
        <f>IF(BI10=0,0,($P$10/$BI$10)*100000)</f>
        <v>#REF!</v>
      </c>
      <c r="BK10" s="62" t="e">
        <f>#REF!</f>
        <v>#REF!</v>
      </c>
      <c r="BL10" s="62" t="e">
        <f>IF(BK10=0,0,($Q$10/$BK$10)*100000)</f>
        <v>#REF!</v>
      </c>
      <c r="BM10" s="62" t="e">
        <f>#REF!</f>
        <v>#REF!</v>
      </c>
      <c r="BN10" s="62" t="e">
        <f>IF(BM10=0,0,($R$10/$BM$10)*100000)</f>
        <v>#REF!</v>
      </c>
      <c r="BO10" s="62" t="e">
        <f>#REF!</f>
        <v>#REF!</v>
      </c>
      <c r="BP10" s="62" t="e">
        <f>IF(BO10=0,0,($S$10/$BO$10)*100000)</f>
        <v>#REF!</v>
      </c>
      <c r="BQ10" s="62" t="e">
        <f>#REF!</f>
        <v>#REF!</v>
      </c>
      <c r="BR10" s="62" t="e">
        <f>IF(BQ10=0,0,($T$10/$BQ$10)*100000)</f>
        <v>#REF!</v>
      </c>
      <c r="BS10" s="62" t="e">
        <f>#REF!</f>
        <v>#REF!</v>
      </c>
      <c r="BT10" s="62" t="e">
        <f>IF(BS10=0,0,($U$10/$BS$10)*100000)</f>
        <v>#REF!</v>
      </c>
      <c r="BU10" s="62" t="e">
        <f>#REF!</f>
        <v>#REF!</v>
      </c>
      <c r="BV10" s="62" t="e">
        <f>IF(BU10=0,0,($V$10/$BU$10)*100000)</f>
        <v>#REF!</v>
      </c>
      <c r="BW10" s="62" t="e">
        <f>#REF!</f>
        <v>#REF!</v>
      </c>
      <c r="BX10" s="62" t="e">
        <f>IF(BW10=0,0,($W$10/$BW$10)*100000)</f>
        <v>#REF!</v>
      </c>
      <c r="BY10" s="62" t="e">
        <f>#REF!</f>
        <v>#REF!</v>
      </c>
      <c r="BZ10" s="62" t="e">
        <f>IF(BY10=0,0,($X$10/$BY$10)*100000)</f>
        <v>#REF!</v>
      </c>
      <c r="CA10" s="62" t="e">
        <f>#REF!</f>
        <v>#REF!</v>
      </c>
      <c r="CB10" s="62" t="e">
        <f>IF(CA10=0,0,($Y$10/$CA$10)*100000)</f>
        <v>#REF!</v>
      </c>
      <c r="CC10" s="62" t="e">
        <f>#REF!</f>
        <v>#REF!</v>
      </c>
      <c r="CD10" s="62" t="e">
        <f>IF(CC10=0,0,($Z$10/$CC$10)*100000)</f>
        <v>#REF!</v>
      </c>
      <c r="CE10" s="62" t="e">
        <f>#REF!</f>
        <v>#REF!</v>
      </c>
      <c r="CF10" s="62" t="e">
        <f>IF(CE10=0,0,($AA$10/$CE$10)*100000)</f>
        <v>#REF!</v>
      </c>
      <c r="CG10" s="62" t="e">
        <f>#REF!</f>
        <v>#REF!</v>
      </c>
      <c r="CH10" s="62" t="e">
        <f>IF(CG10=0,0,(ABZ$4/$CG$10)*100000)</f>
        <v>#REF!</v>
      </c>
      <c r="CI10" s="62" t="e">
        <f>#REF!</f>
        <v>#REF!</v>
      </c>
      <c r="CJ10" s="62" t="e">
        <f>IF(CI10=0,0,($AC$4/$CI$10)*100000)</f>
        <v>#REF!</v>
      </c>
      <c r="CK10" s="62" t="e">
        <f>#REF!</f>
        <v>#REF!</v>
      </c>
      <c r="CL10" s="62" t="e">
        <f>IF(CK10=0,0,($AD$4/$CK$10)*100000)</f>
        <v>#REF!</v>
      </c>
      <c r="CM10" s="62" t="e">
        <f>#REF!</f>
        <v>#REF!</v>
      </c>
      <c r="CN10" s="62" t="e">
        <f>IF(CM10=0,0,($AE$4/$CM$10)*100000)</f>
        <v>#REF!</v>
      </c>
      <c r="CO10" s="62" t="e">
        <f>#REF!</f>
        <v>#REF!</v>
      </c>
      <c r="CP10" s="62" t="e">
        <f>IF(CO10=0,0,($AF$4/$CO$10)*100000)</f>
        <v>#REF!</v>
      </c>
      <c r="CQ10" s="30"/>
      <c r="CR10" s="60">
        <v>37233</v>
      </c>
      <c r="CS10" s="61">
        <v>0.135573</v>
      </c>
      <c r="CT10" s="11"/>
      <c r="CU10" s="8" t="str">
        <f>' Populations'!$B$15</f>
        <v>25-34</v>
      </c>
      <c r="CV10" s="70">
        <f t="shared" si="0"/>
        <v>0</v>
      </c>
      <c r="CW10" s="71">
        <f t="shared" si="1"/>
        <v>0</v>
      </c>
      <c r="CX10" s="71">
        <f t="shared" si="2"/>
        <v>0</v>
      </c>
      <c r="CY10" s="32">
        <f t="shared" si="3"/>
        <v>0</v>
      </c>
      <c r="CZ10" s="32">
        <f t="shared" si="4"/>
        <v>0</v>
      </c>
      <c r="DA10" s="32">
        <f t="shared" si="5"/>
        <v>0</v>
      </c>
      <c r="DB10" s="32">
        <f t="shared" si="6"/>
        <v>0</v>
      </c>
      <c r="DC10" s="32">
        <f t="shared" si="7"/>
        <v>0</v>
      </c>
      <c r="DD10" s="32">
        <f t="shared" si="8"/>
        <v>0</v>
      </c>
      <c r="DE10" s="32">
        <f t="shared" si="9"/>
        <v>0</v>
      </c>
      <c r="DF10" s="32" t="e">
        <f t="shared" si="10"/>
        <v>#REF!</v>
      </c>
      <c r="DG10" s="32" t="e">
        <f t="shared" si="11"/>
        <v>#REF!</v>
      </c>
      <c r="DH10" s="32" t="e">
        <f t="shared" si="12"/>
        <v>#REF!</v>
      </c>
      <c r="DI10" s="32" t="e">
        <f t="shared" si="13"/>
        <v>#REF!</v>
      </c>
      <c r="DJ10" s="32" t="e">
        <f t="shared" si="14"/>
        <v>#REF!</v>
      </c>
      <c r="DK10" s="32" t="e">
        <f t="shared" si="15"/>
        <v>#REF!</v>
      </c>
      <c r="DL10" s="32" t="e">
        <f t="shared" si="16"/>
        <v>#REF!</v>
      </c>
      <c r="DM10" s="32" t="e">
        <f t="shared" si="17"/>
        <v>#REF!</v>
      </c>
      <c r="DN10" s="32" t="e">
        <f t="shared" si="18"/>
        <v>#REF!</v>
      </c>
      <c r="DO10" s="32" t="e">
        <f t="shared" si="19"/>
        <v>#REF!</v>
      </c>
      <c r="DP10" s="32" t="e">
        <f t="shared" si="20"/>
        <v>#REF!</v>
      </c>
      <c r="DQ10" s="32" t="e">
        <f t="shared" si="21"/>
        <v>#REF!</v>
      </c>
      <c r="DR10" s="32" t="e">
        <f t="shared" si="22"/>
        <v>#REF!</v>
      </c>
      <c r="DS10" s="32" t="e">
        <f t="shared" si="23"/>
        <v>#REF!</v>
      </c>
      <c r="DT10" s="32" t="e">
        <f t="shared" si="24"/>
        <v>#REF!</v>
      </c>
      <c r="DU10" s="32" t="e">
        <f t="shared" si="25"/>
        <v>#REF!</v>
      </c>
      <c r="DV10" s="32" t="e">
        <f t="shared" si="26"/>
        <v>#REF!</v>
      </c>
      <c r="DW10" s="32" t="e">
        <f t="shared" si="27"/>
        <v>#REF!</v>
      </c>
      <c r="DX10" s="32" t="e">
        <f t="shared" si="28"/>
        <v>#REF!</v>
      </c>
      <c r="DY10" s="32" t="e">
        <f t="shared" si="29"/>
        <v>#REF!</v>
      </c>
    </row>
    <row r="11" spans="2:129" x14ac:dyDescent="0.25">
      <c r="B11" s="8" t="str">
        <f>' Populations'!$B$16</f>
        <v>35-44</v>
      </c>
      <c r="C11" s="250"/>
      <c r="D11" s="251"/>
      <c r="E11" s="27"/>
      <c r="F11" s="22"/>
      <c r="G11" s="22"/>
      <c r="H11" s="22"/>
      <c r="I11" s="22"/>
      <c r="J11" s="47"/>
      <c r="K11" s="47"/>
      <c r="L11" s="23"/>
      <c r="M11" s="55"/>
      <c r="N11" s="55"/>
      <c r="O11" s="55"/>
      <c r="P11" s="55"/>
      <c r="Q11" s="55"/>
      <c r="R11" s="55"/>
      <c r="S11" s="55"/>
      <c r="T11" s="55"/>
      <c r="U11" s="55"/>
      <c r="V11" s="55"/>
      <c r="W11" s="55"/>
      <c r="X11" s="55"/>
      <c r="Y11" s="55"/>
      <c r="Z11" s="56"/>
      <c r="AA11" s="56"/>
      <c r="AB11" s="56"/>
      <c r="AC11" s="56"/>
      <c r="AD11" s="56"/>
      <c r="AE11" s="56"/>
      <c r="AF11" s="56"/>
      <c r="AG11" s="30"/>
      <c r="AH11" s="62">
        <f>' Populations'!C16</f>
        <v>0</v>
      </c>
      <c r="AI11" s="62">
        <f>IF(AH11=0,0,($C$11/$AH$11)*100000)</f>
        <v>0</v>
      </c>
      <c r="AJ11" s="62">
        <f>' Populations'!E16</f>
        <v>0</v>
      </c>
      <c r="AK11" s="62">
        <f>IF(AJ11=0,0,($D$11/$AJ$11)*100000)</f>
        <v>0</v>
      </c>
      <c r="AL11" s="62">
        <f>' Populations'!G16</f>
        <v>0</v>
      </c>
      <c r="AM11" s="62">
        <f>IF(AL11=0,0,($E$11/$AL$11)*100000)</f>
        <v>0</v>
      </c>
      <c r="AN11" s="62">
        <f>' Populations'!I16</f>
        <v>0</v>
      </c>
      <c r="AO11" s="62">
        <f>IF(AN11=0,0,($F$11/$AN$11)*100000)</f>
        <v>0</v>
      </c>
      <c r="AP11" s="62">
        <f>' Populations'!K16</f>
        <v>0</v>
      </c>
      <c r="AQ11" s="62">
        <f>IF(AP11=0,0,($G$11/$AP$11)*100000)</f>
        <v>0</v>
      </c>
      <c r="AR11" s="62">
        <f>' Populations'!M16</f>
        <v>0</v>
      </c>
      <c r="AS11" s="62">
        <f>IF(AR11=0,0,($G$11/$AR$11)*100000)</f>
        <v>0</v>
      </c>
      <c r="AT11" s="62">
        <f>' Populations'!O16</f>
        <v>0</v>
      </c>
      <c r="AU11" s="62">
        <f>IF(AT11=0,0,($I$11/$AT$11)*100000)</f>
        <v>0</v>
      </c>
      <c r="AV11" s="62">
        <f>' Populations'!Q16</f>
        <v>0</v>
      </c>
      <c r="AW11" s="62">
        <f>IF(AV11=0,0,($J$11/$AV$11)*100000)</f>
        <v>0</v>
      </c>
      <c r="AX11" s="62">
        <f>' Populations'!S16</f>
        <v>0</v>
      </c>
      <c r="AY11" s="62">
        <f>IF(AX11=0,0,($K$11/$AX$11)*100000)</f>
        <v>0</v>
      </c>
      <c r="AZ11" s="62">
        <f>' Populations'!U16</f>
        <v>0</v>
      </c>
      <c r="BA11" s="62">
        <f>IF(AZ11=0,0,($L$11/$AZ$11)*100000)</f>
        <v>0</v>
      </c>
      <c r="BB11" s="65"/>
      <c r="BC11" s="62" t="e">
        <f>#REF!</f>
        <v>#REF!</v>
      </c>
      <c r="BD11" s="62" t="e">
        <f>IF(BC11=0,0,($M$11/$BC$11)*100000)</f>
        <v>#REF!</v>
      </c>
      <c r="BE11" s="62" t="e">
        <f>#REF!</f>
        <v>#REF!</v>
      </c>
      <c r="BF11" s="62" t="e">
        <f>IF(BE11=0,0,($N$11/$BE$11)*100000)</f>
        <v>#REF!</v>
      </c>
      <c r="BG11" s="62" t="e">
        <f>#REF!</f>
        <v>#REF!</v>
      </c>
      <c r="BH11" s="62" t="e">
        <f>IF(BG11=0,0,($O$11/$BG$11)*100000)</f>
        <v>#REF!</v>
      </c>
      <c r="BI11" s="62" t="e">
        <f>#REF!</f>
        <v>#REF!</v>
      </c>
      <c r="BJ11" s="62" t="e">
        <f>IF(BI11=0,0,($P$11/$BI$11)*100000)</f>
        <v>#REF!</v>
      </c>
      <c r="BK11" s="62" t="e">
        <f>#REF!</f>
        <v>#REF!</v>
      </c>
      <c r="BL11" s="62" t="e">
        <f>IF(BK11=0,0,($Q$11/$BK$11)*100000)</f>
        <v>#REF!</v>
      </c>
      <c r="BM11" s="62" t="e">
        <f>#REF!</f>
        <v>#REF!</v>
      </c>
      <c r="BN11" s="62" t="e">
        <f>IF(BM11=0,0,($R$11/$BM$11)*100000)</f>
        <v>#REF!</v>
      </c>
      <c r="BO11" s="62" t="e">
        <f>#REF!</f>
        <v>#REF!</v>
      </c>
      <c r="BP11" s="62" t="e">
        <f>IF(BO11=0,0,($S$11/$BO$11)*100000)</f>
        <v>#REF!</v>
      </c>
      <c r="BQ11" s="62" t="e">
        <f>#REF!</f>
        <v>#REF!</v>
      </c>
      <c r="BR11" s="62" t="e">
        <f>IF(BQ11=0,0,($T$11/$BQ$11)*100000)</f>
        <v>#REF!</v>
      </c>
      <c r="BS11" s="62" t="e">
        <f>#REF!</f>
        <v>#REF!</v>
      </c>
      <c r="BT11" s="62" t="e">
        <f>IF(BS11=0,0,($U$11/$BS$11)*100000)</f>
        <v>#REF!</v>
      </c>
      <c r="BU11" s="62" t="e">
        <f>#REF!</f>
        <v>#REF!</v>
      </c>
      <c r="BV11" s="62" t="e">
        <f>IF(BU11=0,0,($V$11/$BU$11)*100000)</f>
        <v>#REF!</v>
      </c>
      <c r="BW11" s="62" t="e">
        <f>#REF!</f>
        <v>#REF!</v>
      </c>
      <c r="BX11" s="62" t="e">
        <f>IF(BW11=0,0,($W$11/$BW$11)*100000)</f>
        <v>#REF!</v>
      </c>
      <c r="BY11" s="62" t="e">
        <f>#REF!</f>
        <v>#REF!</v>
      </c>
      <c r="BZ11" s="62" t="e">
        <f>IF(BY11=0,0,($X$11/$BY$11)*100000)</f>
        <v>#REF!</v>
      </c>
      <c r="CA11" s="62" t="e">
        <f>#REF!</f>
        <v>#REF!</v>
      </c>
      <c r="CB11" s="62" t="e">
        <f>IF(CA11=0,0,($Y$11/$CA$11)*100000)</f>
        <v>#REF!</v>
      </c>
      <c r="CC11" s="62" t="e">
        <f>#REF!</f>
        <v>#REF!</v>
      </c>
      <c r="CD11" s="62" t="e">
        <f>IF(CC11=0,0,($Z$11/$CC$11)*100000)</f>
        <v>#REF!</v>
      </c>
      <c r="CE11" s="62" t="e">
        <f>#REF!</f>
        <v>#REF!</v>
      </c>
      <c r="CF11" s="62" t="e">
        <f>IF(CE11=0,0,($AA$11/$CE$11)*100000)</f>
        <v>#REF!</v>
      </c>
      <c r="CG11" s="62" t="e">
        <f>#REF!</f>
        <v>#REF!</v>
      </c>
      <c r="CH11" s="62" t="e">
        <f>IF(CG11=0,0,(ABZ$4/$CG$11)*100000)</f>
        <v>#REF!</v>
      </c>
      <c r="CI11" s="62" t="e">
        <f>#REF!</f>
        <v>#REF!</v>
      </c>
      <c r="CJ11" s="62" t="e">
        <f>IF(CI11=0,0,($AC$4/$CI$11)*100000)</f>
        <v>#REF!</v>
      </c>
      <c r="CK11" s="62" t="e">
        <f>#REF!</f>
        <v>#REF!</v>
      </c>
      <c r="CL11" s="62" t="e">
        <f>IF(CK11=0,0,($AD$4/$CK$11)*100000)</f>
        <v>#REF!</v>
      </c>
      <c r="CM11" s="62" t="e">
        <f>#REF!</f>
        <v>#REF!</v>
      </c>
      <c r="CN11" s="62" t="e">
        <f>IF(CM11=0,0,($AE$4/$CM$11)*100000)</f>
        <v>#REF!</v>
      </c>
      <c r="CO11" s="62" t="e">
        <f>#REF!</f>
        <v>#REF!</v>
      </c>
      <c r="CP11" s="62" t="e">
        <f>IF(CO11=0,0,($AF$4/$CO$11)*100000)</f>
        <v>#REF!</v>
      </c>
      <c r="CQ11" s="30"/>
      <c r="CR11" s="60">
        <v>44659</v>
      </c>
      <c r="CS11" s="61">
        <v>0.16261300000000001</v>
      </c>
      <c r="CT11" s="11"/>
      <c r="CU11" s="8" t="str">
        <f>' Populations'!$B$16</f>
        <v>35-44</v>
      </c>
      <c r="CV11" s="70">
        <f t="shared" si="0"/>
        <v>0</v>
      </c>
      <c r="CW11" s="71">
        <f t="shared" si="1"/>
        <v>0</v>
      </c>
      <c r="CX11" s="71">
        <f t="shared" si="2"/>
        <v>0</v>
      </c>
      <c r="CY11" s="32">
        <f t="shared" si="3"/>
        <v>0</v>
      </c>
      <c r="CZ11" s="32">
        <f t="shared" si="4"/>
        <v>0</v>
      </c>
      <c r="DA11" s="32">
        <f t="shared" si="5"/>
        <v>0</v>
      </c>
      <c r="DB11" s="32">
        <f t="shared" si="6"/>
        <v>0</v>
      </c>
      <c r="DC11" s="32">
        <f t="shared" si="7"/>
        <v>0</v>
      </c>
      <c r="DD11" s="32">
        <f t="shared" si="8"/>
        <v>0</v>
      </c>
      <c r="DE11" s="32">
        <f t="shared" si="9"/>
        <v>0</v>
      </c>
      <c r="DF11" s="32" t="e">
        <f t="shared" si="10"/>
        <v>#REF!</v>
      </c>
      <c r="DG11" s="32" t="e">
        <f t="shared" si="11"/>
        <v>#REF!</v>
      </c>
      <c r="DH11" s="32" t="e">
        <f t="shared" si="12"/>
        <v>#REF!</v>
      </c>
      <c r="DI11" s="32" t="e">
        <f t="shared" si="13"/>
        <v>#REF!</v>
      </c>
      <c r="DJ11" s="32" t="e">
        <f t="shared" si="14"/>
        <v>#REF!</v>
      </c>
      <c r="DK11" s="32" t="e">
        <f t="shared" si="15"/>
        <v>#REF!</v>
      </c>
      <c r="DL11" s="32" t="e">
        <f t="shared" si="16"/>
        <v>#REF!</v>
      </c>
      <c r="DM11" s="32" t="e">
        <f t="shared" si="17"/>
        <v>#REF!</v>
      </c>
      <c r="DN11" s="32" t="e">
        <f t="shared" si="18"/>
        <v>#REF!</v>
      </c>
      <c r="DO11" s="32" t="e">
        <f t="shared" si="19"/>
        <v>#REF!</v>
      </c>
      <c r="DP11" s="32" t="e">
        <f t="shared" si="20"/>
        <v>#REF!</v>
      </c>
      <c r="DQ11" s="32" t="e">
        <f t="shared" si="21"/>
        <v>#REF!</v>
      </c>
      <c r="DR11" s="32" t="e">
        <f t="shared" si="22"/>
        <v>#REF!</v>
      </c>
      <c r="DS11" s="32" t="e">
        <f t="shared" si="23"/>
        <v>#REF!</v>
      </c>
      <c r="DT11" s="32" t="e">
        <f t="shared" si="24"/>
        <v>#REF!</v>
      </c>
      <c r="DU11" s="32" t="e">
        <f t="shared" si="25"/>
        <v>#REF!</v>
      </c>
      <c r="DV11" s="32" t="e">
        <f t="shared" si="26"/>
        <v>#REF!</v>
      </c>
      <c r="DW11" s="32" t="e">
        <f t="shared" si="27"/>
        <v>#REF!</v>
      </c>
      <c r="DX11" s="32" t="e">
        <f t="shared" si="28"/>
        <v>#REF!</v>
      </c>
      <c r="DY11" s="32" t="e">
        <f t="shared" si="29"/>
        <v>#REF!</v>
      </c>
    </row>
    <row r="12" spans="2:129" x14ac:dyDescent="0.25">
      <c r="B12" s="8" t="str">
        <f>' Populations'!$B$17</f>
        <v>45-54</v>
      </c>
      <c r="C12" s="250"/>
      <c r="D12" s="251"/>
      <c r="E12" s="27"/>
      <c r="F12" s="22"/>
      <c r="G12" s="22"/>
      <c r="H12" s="22"/>
      <c r="I12" s="22"/>
      <c r="J12" s="47"/>
      <c r="K12" s="47"/>
      <c r="L12" s="23"/>
      <c r="M12" s="55"/>
      <c r="N12" s="55"/>
      <c r="O12" s="55"/>
      <c r="P12" s="55"/>
      <c r="Q12" s="55"/>
      <c r="R12" s="55"/>
      <c r="S12" s="55"/>
      <c r="T12" s="55"/>
      <c r="U12" s="55"/>
      <c r="V12" s="55"/>
      <c r="W12" s="55"/>
      <c r="X12" s="55"/>
      <c r="Y12" s="55"/>
      <c r="Z12" s="56"/>
      <c r="AA12" s="56"/>
      <c r="AB12" s="56"/>
      <c r="AC12" s="56"/>
      <c r="AD12" s="56"/>
      <c r="AE12" s="56"/>
      <c r="AF12" s="56"/>
      <c r="AG12" s="30"/>
      <c r="AH12" s="62">
        <f>' Populations'!C17</f>
        <v>0</v>
      </c>
      <c r="AI12" s="62">
        <f>IF(AH12=0,0,($C$12/$AH$12)*100000)</f>
        <v>0</v>
      </c>
      <c r="AJ12" s="62">
        <f>' Populations'!E17</f>
        <v>0</v>
      </c>
      <c r="AK12" s="62">
        <f>IF(AJ12=0,0,($D$12/$AJ$12)*100000)</f>
        <v>0</v>
      </c>
      <c r="AL12" s="62">
        <f>' Populations'!G17</f>
        <v>0</v>
      </c>
      <c r="AM12" s="62">
        <f>IF(AL12=0,0,($E$12/$AL$12)*100000)</f>
        <v>0</v>
      </c>
      <c r="AN12" s="62">
        <f>' Populations'!I17</f>
        <v>0</v>
      </c>
      <c r="AO12" s="62">
        <f>IF(AN12=0,0,($F$12/$AN$12)*100000)</f>
        <v>0</v>
      </c>
      <c r="AP12" s="62">
        <f>' Populations'!K17</f>
        <v>0</v>
      </c>
      <c r="AQ12" s="62">
        <f>IF(AP12=0,0,($G$12/$AP$12)*100000)</f>
        <v>0</v>
      </c>
      <c r="AR12" s="62">
        <f>' Populations'!M17</f>
        <v>0</v>
      </c>
      <c r="AS12" s="62">
        <f>IF(AR12=0,0,($G$12/$AR$12)*100000)</f>
        <v>0</v>
      </c>
      <c r="AT12" s="62">
        <f>' Populations'!O17</f>
        <v>0</v>
      </c>
      <c r="AU12" s="62">
        <f>IF(AT12=0,0,($I$12/$AT$12)*100000)</f>
        <v>0</v>
      </c>
      <c r="AV12" s="62">
        <f>' Populations'!Q17</f>
        <v>0</v>
      </c>
      <c r="AW12" s="62">
        <f>IF(AV12=0,0,($J$12/$AV$12)*100000)</f>
        <v>0</v>
      </c>
      <c r="AX12" s="62">
        <f>' Populations'!S17</f>
        <v>0</v>
      </c>
      <c r="AY12" s="62">
        <f>IF(AX12=0,0,($K$12/$AX$12)*100000)</f>
        <v>0</v>
      </c>
      <c r="AZ12" s="62">
        <f>' Populations'!U17</f>
        <v>0</v>
      </c>
      <c r="BA12" s="62">
        <f>IF(AZ12=0,0,($L$12/$AZ$12)*100000)</f>
        <v>0</v>
      </c>
      <c r="BB12" s="65"/>
      <c r="BC12" s="62" t="e">
        <f>#REF!</f>
        <v>#REF!</v>
      </c>
      <c r="BD12" s="62" t="e">
        <f>IF(BC12=0,0,($M$12/$BC$12)*100000)</f>
        <v>#REF!</v>
      </c>
      <c r="BE12" s="62" t="e">
        <f>#REF!</f>
        <v>#REF!</v>
      </c>
      <c r="BF12" s="62" t="e">
        <f>IF(BE12=0,0,($N$12/$BE$12)*100000)</f>
        <v>#REF!</v>
      </c>
      <c r="BG12" s="62" t="e">
        <f>#REF!</f>
        <v>#REF!</v>
      </c>
      <c r="BH12" s="62" t="e">
        <f>IF(BG12=0,0,($O$12/$BG$12)*100000)</f>
        <v>#REF!</v>
      </c>
      <c r="BI12" s="62" t="e">
        <f>#REF!</f>
        <v>#REF!</v>
      </c>
      <c r="BJ12" s="62" t="e">
        <f>IF(BI12=0,0,($P$12/$BI$12)*100000)</f>
        <v>#REF!</v>
      </c>
      <c r="BK12" s="62" t="e">
        <f>#REF!</f>
        <v>#REF!</v>
      </c>
      <c r="BL12" s="62" t="e">
        <f>IF(BK12=0,0,($Q$12/$BK$12)*100000)</f>
        <v>#REF!</v>
      </c>
      <c r="BM12" s="62" t="e">
        <f>#REF!</f>
        <v>#REF!</v>
      </c>
      <c r="BN12" s="62" t="e">
        <f>IF(BM12=0,0,($R$12/$BM$12)*100000)</f>
        <v>#REF!</v>
      </c>
      <c r="BO12" s="62" t="e">
        <f>#REF!</f>
        <v>#REF!</v>
      </c>
      <c r="BP12" s="62" t="e">
        <f>IF(BO12=0,0,($S$12/$BO$12)*100000)</f>
        <v>#REF!</v>
      </c>
      <c r="BQ12" s="62" t="e">
        <f>#REF!</f>
        <v>#REF!</v>
      </c>
      <c r="BR12" s="62" t="e">
        <f>IF(BQ12=0,0,($T$12/$BQ$12)*100000)</f>
        <v>#REF!</v>
      </c>
      <c r="BS12" s="62" t="e">
        <f>#REF!</f>
        <v>#REF!</v>
      </c>
      <c r="BT12" s="62" t="e">
        <f>IF(BS12=0,0,($U$12/$BS$12)*100000)</f>
        <v>#REF!</v>
      </c>
      <c r="BU12" s="62" t="e">
        <f>#REF!</f>
        <v>#REF!</v>
      </c>
      <c r="BV12" s="62" t="e">
        <f>IF(BU12=0,0,($V$12/$BU$12)*100000)</f>
        <v>#REF!</v>
      </c>
      <c r="BW12" s="62" t="e">
        <f>#REF!</f>
        <v>#REF!</v>
      </c>
      <c r="BX12" s="62" t="e">
        <f>IF(BW12=0,0,($W$12/$BW$12)*100000)</f>
        <v>#REF!</v>
      </c>
      <c r="BY12" s="62" t="e">
        <f>#REF!</f>
        <v>#REF!</v>
      </c>
      <c r="BZ12" s="62" t="e">
        <f>IF(BY12=0,0,($X$12/$BY$12)*100000)</f>
        <v>#REF!</v>
      </c>
      <c r="CA12" s="62" t="e">
        <f>#REF!</f>
        <v>#REF!</v>
      </c>
      <c r="CB12" s="62" t="e">
        <f>IF(CA12=0,0,($Y$12/$CA$12)*100000)</f>
        <v>#REF!</v>
      </c>
      <c r="CC12" s="62" t="e">
        <f>#REF!</f>
        <v>#REF!</v>
      </c>
      <c r="CD12" s="62" t="e">
        <f>IF(CC12=0,0,($Z$12/$CC$12)*100000)</f>
        <v>#REF!</v>
      </c>
      <c r="CE12" s="62" t="e">
        <f>#REF!</f>
        <v>#REF!</v>
      </c>
      <c r="CF12" s="62" t="e">
        <f>IF(CE12=0,0,($AA$12/$CE$12)*100000)</f>
        <v>#REF!</v>
      </c>
      <c r="CG12" s="62" t="e">
        <f>#REF!</f>
        <v>#REF!</v>
      </c>
      <c r="CH12" s="62" t="e">
        <f>IF(CG12=0,0,($AB$4/$CG$12)*100000)</f>
        <v>#REF!</v>
      </c>
      <c r="CI12" s="62" t="e">
        <f>#REF!</f>
        <v>#REF!</v>
      </c>
      <c r="CJ12" s="62" t="e">
        <f>IF(CI12=0,0,($AC$4/$CI$12)*100000)</f>
        <v>#REF!</v>
      </c>
      <c r="CK12" s="62" t="e">
        <f>#REF!</f>
        <v>#REF!</v>
      </c>
      <c r="CL12" s="62" t="e">
        <f>IF(CK12=0,0,($AD$4/$CK$12)*100000)</f>
        <v>#REF!</v>
      </c>
      <c r="CM12" s="62" t="e">
        <f>#REF!</f>
        <v>#REF!</v>
      </c>
      <c r="CN12" s="62" t="e">
        <f>IF(CM12=0,0,($AE$4/$CM$12)*100000)</f>
        <v>#REF!</v>
      </c>
      <c r="CO12" s="62" t="e">
        <f>#REF!</f>
        <v>#REF!</v>
      </c>
      <c r="CP12" s="62" t="e">
        <f>IF(CO12=0,0,($AF$4/$CO$12)*100000)</f>
        <v>#REF!</v>
      </c>
      <c r="CQ12" s="30"/>
      <c r="CR12" s="60">
        <v>37030</v>
      </c>
      <c r="CS12" s="61">
        <v>0.13483400000000001</v>
      </c>
      <c r="CT12" s="11"/>
      <c r="CU12" s="8" t="str">
        <f>' Populations'!$B$17</f>
        <v>45-54</v>
      </c>
      <c r="CV12" s="70">
        <f t="shared" si="0"/>
        <v>0</v>
      </c>
      <c r="CW12" s="71">
        <f t="shared" si="1"/>
        <v>0</v>
      </c>
      <c r="CX12" s="71">
        <f t="shared" si="2"/>
        <v>0</v>
      </c>
      <c r="CY12" s="32">
        <f t="shared" si="3"/>
        <v>0</v>
      </c>
      <c r="CZ12" s="32">
        <f t="shared" si="4"/>
        <v>0</v>
      </c>
      <c r="DA12" s="32">
        <f t="shared" si="5"/>
        <v>0</v>
      </c>
      <c r="DB12" s="32">
        <f t="shared" si="6"/>
        <v>0</v>
      </c>
      <c r="DC12" s="32">
        <f t="shared" si="7"/>
        <v>0</v>
      </c>
      <c r="DD12" s="32">
        <f t="shared" si="8"/>
        <v>0</v>
      </c>
      <c r="DE12" s="32">
        <f t="shared" si="9"/>
        <v>0</v>
      </c>
      <c r="DF12" s="32" t="e">
        <f t="shared" si="10"/>
        <v>#REF!</v>
      </c>
      <c r="DG12" s="32" t="e">
        <f t="shared" si="11"/>
        <v>#REF!</v>
      </c>
      <c r="DH12" s="32" t="e">
        <f t="shared" si="12"/>
        <v>#REF!</v>
      </c>
      <c r="DI12" s="32" t="e">
        <f t="shared" si="13"/>
        <v>#REF!</v>
      </c>
      <c r="DJ12" s="32" t="e">
        <f t="shared" si="14"/>
        <v>#REF!</v>
      </c>
      <c r="DK12" s="32" t="e">
        <f t="shared" si="15"/>
        <v>#REF!</v>
      </c>
      <c r="DL12" s="32" t="e">
        <f t="shared" si="16"/>
        <v>#REF!</v>
      </c>
      <c r="DM12" s="32" t="e">
        <f t="shared" si="17"/>
        <v>#REF!</v>
      </c>
      <c r="DN12" s="32" t="e">
        <f t="shared" si="18"/>
        <v>#REF!</v>
      </c>
      <c r="DO12" s="32" t="e">
        <f t="shared" si="19"/>
        <v>#REF!</v>
      </c>
      <c r="DP12" s="32" t="e">
        <f t="shared" si="20"/>
        <v>#REF!</v>
      </c>
      <c r="DQ12" s="32" t="e">
        <f t="shared" si="21"/>
        <v>#REF!</v>
      </c>
      <c r="DR12" s="32" t="e">
        <f t="shared" si="22"/>
        <v>#REF!</v>
      </c>
      <c r="DS12" s="32" t="e">
        <f t="shared" si="23"/>
        <v>#REF!</v>
      </c>
      <c r="DT12" s="32" t="e">
        <f t="shared" si="24"/>
        <v>#REF!</v>
      </c>
      <c r="DU12" s="32" t="e">
        <f t="shared" si="25"/>
        <v>#REF!</v>
      </c>
      <c r="DV12" s="32" t="e">
        <f t="shared" si="26"/>
        <v>#REF!</v>
      </c>
      <c r="DW12" s="32" t="e">
        <f t="shared" si="27"/>
        <v>#REF!</v>
      </c>
      <c r="DX12" s="32" t="e">
        <f t="shared" si="28"/>
        <v>#REF!</v>
      </c>
      <c r="DY12" s="32" t="e">
        <f t="shared" si="29"/>
        <v>#REF!</v>
      </c>
    </row>
    <row r="13" spans="2:129" x14ac:dyDescent="0.25">
      <c r="B13" s="8" t="str">
        <f>' Populations'!$B$18</f>
        <v>55-64</v>
      </c>
      <c r="C13" s="250"/>
      <c r="D13" s="251"/>
      <c r="E13" s="27"/>
      <c r="F13" s="22"/>
      <c r="G13" s="22"/>
      <c r="H13" s="22"/>
      <c r="I13" s="22"/>
      <c r="J13" s="47"/>
      <c r="K13" s="47"/>
      <c r="L13" s="23"/>
      <c r="M13" s="55"/>
      <c r="N13" s="55"/>
      <c r="O13" s="55"/>
      <c r="P13" s="55"/>
      <c r="Q13" s="55"/>
      <c r="R13" s="55"/>
      <c r="S13" s="55"/>
      <c r="T13" s="55"/>
      <c r="U13" s="55"/>
      <c r="V13" s="55"/>
      <c r="W13" s="55"/>
      <c r="X13" s="55"/>
      <c r="Y13" s="55"/>
      <c r="Z13" s="56"/>
      <c r="AA13" s="56"/>
      <c r="AB13" s="56"/>
      <c r="AC13" s="56"/>
      <c r="AD13" s="56"/>
      <c r="AE13" s="56"/>
      <c r="AF13" s="56"/>
      <c r="AG13" s="30"/>
      <c r="AH13" s="62">
        <f>' Populations'!C18</f>
        <v>0</v>
      </c>
      <c r="AI13" s="62">
        <f>IF(AH13=0,0,($C$13/$AH$13)*100000)</f>
        <v>0</v>
      </c>
      <c r="AJ13" s="62">
        <f>' Populations'!E18</f>
        <v>0</v>
      </c>
      <c r="AK13" s="62">
        <f>IF(AJ13=0,0,($D$13/$AJ$13)*100000)</f>
        <v>0</v>
      </c>
      <c r="AL13" s="62">
        <f>' Populations'!G18</f>
        <v>0</v>
      </c>
      <c r="AM13" s="62">
        <f>IF(AL13=0,0,($E$13/$AL$13)*100000)</f>
        <v>0</v>
      </c>
      <c r="AN13" s="62">
        <f>' Populations'!I18</f>
        <v>0</v>
      </c>
      <c r="AO13" s="62">
        <f>IF(AN13=0,0,($F$13/$AN$13)*100000)</f>
        <v>0</v>
      </c>
      <c r="AP13" s="62">
        <f>' Populations'!K18</f>
        <v>0</v>
      </c>
      <c r="AQ13" s="62">
        <f>IF(AP13=0,0,($G$13/$AP$13)*100000)</f>
        <v>0</v>
      </c>
      <c r="AR13" s="62">
        <f>' Populations'!M18</f>
        <v>0</v>
      </c>
      <c r="AS13" s="62">
        <f>IF(AR13=0,0,($G$13/$AR$13)*100000)</f>
        <v>0</v>
      </c>
      <c r="AT13" s="62">
        <f>' Populations'!O18</f>
        <v>0</v>
      </c>
      <c r="AU13" s="62">
        <f>IF(AT13=0,0,($I$13/$AT$13)*100000)</f>
        <v>0</v>
      </c>
      <c r="AV13" s="62">
        <f>' Populations'!Q18</f>
        <v>0</v>
      </c>
      <c r="AW13" s="62">
        <f>IF(AV13=0,0,($J$13/$AV$13)*100000)</f>
        <v>0</v>
      </c>
      <c r="AX13" s="62">
        <f>' Populations'!S18</f>
        <v>0</v>
      </c>
      <c r="AY13" s="62">
        <f>IF(AX13=0,0,($K$13/$AX$13)*100000)</f>
        <v>0</v>
      </c>
      <c r="AZ13" s="62">
        <f>' Populations'!U18</f>
        <v>0</v>
      </c>
      <c r="BA13" s="62">
        <f>IF(AZ13=0,0,($L$13/$AZ$13)*100000)</f>
        <v>0</v>
      </c>
      <c r="BB13" s="65"/>
      <c r="BC13" s="62" t="e">
        <f>#REF!</f>
        <v>#REF!</v>
      </c>
      <c r="BD13" s="62" t="e">
        <f>IF(BC13=0,0,($M$13/$BC$13)*100000)</f>
        <v>#REF!</v>
      </c>
      <c r="BE13" s="62" t="e">
        <f>#REF!</f>
        <v>#REF!</v>
      </c>
      <c r="BF13" s="62" t="e">
        <f>IF(BE13=0,0,($N$13/$BE$13)*100000)</f>
        <v>#REF!</v>
      </c>
      <c r="BG13" s="62" t="e">
        <f>#REF!</f>
        <v>#REF!</v>
      </c>
      <c r="BH13" s="62" t="e">
        <f>IF(BG13=0,0,($O$13/$BG$13)*100000)</f>
        <v>#REF!</v>
      </c>
      <c r="BI13" s="62" t="e">
        <f>#REF!</f>
        <v>#REF!</v>
      </c>
      <c r="BJ13" s="62" t="e">
        <f>IF(BI13=0,0,($P$13/$BI$13)*100000)</f>
        <v>#REF!</v>
      </c>
      <c r="BK13" s="62" t="e">
        <f>#REF!</f>
        <v>#REF!</v>
      </c>
      <c r="BL13" s="62" t="e">
        <f>IF(BK13=0,0,($Q$13/$BK$13)*100000)</f>
        <v>#REF!</v>
      </c>
      <c r="BM13" s="62" t="e">
        <f>#REF!</f>
        <v>#REF!</v>
      </c>
      <c r="BN13" s="62" t="e">
        <f>IF(BM13=0,0,($R$13/$BM$13)*100000)</f>
        <v>#REF!</v>
      </c>
      <c r="BO13" s="62" t="e">
        <f>#REF!</f>
        <v>#REF!</v>
      </c>
      <c r="BP13" s="62" t="e">
        <f>IF(BO13=0,0,($S$13/$BO$13)*100000)</f>
        <v>#REF!</v>
      </c>
      <c r="BQ13" s="62" t="e">
        <f>#REF!</f>
        <v>#REF!</v>
      </c>
      <c r="BR13" s="62" t="e">
        <f>IF(BQ13=0,0,($T$13/$BQ$13)*100000)</f>
        <v>#REF!</v>
      </c>
      <c r="BS13" s="62" t="e">
        <f>#REF!</f>
        <v>#REF!</v>
      </c>
      <c r="BT13" s="62" t="e">
        <f>IF(BS13=0,0,($U$13/$BS$13)*100000)</f>
        <v>#REF!</v>
      </c>
      <c r="BU13" s="62" t="e">
        <f>#REF!</f>
        <v>#REF!</v>
      </c>
      <c r="BV13" s="62" t="e">
        <f>IF(BU13=0,0,($V$13/$BU$13)*100000)</f>
        <v>#REF!</v>
      </c>
      <c r="BW13" s="62" t="e">
        <f>#REF!</f>
        <v>#REF!</v>
      </c>
      <c r="BX13" s="62" t="e">
        <f>IF(BW13=0,0,($W$13/$BW$13)*100000)</f>
        <v>#REF!</v>
      </c>
      <c r="BY13" s="62" t="e">
        <f>#REF!</f>
        <v>#REF!</v>
      </c>
      <c r="BZ13" s="62" t="e">
        <f>IF(BY13=0,0,($X$13/$BY$13)*100000)</f>
        <v>#REF!</v>
      </c>
      <c r="CA13" s="62" t="e">
        <f>#REF!</f>
        <v>#REF!</v>
      </c>
      <c r="CB13" s="62" t="e">
        <f>IF(CA13=0,0,($Y$13/$CA$13)*100000)</f>
        <v>#REF!</v>
      </c>
      <c r="CC13" s="62" t="e">
        <f>#REF!</f>
        <v>#REF!</v>
      </c>
      <c r="CD13" s="62" t="e">
        <f>IF(CC13=0,0,($Z$13/$CC$13)*100000)</f>
        <v>#REF!</v>
      </c>
      <c r="CE13" s="62" t="e">
        <f>#REF!</f>
        <v>#REF!</v>
      </c>
      <c r="CF13" s="62" t="e">
        <f>IF(CE13=0,0,($AA$13/$CE$13)*100000)</f>
        <v>#REF!</v>
      </c>
      <c r="CG13" s="62" t="e">
        <f>#REF!</f>
        <v>#REF!</v>
      </c>
      <c r="CH13" s="62" t="e">
        <f>IF(CG13=0,0,($AB$4/$CG$13)*100000)</f>
        <v>#REF!</v>
      </c>
      <c r="CI13" s="62" t="e">
        <f>#REF!</f>
        <v>#REF!</v>
      </c>
      <c r="CJ13" s="62" t="e">
        <f>IF(CI13=0,0,($AC$4/$CI$13)*100000)</f>
        <v>#REF!</v>
      </c>
      <c r="CK13" s="62" t="e">
        <f>#REF!</f>
        <v>#REF!</v>
      </c>
      <c r="CL13" s="62" t="e">
        <f>IF(CK13=0,0,($AD$4/$CK$13)*100000)</f>
        <v>#REF!</v>
      </c>
      <c r="CM13" s="62" t="e">
        <f>#REF!</f>
        <v>#REF!</v>
      </c>
      <c r="CN13" s="62" t="e">
        <f>IF(CM13=0,0,($AE$4/$CM$13)*100000)</f>
        <v>#REF!</v>
      </c>
      <c r="CO13" s="62" t="e">
        <f>#REF!</f>
        <v>#REF!</v>
      </c>
      <c r="CP13" s="62" t="e">
        <f>IF(CO13=0,0,($AF$4/$CO$13)*100000)</f>
        <v>#REF!</v>
      </c>
      <c r="CQ13" s="30"/>
      <c r="CR13" s="60">
        <v>23961</v>
      </c>
      <c r="CS13" s="61">
        <v>8.7247000000000005E-2</v>
      </c>
      <c r="CT13" s="11"/>
      <c r="CU13" s="8" t="str">
        <f>' Populations'!$B$18</f>
        <v>55-64</v>
      </c>
      <c r="CV13" s="70">
        <f t="shared" si="0"/>
        <v>0</v>
      </c>
      <c r="CW13" s="71">
        <f t="shared" si="1"/>
        <v>0</v>
      </c>
      <c r="CX13" s="71">
        <f t="shared" si="2"/>
        <v>0</v>
      </c>
      <c r="CY13" s="32">
        <f t="shared" si="3"/>
        <v>0</v>
      </c>
      <c r="CZ13" s="32">
        <f t="shared" si="4"/>
        <v>0</v>
      </c>
      <c r="DA13" s="32">
        <f t="shared" si="5"/>
        <v>0</v>
      </c>
      <c r="DB13" s="32">
        <f t="shared" si="6"/>
        <v>0</v>
      </c>
      <c r="DC13" s="32">
        <f t="shared" si="7"/>
        <v>0</v>
      </c>
      <c r="DD13" s="32">
        <f t="shared" si="8"/>
        <v>0</v>
      </c>
      <c r="DE13" s="32">
        <f t="shared" si="9"/>
        <v>0</v>
      </c>
      <c r="DF13" s="32" t="e">
        <f t="shared" si="10"/>
        <v>#REF!</v>
      </c>
      <c r="DG13" s="32" t="e">
        <f t="shared" si="11"/>
        <v>#REF!</v>
      </c>
      <c r="DH13" s="32" t="e">
        <f t="shared" si="12"/>
        <v>#REF!</v>
      </c>
      <c r="DI13" s="32" t="e">
        <f t="shared" si="13"/>
        <v>#REF!</v>
      </c>
      <c r="DJ13" s="32" t="e">
        <f t="shared" si="14"/>
        <v>#REF!</v>
      </c>
      <c r="DK13" s="32" t="e">
        <f t="shared" si="15"/>
        <v>#REF!</v>
      </c>
      <c r="DL13" s="32" t="e">
        <f t="shared" si="16"/>
        <v>#REF!</v>
      </c>
      <c r="DM13" s="32" t="e">
        <f t="shared" si="17"/>
        <v>#REF!</v>
      </c>
      <c r="DN13" s="32" t="e">
        <f t="shared" si="18"/>
        <v>#REF!</v>
      </c>
      <c r="DO13" s="32" t="e">
        <f t="shared" si="19"/>
        <v>#REF!</v>
      </c>
      <c r="DP13" s="32" t="e">
        <f t="shared" si="20"/>
        <v>#REF!</v>
      </c>
      <c r="DQ13" s="32" t="e">
        <f t="shared" si="21"/>
        <v>#REF!</v>
      </c>
      <c r="DR13" s="32" t="e">
        <f t="shared" si="22"/>
        <v>#REF!</v>
      </c>
      <c r="DS13" s="32" t="e">
        <f t="shared" si="23"/>
        <v>#REF!</v>
      </c>
      <c r="DT13" s="32" t="e">
        <f t="shared" si="24"/>
        <v>#REF!</v>
      </c>
      <c r="DU13" s="32" t="e">
        <f t="shared" si="25"/>
        <v>#REF!</v>
      </c>
      <c r="DV13" s="32" t="e">
        <f t="shared" si="26"/>
        <v>#REF!</v>
      </c>
      <c r="DW13" s="32" t="e">
        <f t="shared" si="27"/>
        <v>#REF!</v>
      </c>
      <c r="DX13" s="32" t="e">
        <f t="shared" si="28"/>
        <v>#REF!</v>
      </c>
      <c r="DY13" s="32" t="e">
        <f t="shared" si="29"/>
        <v>#REF!</v>
      </c>
    </row>
    <row r="14" spans="2:129" x14ac:dyDescent="0.25">
      <c r="B14" s="8" t="str">
        <f>' Populations'!$B$19</f>
        <v>65-74</v>
      </c>
      <c r="C14" s="250"/>
      <c r="D14" s="251"/>
      <c r="E14" s="27"/>
      <c r="F14" s="22"/>
      <c r="G14" s="22"/>
      <c r="H14" s="22"/>
      <c r="I14" s="22"/>
      <c r="J14" s="47"/>
      <c r="K14" s="47"/>
      <c r="L14" s="23"/>
      <c r="M14" s="55"/>
      <c r="N14" s="55"/>
      <c r="O14" s="55"/>
      <c r="P14" s="55"/>
      <c r="Q14" s="55"/>
      <c r="R14" s="55"/>
      <c r="S14" s="55"/>
      <c r="T14" s="55"/>
      <c r="U14" s="55"/>
      <c r="V14" s="55"/>
      <c r="W14" s="55"/>
      <c r="X14" s="55"/>
      <c r="Y14" s="55"/>
      <c r="Z14" s="56"/>
      <c r="AA14" s="56"/>
      <c r="AB14" s="56"/>
      <c r="AC14" s="56"/>
      <c r="AD14" s="56"/>
      <c r="AE14" s="56"/>
      <c r="AF14" s="56"/>
      <c r="AG14" s="30"/>
      <c r="AH14" s="62">
        <f>' Populations'!C19</f>
        <v>0</v>
      </c>
      <c r="AI14" s="62">
        <f>IF(AH14=0,0,($C$14/$AH$14)*100000)</f>
        <v>0</v>
      </c>
      <c r="AJ14" s="62">
        <f>' Populations'!E19</f>
        <v>0</v>
      </c>
      <c r="AK14" s="62">
        <f>IF(AJ14=0,0,($D$14/$AJ$14)*100000)</f>
        <v>0</v>
      </c>
      <c r="AL14" s="62">
        <f>' Populations'!G19</f>
        <v>0</v>
      </c>
      <c r="AM14" s="62">
        <f>IF(AL14=0,0,($E$14/$AL$14)*100000)</f>
        <v>0</v>
      </c>
      <c r="AN14" s="62">
        <f>' Populations'!I19</f>
        <v>0</v>
      </c>
      <c r="AO14" s="62">
        <f>IF(AN14=0,0,($F$14/$AN$14)*100000)</f>
        <v>0</v>
      </c>
      <c r="AP14" s="62">
        <f>' Populations'!K19</f>
        <v>0</v>
      </c>
      <c r="AQ14" s="62">
        <f>IF(AP14=0,0,($G$14/$AP$14)*100000)</f>
        <v>0</v>
      </c>
      <c r="AR14" s="62">
        <f>' Populations'!M19</f>
        <v>0</v>
      </c>
      <c r="AS14" s="62">
        <f>IF(AR14=0,0,($G$14/$AR$14)*100000)</f>
        <v>0</v>
      </c>
      <c r="AT14" s="62">
        <f>' Populations'!O19</f>
        <v>0</v>
      </c>
      <c r="AU14" s="62">
        <f>IF(AT14=0,0,($I$14/$AT$14)*100000)</f>
        <v>0</v>
      </c>
      <c r="AV14" s="62">
        <f>' Populations'!Q19</f>
        <v>0</v>
      </c>
      <c r="AW14" s="62">
        <f>IF(AV14=0,0,($J$14/$AV$14)*100000)</f>
        <v>0</v>
      </c>
      <c r="AX14" s="62">
        <f>' Populations'!S19</f>
        <v>0</v>
      </c>
      <c r="AY14" s="62">
        <f>IF(AX14=0,0,($K$14/$AX$14)*100000)</f>
        <v>0</v>
      </c>
      <c r="AZ14" s="62">
        <f>' Populations'!U19</f>
        <v>0</v>
      </c>
      <c r="BA14" s="62">
        <f>IF(AZ14=0,0,($L$14/$AZ$14)*100000)</f>
        <v>0</v>
      </c>
      <c r="BB14" s="65"/>
      <c r="BC14" s="62" t="e">
        <f>#REF!</f>
        <v>#REF!</v>
      </c>
      <c r="BD14" s="62" t="e">
        <f>IF(BC14=0,0,($M$14/$BC$14)*100000)</f>
        <v>#REF!</v>
      </c>
      <c r="BE14" s="62" t="e">
        <f>#REF!</f>
        <v>#REF!</v>
      </c>
      <c r="BF14" s="62" t="e">
        <f>IF(BE14=0,0,($N$14/$BE$14)*100000)</f>
        <v>#REF!</v>
      </c>
      <c r="BG14" s="62" t="e">
        <f>#REF!</f>
        <v>#REF!</v>
      </c>
      <c r="BH14" s="62" t="e">
        <f>IF(BG14=0,0,($O$14/$BG$14)*100000)</f>
        <v>#REF!</v>
      </c>
      <c r="BI14" s="62" t="e">
        <f>#REF!</f>
        <v>#REF!</v>
      </c>
      <c r="BJ14" s="62" t="e">
        <f>IF(BI14=0,0,($P$14/$BI$14)*100000)</f>
        <v>#REF!</v>
      </c>
      <c r="BK14" s="62" t="e">
        <f>#REF!</f>
        <v>#REF!</v>
      </c>
      <c r="BL14" s="62" t="e">
        <f>IF(BK14=0,0,($Q$14/$BK$14)*100000)</f>
        <v>#REF!</v>
      </c>
      <c r="BM14" s="62" t="e">
        <f>#REF!</f>
        <v>#REF!</v>
      </c>
      <c r="BN14" s="62" t="e">
        <f>IF(BM14=0,0,($R$14/$BM$14)*100000)</f>
        <v>#REF!</v>
      </c>
      <c r="BO14" s="62" t="e">
        <f>#REF!</f>
        <v>#REF!</v>
      </c>
      <c r="BP14" s="62" t="e">
        <f>IF(BO14=0,0,($S$14/$BO$14)*100000)</f>
        <v>#REF!</v>
      </c>
      <c r="BQ14" s="62" t="e">
        <f>#REF!</f>
        <v>#REF!</v>
      </c>
      <c r="BR14" s="62" t="e">
        <f>IF(BQ14=0,0,($T$14/$BQ$14)*100000)</f>
        <v>#REF!</v>
      </c>
      <c r="BS14" s="62" t="e">
        <f>#REF!</f>
        <v>#REF!</v>
      </c>
      <c r="BT14" s="62" t="e">
        <f>IF(BS14=0,0,($U$14/$BS$14)*100000)</f>
        <v>#REF!</v>
      </c>
      <c r="BU14" s="62" t="e">
        <f>#REF!</f>
        <v>#REF!</v>
      </c>
      <c r="BV14" s="62" t="e">
        <f>IF(BU14=0,0,($V$14/$BU$14)*100000)</f>
        <v>#REF!</v>
      </c>
      <c r="BW14" s="62" t="e">
        <f>#REF!</f>
        <v>#REF!</v>
      </c>
      <c r="BX14" s="62" t="e">
        <f>IF(BW14=0,0,($W$14/$BW$14)*100000)</f>
        <v>#REF!</v>
      </c>
      <c r="BY14" s="62" t="e">
        <f>#REF!</f>
        <v>#REF!</v>
      </c>
      <c r="BZ14" s="62" t="e">
        <f>IF(BY14=0,0,($X$14/$BY$14)*100000)</f>
        <v>#REF!</v>
      </c>
      <c r="CA14" s="62" t="e">
        <f>#REF!</f>
        <v>#REF!</v>
      </c>
      <c r="CB14" s="62" t="e">
        <f>IF(CA14=0,0,($Y$14/$CA$14)*100000)</f>
        <v>#REF!</v>
      </c>
      <c r="CC14" s="62" t="e">
        <f>#REF!</f>
        <v>#REF!</v>
      </c>
      <c r="CD14" s="62" t="e">
        <f>IF(CC14=0,0,($Z$14/$CC$14)*100000)</f>
        <v>#REF!</v>
      </c>
      <c r="CE14" s="62" t="e">
        <f>#REF!</f>
        <v>#REF!</v>
      </c>
      <c r="CF14" s="62" t="e">
        <f>IF(CE14=0,0,($AA$14/$CE$14)*100000)</f>
        <v>#REF!</v>
      </c>
      <c r="CG14" s="62" t="e">
        <f>#REF!</f>
        <v>#REF!</v>
      </c>
      <c r="CH14" s="62" t="e">
        <f>IF(CG14=0,0,($AB$4/$CG$14)*100000)</f>
        <v>#REF!</v>
      </c>
      <c r="CI14" s="62" t="e">
        <f>#REF!</f>
        <v>#REF!</v>
      </c>
      <c r="CJ14" s="62" t="e">
        <f>IF(CI14=0,0,($AC$4/$CI$14)*100000)</f>
        <v>#REF!</v>
      </c>
      <c r="CK14" s="62" t="e">
        <f>#REF!</f>
        <v>#REF!</v>
      </c>
      <c r="CL14" s="62" t="e">
        <f>IF(CK14=0,0,($AD$4/$CK$14)*100000)</f>
        <v>#REF!</v>
      </c>
      <c r="CM14" s="62" t="e">
        <f>#REF!</f>
        <v>#REF!</v>
      </c>
      <c r="CN14" s="62" t="e">
        <f>IF(CM14=0,0,($AE$4/$CM$14)*100000)</f>
        <v>#REF!</v>
      </c>
      <c r="CO14" s="62" t="e">
        <f>#REF!</f>
        <v>#REF!</v>
      </c>
      <c r="CP14" s="62" t="e">
        <f>IF(CO14=0,0,($AF$4/$CO$14)*100000)</f>
        <v>#REF!</v>
      </c>
      <c r="CQ14" s="30"/>
      <c r="CR14" s="60">
        <v>18136</v>
      </c>
      <c r="CS14" s="61">
        <v>6.6036999999999998E-2</v>
      </c>
      <c r="CT14" s="11"/>
      <c r="CU14" s="8" t="str">
        <f>' Populations'!$B$19</f>
        <v>65-74</v>
      </c>
      <c r="CV14" s="70">
        <f t="shared" si="0"/>
        <v>0</v>
      </c>
      <c r="CW14" s="71">
        <f t="shared" si="1"/>
        <v>0</v>
      </c>
      <c r="CX14" s="71">
        <f t="shared" si="2"/>
        <v>0</v>
      </c>
      <c r="CY14" s="32">
        <f t="shared" si="3"/>
        <v>0</v>
      </c>
      <c r="CZ14" s="32">
        <f t="shared" si="4"/>
        <v>0</v>
      </c>
      <c r="DA14" s="32">
        <f t="shared" si="5"/>
        <v>0</v>
      </c>
      <c r="DB14" s="32">
        <f t="shared" si="6"/>
        <v>0</v>
      </c>
      <c r="DC14" s="32">
        <f t="shared" si="7"/>
        <v>0</v>
      </c>
      <c r="DD14" s="32">
        <f t="shared" si="8"/>
        <v>0</v>
      </c>
      <c r="DE14" s="32">
        <f t="shared" si="9"/>
        <v>0</v>
      </c>
      <c r="DF14" s="32" t="e">
        <f t="shared" si="10"/>
        <v>#REF!</v>
      </c>
      <c r="DG14" s="32" t="e">
        <f t="shared" si="11"/>
        <v>#REF!</v>
      </c>
      <c r="DH14" s="32" t="e">
        <f t="shared" si="12"/>
        <v>#REF!</v>
      </c>
      <c r="DI14" s="32" t="e">
        <f t="shared" si="13"/>
        <v>#REF!</v>
      </c>
      <c r="DJ14" s="32" t="e">
        <f t="shared" si="14"/>
        <v>#REF!</v>
      </c>
      <c r="DK14" s="32" t="e">
        <f t="shared" si="15"/>
        <v>#REF!</v>
      </c>
      <c r="DL14" s="32" t="e">
        <f t="shared" si="16"/>
        <v>#REF!</v>
      </c>
      <c r="DM14" s="32" t="e">
        <f t="shared" si="17"/>
        <v>#REF!</v>
      </c>
      <c r="DN14" s="32" t="e">
        <f t="shared" si="18"/>
        <v>#REF!</v>
      </c>
      <c r="DO14" s="32" t="e">
        <f t="shared" si="19"/>
        <v>#REF!</v>
      </c>
      <c r="DP14" s="32" t="e">
        <f t="shared" si="20"/>
        <v>#REF!</v>
      </c>
      <c r="DQ14" s="32" t="e">
        <f t="shared" si="21"/>
        <v>#REF!</v>
      </c>
      <c r="DR14" s="32" t="e">
        <f t="shared" si="22"/>
        <v>#REF!</v>
      </c>
      <c r="DS14" s="32" t="e">
        <f t="shared" si="23"/>
        <v>#REF!</v>
      </c>
      <c r="DT14" s="32" t="e">
        <f t="shared" si="24"/>
        <v>#REF!</v>
      </c>
      <c r="DU14" s="32" t="e">
        <f t="shared" si="25"/>
        <v>#REF!</v>
      </c>
      <c r="DV14" s="32" t="e">
        <f t="shared" si="26"/>
        <v>#REF!</v>
      </c>
      <c r="DW14" s="32" t="e">
        <f t="shared" si="27"/>
        <v>#REF!</v>
      </c>
      <c r="DX14" s="32" t="e">
        <f t="shared" si="28"/>
        <v>#REF!</v>
      </c>
      <c r="DY14" s="32" t="e">
        <f t="shared" si="29"/>
        <v>#REF!</v>
      </c>
    </row>
    <row r="15" spans="2:129" x14ac:dyDescent="0.25">
      <c r="B15" s="8" t="str">
        <f>' Populations'!$B$20</f>
        <v>75-84</v>
      </c>
      <c r="C15" s="250"/>
      <c r="D15" s="251"/>
      <c r="E15" s="27"/>
      <c r="F15" s="22"/>
      <c r="G15" s="22"/>
      <c r="H15" s="22"/>
      <c r="I15" s="22"/>
      <c r="J15" s="47"/>
      <c r="K15" s="47"/>
      <c r="L15" s="23"/>
      <c r="M15" s="55"/>
      <c r="N15" s="55"/>
      <c r="O15" s="55"/>
      <c r="P15" s="55"/>
      <c r="Q15" s="55"/>
      <c r="R15" s="55"/>
      <c r="S15" s="55"/>
      <c r="T15" s="55"/>
      <c r="U15" s="55"/>
      <c r="V15" s="55"/>
      <c r="W15" s="55"/>
      <c r="X15" s="55"/>
      <c r="Y15" s="55"/>
      <c r="Z15" s="56"/>
      <c r="AA15" s="56"/>
      <c r="AB15" s="56"/>
      <c r="AC15" s="56"/>
      <c r="AD15" s="56"/>
      <c r="AE15" s="56"/>
      <c r="AF15" s="56"/>
      <c r="AG15" s="30"/>
      <c r="AH15" s="62">
        <f>' Populations'!C20</f>
        <v>0</v>
      </c>
      <c r="AI15" s="62">
        <f>IF(AH15=0,0,($C$15/$AH$15)*100000)</f>
        <v>0</v>
      </c>
      <c r="AJ15" s="62">
        <f>' Populations'!E20</f>
        <v>0</v>
      </c>
      <c r="AK15" s="62">
        <f>IF(AJ15=0,0,($D$15/$AJ$15)*100000)</f>
        <v>0</v>
      </c>
      <c r="AL15" s="62">
        <f>' Populations'!G20</f>
        <v>0</v>
      </c>
      <c r="AM15" s="62">
        <f>IF(AL15=0,0,($E$15/$AL$15)*100000)</f>
        <v>0</v>
      </c>
      <c r="AN15" s="62">
        <f>' Populations'!I20</f>
        <v>0</v>
      </c>
      <c r="AO15" s="62">
        <f>IF(AN15=0,0,($F$15/$AN$15)*100000)</f>
        <v>0</v>
      </c>
      <c r="AP15" s="62">
        <f>' Populations'!K20</f>
        <v>0</v>
      </c>
      <c r="AQ15" s="62">
        <f>IF(AP15=0,0,($G$15/$AP$15)*100000)</f>
        <v>0</v>
      </c>
      <c r="AR15" s="62">
        <f>' Populations'!M20</f>
        <v>0</v>
      </c>
      <c r="AS15" s="62">
        <f>IF(AR15=0,0,($G$15/$AR$15)*100000)</f>
        <v>0</v>
      </c>
      <c r="AT15" s="62">
        <f>' Populations'!O20</f>
        <v>0</v>
      </c>
      <c r="AU15" s="62">
        <f>IF(AT15=0,0,($I$15/$AT$15)*100000)</f>
        <v>0</v>
      </c>
      <c r="AV15" s="62">
        <f>' Populations'!Q20</f>
        <v>0</v>
      </c>
      <c r="AW15" s="62">
        <f>IF(AV15=0,0,($J$15/$AV$15)*100000)</f>
        <v>0</v>
      </c>
      <c r="AX15" s="62">
        <f>' Populations'!S20</f>
        <v>0</v>
      </c>
      <c r="AY15" s="62">
        <f>IF(AX15=0,0,($K$15/$AX$15)*100000)</f>
        <v>0</v>
      </c>
      <c r="AZ15" s="62">
        <f>' Populations'!U20</f>
        <v>0</v>
      </c>
      <c r="BA15" s="62">
        <f>IF(AZ15=0,0,($L$15/$AZ$15)*100000)</f>
        <v>0</v>
      </c>
      <c r="BB15" s="65"/>
      <c r="BC15" s="62" t="e">
        <f>#REF!</f>
        <v>#REF!</v>
      </c>
      <c r="BD15" s="62" t="e">
        <f>IF(BC15=0,0,($M$15/$BC$15)*100000)</f>
        <v>#REF!</v>
      </c>
      <c r="BE15" s="62" t="e">
        <f>#REF!</f>
        <v>#REF!</v>
      </c>
      <c r="BF15" s="62" t="e">
        <f>IF(BE15=0,0,($N$15/$BE$15)*100000)</f>
        <v>#REF!</v>
      </c>
      <c r="BG15" s="62" t="e">
        <f>#REF!</f>
        <v>#REF!</v>
      </c>
      <c r="BH15" s="62" t="e">
        <f>IF(BG15=0,0,($O$15/$BG$15)*100000)</f>
        <v>#REF!</v>
      </c>
      <c r="BI15" s="62" t="e">
        <f>#REF!</f>
        <v>#REF!</v>
      </c>
      <c r="BJ15" s="62" t="e">
        <f>IF(BI15=0,0,($P$15/$BI$15)*100000)</f>
        <v>#REF!</v>
      </c>
      <c r="BK15" s="62" t="e">
        <f>#REF!</f>
        <v>#REF!</v>
      </c>
      <c r="BL15" s="62" t="e">
        <f>IF(BK15=0,0,($Q$15/$BK$15)*100000)</f>
        <v>#REF!</v>
      </c>
      <c r="BM15" s="62" t="e">
        <f>#REF!</f>
        <v>#REF!</v>
      </c>
      <c r="BN15" s="62" t="e">
        <f>IF(BM15=0,0,($R$15/$BM$15)*100000)</f>
        <v>#REF!</v>
      </c>
      <c r="BO15" s="62" t="e">
        <f>#REF!</f>
        <v>#REF!</v>
      </c>
      <c r="BP15" s="62" t="e">
        <f>IF(BO15=0,0,($S$15/$BO$15)*100000)</f>
        <v>#REF!</v>
      </c>
      <c r="BQ15" s="62" t="e">
        <f>#REF!</f>
        <v>#REF!</v>
      </c>
      <c r="BR15" s="62" t="e">
        <f>IF(BQ15=0,0,($T$15/$BQ$15)*100000)</f>
        <v>#REF!</v>
      </c>
      <c r="BS15" s="62" t="e">
        <f>#REF!</f>
        <v>#REF!</v>
      </c>
      <c r="BT15" s="62" t="e">
        <f>IF(BS15=0,0,($U$15/$BS$15)*100000)</f>
        <v>#REF!</v>
      </c>
      <c r="BU15" s="62" t="e">
        <f>#REF!</f>
        <v>#REF!</v>
      </c>
      <c r="BV15" s="62" t="e">
        <f>IF(BU15=0,0,($V$15/$BU$15)*100000)</f>
        <v>#REF!</v>
      </c>
      <c r="BW15" s="62" t="e">
        <f>#REF!</f>
        <v>#REF!</v>
      </c>
      <c r="BX15" s="62" t="e">
        <f>IF(BW15=0,0,($W$15/$BW$15)*100000)</f>
        <v>#REF!</v>
      </c>
      <c r="BY15" s="62" t="e">
        <f>#REF!</f>
        <v>#REF!</v>
      </c>
      <c r="BZ15" s="62" t="e">
        <f>IF(BY15=0,0,($X$15/$BY$15)*100000)</f>
        <v>#REF!</v>
      </c>
      <c r="CA15" s="62" t="e">
        <f>#REF!</f>
        <v>#REF!</v>
      </c>
      <c r="CB15" s="62" t="e">
        <f>IF(CA15=0,0,($Y$15/$CA$15)*100000)</f>
        <v>#REF!</v>
      </c>
      <c r="CC15" s="62" t="e">
        <f>#REF!</f>
        <v>#REF!</v>
      </c>
      <c r="CD15" s="62" t="e">
        <f>IF(CC15=0,0,($Z$15/$CC$15)*100000)</f>
        <v>#REF!</v>
      </c>
      <c r="CE15" s="62" t="e">
        <f>#REF!</f>
        <v>#REF!</v>
      </c>
      <c r="CF15" s="62" t="e">
        <f>IF(CE15=0,0,($AA$15/$CE$15)*100000)</f>
        <v>#REF!</v>
      </c>
      <c r="CG15" s="62" t="e">
        <f>#REF!</f>
        <v>#REF!</v>
      </c>
      <c r="CH15" s="62" t="e">
        <f>IF(CG15=0,0,($AB$4/$CG$15)*100000)</f>
        <v>#REF!</v>
      </c>
      <c r="CI15" s="62" t="e">
        <f>#REF!</f>
        <v>#REF!</v>
      </c>
      <c r="CJ15" s="62" t="e">
        <f>IF(CI15=0,0,($AC$4/$CI$15)*100000)</f>
        <v>#REF!</v>
      </c>
      <c r="CK15" s="62" t="e">
        <f>#REF!</f>
        <v>#REF!</v>
      </c>
      <c r="CL15" s="62" t="e">
        <f>IF(CK15=0,0,($AD$4/$CK$15)*100000)</f>
        <v>#REF!</v>
      </c>
      <c r="CM15" s="62" t="e">
        <f>#REF!</f>
        <v>#REF!</v>
      </c>
      <c r="CN15" s="62" t="e">
        <f>IF(CM15=0,0,($AE$4/$CM$15)*100000)</f>
        <v>#REF!</v>
      </c>
      <c r="CO15" s="62" t="e">
        <f>#REF!</f>
        <v>#REF!</v>
      </c>
      <c r="CP15" s="62" t="e">
        <f>IF(CO15=0,0,($AF$4/$CO$15)*100000)</f>
        <v>#REF!</v>
      </c>
      <c r="CQ15" s="30"/>
      <c r="CR15" s="60">
        <v>12315</v>
      </c>
      <c r="CS15" s="61">
        <v>4.4840999999999999E-2</v>
      </c>
      <c r="CT15" s="11"/>
      <c r="CU15" s="8" t="str">
        <f>' Populations'!$B$20</f>
        <v>75-84</v>
      </c>
      <c r="CV15" s="70">
        <f t="shared" si="0"/>
        <v>0</v>
      </c>
      <c r="CW15" s="71">
        <f t="shared" si="1"/>
        <v>0</v>
      </c>
      <c r="CX15" s="71">
        <f t="shared" si="2"/>
        <v>0</v>
      </c>
      <c r="CY15" s="32">
        <f t="shared" si="3"/>
        <v>0</v>
      </c>
      <c r="CZ15" s="32">
        <f t="shared" si="4"/>
        <v>0</v>
      </c>
      <c r="DA15" s="32">
        <f t="shared" si="5"/>
        <v>0</v>
      </c>
      <c r="DB15" s="32">
        <f t="shared" si="6"/>
        <v>0</v>
      </c>
      <c r="DC15" s="32">
        <f t="shared" si="7"/>
        <v>0</v>
      </c>
      <c r="DD15" s="32">
        <f t="shared" si="8"/>
        <v>0</v>
      </c>
      <c r="DE15" s="32">
        <f t="shared" si="9"/>
        <v>0</v>
      </c>
      <c r="DF15" s="32" t="e">
        <f t="shared" si="10"/>
        <v>#REF!</v>
      </c>
      <c r="DG15" s="32" t="e">
        <f t="shared" si="11"/>
        <v>#REF!</v>
      </c>
      <c r="DH15" s="32" t="e">
        <f t="shared" si="12"/>
        <v>#REF!</v>
      </c>
      <c r="DI15" s="32" t="e">
        <f t="shared" si="13"/>
        <v>#REF!</v>
      </c>
      <c r="DJ15" s="32" t="e">
        <f t="shared" si="14"/>
        <v>#REF!</v>
      </c>
      <c r="DK15" s="32" t="e">
        <f t="shared" si="15"/>
        <v>#REF!</v>
      </c>
      <c r="DL15" s="32" t="e">
        <f t="shared" si="16"/>
        <v>#REF!</v>
      </c>
      <c r="DM15" s="32" t="e">
        <f t="shared" si="17"/>
        <v>#REF!</v>
      </c>
      <c r="DN15" s="32" t="e">
        <f t="shared" si="18"/>
        <v>#REF!</v>
      </c>
      <c r="DO15" s="32" t="e">
        <f t="shared" si="19"/>
        <v>#REF!</v>
      </c>
      <c r="DP15" s="32" t="e">
        <f t="shared" si="20"/>
        <v>#REF!</v>
      </c>
      <c r="DQ15" s="32" t="e">
        <f t="shared" si="21"/>
        <v>#REF!</v>
      </c>
      <c r="DR15" s="32" t="e">
        <f t="shared" si="22"/>
        <v>#REF!</v>
      </c>
      <c r="DS15" s="32" t="e">
        <f t="shared" si="23"/>
        <v>#REF!</v>
      </c>
      <c r="DT15" s="32" t="e">
        <f t="shared" si="24"/>
        <v>#REF!</v>
      </c>
      <c r="DU15" s="32" t="e">
        <f t="shared" si="25"/>
        <v>#REF!</v>
      </c>
      <c r="DV15" s="32" t="e">
        <f t="shared" si="26"/>
        <v>#REF!</v>
      </c>
      <c r="DW15" s="32" t="e">
        <f t="shared" si="27"/>
        <v>#REF!</v>
      </c>
      <c r="DX15" s="32" t="e">
        <f t="shared" si="28"/>
        <v>#REF!</v>
      </c>
      <c r="DY15" s="32" t="e">
        <f t="shared" si="29"/>
        <v>#REF!</v>
      </c>
    </row>
    <row r="16" spans="2:129" x14ac:dyDescent="0.25">
      <c r="B16" s="8" t="str">
        <f>' Populations'!$B$21</f>
        <v>85+</v>
      </c>
      <c r="C16" s="250"/>
      <c r="D16" s="251"/>
      <c r="E16" s="26"/>
      <c r="F16" s="20"/>
      <c r="G16" s="20"/>
      <c r="H16" s="20"/>
      <c r="I16" s="20"/>
      <c r="J16" s="46"/>
      <c r="K16" s="46"/>
      <c r="L16" s="23"/>
      <c r="M16" s="53"/>
      <c r="N16" s="53"/>
      <c r="O16" s="53"/>
      <c r="P16" s="53"/>
      <c r="Q16" s="53"/>
      <c r="R16" s="53"/>
      <c r="S16" s="53"/>
      <c r="T16" s="53"/>
      <c r="U16" s="53"/>
      <c r="V16" s="53"/>
      <c r="W16" s="53"/>
      <c r="X16" s="53"/>
      <c r="Y16" s="53"/>
      <c r="Z16" s="57"/>
      <c r="AA16" s="57"/>
      <c r="AB16" s="57"/>
      <c r="AC16" s="57"/>
      <c r="AD16" s="57"/>
      <c r="AE16" s="57"/>
      <c r="AF16" s="57"/>
      <c r="AG16" s="30"/>
      <c r="AH16" s="62">
        <f>' Populations'!C21</f>
        <v>0</v>
      </c>
      <c r="AI16" s="62">
        <f>IF(AH16=0,0,($C$16/$AH$16)*100000)</f>
        <v>0</v>
      </c>
      <c r="AJ16" s="62">
        <f>' Populations'!E21</f>
        <v>0</v>
      </c>
      <c r="AK16" s="62">
        <f>IF(AJ16=0,0,($D$16/$AJ$16)*100000)</f>
        <v>0</v>
      </c>
      <c r="AL16" s="62">
        <f>' Populations'!G21</f>
        <v>0</v>
      </c>
      <c r="AM16" s="62">
        <f>IF(AL16=0,0,($E$16/$AL$16)*100000)</f>
        <v>0</v>
      </c>
      <c r="AN16" s="62">
        <f>' Populations'!I21</f>
        <v>0</v>
      </c>
      <c r="AO16" s="62">
        <f>IF(AN16=0,0,($F$16/$AN$16)*100000)</f>
        <v>0</v>
      </c>
      <c r="AP16" s="62">
        <f>' Populations'!K21</f>
        <v>0</v>
      </c>
      <c r="AQ16" s="62">
        <f>IF(AP16=0,0,($G$16/$AP$16)*100000)</f>
        <v>0</v>
      </c>
      <c r="AR16" s="62">
        <f>' Populations'!M21</f>
        <v>0</v>
      </c>
      <c r="AS16" s="62">
        <f>IF(AR16=0,0,($G$16/$AR$16)*100000)</f>
        <v>0</v>
      </c>
      <c r="AT16" s="62">
        <f>' Populations'!O21</f>
        <v>0</v>
      </c>
      <c r="AU16" s="62">
        <f>IF(AT16=0,0,($I$16/$AT$16)*100000)</f>
        <v>0</v>
      </c>
      <c r="AV16" s="62">
        <f>' Populations'!Q21</f>
        <v>0</v>
      </c>
      <c r="AW16" s="62">
        <f>IF(AV16=0,0,($J$16/$AV$16)*100000)</f>
        <v>0</v>
      </c>
      <c r="AX16" s="62">
        <f>' Populations'!S21</f>
        <v>0</v>
      </c>
      <c r="AY16" s="62">
        <f>IF(AX16=0,0,($K$16/$AX$16)*100000)</f>
        <v>0</v>
      </c>
      <c r="AZ16" s="62">
        <f>' Populations'!U21</f>
        <v>0</v>
      </c>
      <c r="BA16" s="62">
        <f>IF(AZ16=0,0,($L$16/$AZ$16)*100000)</f>
        <v>0</v>
      </c>
      <c r="BB16" s="65"/>
      <c r="BC16" s="62" t="e">
        <f>#REF!</f>
        <v>#REF!</v>
      </c>
      <c r="BD16" s="62" t="e">
        <f>IF(BC16=0,0,($M$16/$BC$16)*100000)</f>
        <v>#REF!</v>
      </c>
      <c r="BE16" s="62" t="e">
        <f>#REF!</f>
        <v>#REF!</v>
      </c>
      <c r="BF16" s="62" t="e">
        <f>IF(BE16=0,0,($N$16/$BE$16)*100000)</f>
        <v>#REF!</v>
      </c>
      <c r="BG16" s="62" t="e">
        <f>#REF!</f>
        <v>#REF!</v>
      </c>
      <c r="BH16" s="62" t="e">
        <f>IF(BG16=0,0,($O$16/$BG$16)*100000)</f>
        <v>#REF!</v>
      </c>
      <c r="BI16" s="62" t="e">
        <f>#REF!</f>
        <v>#REF!</v>
      </c>
      <c r="BJ16" s="62" t="e">
        <f>IF(BI16=0,0,($P$16/$BI$16)*100000)</f>
        <v>#REF!</v>
      </c>
      <c r="BK16" s="62" t="e">
        <f>#REF!</f>
        <v>#REF!</v>
      </c>
      <c r="BL16" s="62" t="e">
        <f>IF(BK16=0,0,($Q$16/$BK$16)*100000)</f>
        <v>#REF!</v>
      </c>
      <c r="BM16" s="62" t="e">
        <f>#REF!</f>
        <v>#REF!</v>
      </c>
      <c r="BN16" s="62" t="e">
        <f>IF(BM16=0,0,($R$16/$BM$16)*100000)</f>
        <v>#REF!</v>
      </c>
      <c r="BO16" s="62" t="e">
        <f>#REF!</f>
        <v>#REF!</v>
      </c>
      <c r="BP16" s="62" t="e">
        <f>IF(BO16=0,0,($S$16/$BO$16)*100000)</f>
        <v>#REF!</v>
      </c>
      <c r="BQ16" s="62" t="e">
        <f>#REF!</f>
        <v>#REF!</v>
      </c>
      <c r="BR16" s="62" t="e">
        <f>IF(BQ16=0,0,($T$16/$BQ$16)*100000)</f>
        <v>#REF!</v>
      </c>
      <c r="BS16" s="62" t="e">
        <f>#REF!</f>
        <v>#REF!</v>
      </c>
      <c r="BT16" s="62" t="e">
        <f>IF(BS16=0,0,($U$16/$BS$16)*100000)</f>
        <v>#REF!</v>
      </c>
      <c r="BU16" s="62" t="e">
        <f>#REF!</f>
        <v>#REF!</v>
      </c>
      <c r="BV16" s="62" t="e">
        <f>IF(BU16=0,0,($V$16/$BU$16)*100000)</f>
        <v>#REF!</v>
      </c>
      <c r="BW16" s="62" t="e">
        <f>#REF!</f>
        <v>#REF!</v>
      </c>
      <c r="BX16" s="62" t="e">
        <f>IF(BW16=0,0,($W$16/$BW$16)*100000)</f>
        <v>#REF!</v>
      </c>
      <c r="BY16" s="62" t="e">
        <f>#REF!</f>
        <v>#REF!</v>
      </c>
      <c r="BZ16" s="62" t="e">
        <f>IF(BY16=0,0,($X$16/$BY$16)*100000)</f>
        <v>#REF!</v>
      </c>
      <c r="CA16" s="62" t="e">
        <f>#REF!</f>
        <v>#REF!</v>
      </c>
      <c r="CB16" s="62" t="e">
        <f>IF(CA16=0,0,($Y$16/$CA$16)*100000)</f>
        <v>#REF!</v>
      </c>
      <c r="CC16" s="62" t="e">
        <f>#REF!</f>
        <v>#REF!</v>
      </c>
      <c r="CD16" s="62" t="e">
        <f>IF(CC16=0,0,($Z$16/$CC$16)*100000)</f>
        <v>#REF!</v>
      </c>
      <c r="CE16" s="62" t="e">
        <f>#REF!</f>
        <v>#REF!</v>
      </c>
      <c r="CF16" s="62" t="e">
        <f>IF(CE16=0,0,($AA$16/$CE$16)*100000)</f>
        <v>#REF!</v>
      </c>
      <c r="CG16" s="62" t="e">
        <f>#REF!</f>
        <v>#REF!</v>
      </c>
      <c r="CH16" s="62" t="e">
        <f>IF(CG16=0,0,($AB$4/$CG$16)*100000)</f>
        <v>#REF!</v>
      </c>
      <c r="CI16" s="62" t="e">
        <f>#REF!</f>
        <v>#REF!</v>
      </c>
      <c r="CJ16" s="62" t="e">
        <f>IF(CI16=0,0,($AC$4/$CI$16)*100000)</f>
        <v>#REF!</v>
      </c>
      <c r="CK16" s="62" t="e">
        <f>#REF!</f>
        <v>#REF!</v>
      </c>
      <c r="CL16" s="62" t="e">
        <f>IF(CK16=0,0,($AD$4/$CK$16)*100000)</f>
        <v>#REF!</v>
      </c>
      <c r="CM16" s="62" t="e">
        <f>#REF!</f>
        <v>#REF!</v>
      </c>
      <c r="CN16" s="62" t="e">
        <f>IF(CM16=0,0,($AE$4/$CM$16)*100000)</f>
        <v>#REF!</v>
      </c>
      <c r="CO16" s="62" t="e">
        <f>#REF!</f>
        <v>#REF!</v>
      </c>
      <c r="CP16" s="62" t="e">
        <f>IF(CO16=0,0,($AF$4/$CO$16)*100000)</f>
        <v>#REF!</v>
      </c>
      <c r="CQ16" s="30"/>
      <c r="CR16" s="60">
        <v>4259</v>
      </c>
      <c r="CS16" s="61">
        <v>1.5507999999999999E-2</v>
      </c>
      <c r="CT16" s="11"/>
      <c r="CU16" s="8" t="str">
        <f>' Populations'!$B$21</f>
        <v>85+</v>
      </c>
      <c r="CV16" s="70">
        <f t="shared" si="0"/>
        <v>0</v>
      </c>
      <c r="CW16" s="71">
        <f t="shared" si="1"/>
        <v>0</v>
      </c>
      <c r="CX16" s="71">
        <f t="shared" si="2"/>
        <v>0</v>
      </c>
      <c r="CY16" s="32">
        <f t="shared" si="3"/>
        <v>0</v>
      </c>
      <c r="CZ16" s="32">
        <f t="shared" si="4"/>
        <v>0</v>
      </c>
      <c r="DA16" s="32">
        <f t="shared" si="5"/>
        <v>0</v>
      </c>
      <c r="DB16" s="32">
        <f t="shared" si="6"/>
        <v>0</v>
      </c>
      <c r="DC16" s="32">
        <f t="shared" si="7"/>
        <v>0</v>
      </c>
      <c r="DD16" s="32">
        <f t="shared" si="8"/>
        <v>0</v>
      </c>
      <c r="DE16" s="32">
        <f t="shared" si="9"/>
        <v>0</v>
      </c>
      <c r="DF16" s="32" t="e">
        <f t="shared" si="10"/>
        <v>#REF!</v>
      </c>
      <c r="DG16" s="32" t="e">
        <f t="shared" si="11"/>
        <v>#REF!</v>
      </c>
      <c r="DH16" s="32" t="e">
        <f t="shared" si="12"/>
        <v>#REF!</v>
      </c>
      <c r="DI16" s="32" t="e">
        <f t="shared" si="13"/>
        <v>#REF!</v>
      </c>
      <c r="DJ16" s="32" t="e">
        <f t="shared" si="14"/>
        <v>#REF!</v>
      </c>
      <c r="DK16" s="32" t="e">
        <f t="shared" si="15"/>
        <v>#REF!</v>
      </c>
      <c r="DL16" s="32" t="e">
        <f t="shared" si="16"/>
        <v>#REF!</v>
      </c>
      <c r="DM16" s="32" t="e">
        <f t="shared" si="17"/>
        <v>#REF!</v>
      </c>
      <c r="DN16" s="32" t="e">
        <f t="shared" si="18"/>
        <v>#REF!</v>
      </c>
      <c r="DO16" s="32" t="e">
        <f t="shared" si="19"/>
        <v>#REF!</v>
      </c>
      <c r="DP16" s="32" t="e">
        <f t="shared" si="20"/>
        <v>#REF!</v>
      </c>
      <c r="DQ16" s="32" t="e">
        <f t="shared" si="21"/>
        <v>#REF!</v>
      </c>
      <c r="DR16" s="32" t="e">
        <f t="shared" si="22"/>
        <v>#REF!</v>
      </c>
      <c r="DS16" s="32" t="e">
        <f t="shared" si="23"/>
        <v>#REF!</v>
      </c>
      <c r="DT16" s="32" t="e">
        <f t="shared" si="24"/>
        <v>#REF!</v>
      </c>
      <c r="DU16" s="32" t="e">
        <f t="shared" si="25"/>
        <v>#REF!</v>
      </c>
      <c r="DV16" s="32" t="e">
        <f t="shared" si="26"/>
        <v>#REF!</v>
      </c>
      <c r="DW16" s="32" t="e">
        <f t="shared" si="27"/>
        <v>#REF!</v>
      </c>
      <c r="DX16" s="32" t="e">
        <f t="shared" si="28"/>
        <v>#REF!</v>
      </c>
      <c r="DY16" s="32" t="e">
        <f t="shared" si="29"/>
        <v>#REF!</v>
      </c>
    </row>
    <row r="17" spans="2:129" x14ac:dyDescent="0.25">
      <c r="B17" s="16" t="s">
        <v>78</v>
      </c>
      <c r="C17" s="66">
        <f t="shared" ref="C17:F17" si="30">SUM(C4:C16)</f>
        <v>0</v>
      </c>
      <c r="D17" s="66">
        <f t="shared" si="30"/>
        <v>0</v>
      </c>
      <c r="E17" s="66">
        <f t="shared" si="30"/>
        <v>0</v>
      </c>
      <c r="F17" s="66">
        <f t="shared" si="30"/>
        <v>0</v>
      </c>
      <c r="G17" s="252">
        <v>17</v>
      </c>
      <c r="H17" s="252">
        <f t="shared" ref="H17:L17" si="31">SUM(H4:H16)</f>
        <v>0</v>
      </c>
      <c r="I17" s="252">
        <f t="shared" si="31"/>
        <v>0</v>
      </c>
      <c r="J17" s="252">
        <f t="shared" si="31"/>
        <v>0</v>
      </c>
      <c r="K17" s="252">
        <f t="shared" si="31"/>
        <v>0</v>
      </c>
      <c r="L17" s="252">
        <f t="shared" si="31"/>
        <v>0</v>
      </c>
      <c r="M17" s="66">
        <f>SUM(M4:M16)</f>
        <v>0</v>
      </c>
      <c r="N17" s="66">
        <f t="shared" ref="N17:AF17" si="32">SUM(N4:N16)</f>
        <v>0</v>
      </c>
      <c r="O17" s="66">
        <f t="shared" si="32"/>
        <v>0</v>
      </c>
      <c r="P17" s="66">
        <f t="shared" si="32"/>
        <v>0</v>
      </c>
      <c r="Q17" s="66">
        <f t="shared" si="32"/>
        <v>0</v>
      </c>
      <c r="R17" s="66">
        <f t="shared" si="32"/>
        <v>0</v>
      </c>
      <c r="S17" s="66">
        <f t="shared" si="32"/>
        <v>0</v>
      </c>
      <c r="T17" s="66">
        <f t="shared" si="32"/>
        <v>0</v>
      </c>
      <c r="U17" s="66">
        <f t="shared" si="32"/>
        <v>0</v>
      </c>
      <c r="V17" s="66">
        <f t="shared" si="32"/>
        <v>0</v>
      </c>
      <c r="W17" s="66">
        <f t="shared" si="32"/>
        <v>0</v>
      </c>
      <c r="X17" s="66">
        <f t="shared" si="32"/>
        <v>0</v>
      </c>
      <c r="Y17" s="66">
        <f t="shared" si="32"/>
        <v>0</v>
      </c>
      <c r="Z17" s="66">
        <f t="shared" si="32"/>
        <v>0</v>
      </c>
      <c r="AA17" s="66">
        <f t="shared" si="32"/>
        <v>0</v>
      </c>
      <c r="AB17" s="66">
        <f t="shared" si="32"/>
        <v>0</v>
      </c>
      <c r="AC17" s="66">
        <f t="shared" si="32"/>
        <v>0</v>
      </c>
      <c r="AD17" s="66">
        <f t="shared" si="32"/>
        <v>0</v>
      </c>
      <c r="AE17" s="66">
        <f t="shared" si="32"/>
        <v>0</v>
      </c>
      <c r="AF17" s="66">
        <f t="shared" si="32"/>
        <v>0</v>
      </c>
      <c r="AG17" s="28"/>
      <c r="AH17" s="73">
        <f t="shared" ref="AH17:BA17" si="33">SUM(AH4:AH16)</f>
        <v>0</v>
      </c>
      <c r="AI17" s="74">
        <f t="shared" si="33"/>
        <v>0</v>
      </c>
      <c r="AJ17" s="74">
        <f t="shared" si="33"/>
        <v>0</v>
      </c>
      <c r="AK17" s="74">
        <f t="shared" si="33"/>
        <v>0</v>
      </c>
      <c r="AL17" s="74">
        <f t="shared" si="33"/>
        <v>0</v>
      </c>
      <c r="AM17" s="74">
        <f t="shared" si="33"/>
        <v>0</v>
      </c>
      <c r="AN17" s="74">
        <f t="shared" si="33"/>
        <v>0</v>
      </c>
      <c r="AO17" s="74">
        <f t="shared" si="33"/>
        <v>0</v>
      </c>
      <c r="AP17" s="74">
        <f t="shared" si="33"/>
        <v>0</v>
      </c>
      <c r="AQ17" s="74">
        <f t="shared" si="33"/>
        <v>0</v>
      </c>
      <c r="AR17" s="74">
        <f t="shared" si="33"/>
        <v>0</v>
      </c>
      <c r="AS17" s="74">
        <f t="shared" si="33"/>
        <v>0</v>
      </c>
      <c r="AT17" s="74">
        <f t="shared" si="33"/>
        <v>0</v>
      </c>
      <c r="AU17" s="74">
        <f t="shared" si="33"/>
        <v>0</v>
      </c>
      <c r="AV17" s="74">
        <f t="shared" si="33"/>
        <v>0</v>
      </c>
      <c r="AW17" s="74">
        <f t="shared" si="33"/>
        <v>0</v>
      </c>
      <c r="AX17" s="74">
        <f t="shared" si="33"/>
        <v>0</v>
      </c>
      <c r="AY17" s="74">
        <f t="shared" si="33"/>
        <v>0</v>
      </c>
      <c r="AZ17" s="74">
        <f t="shared" si="33"/>
        <v>0</v>
      </c>
      <c r="BA17" s="74">
        <f t="shared" si="33"/>
        <v>0</v>
      </c>
      <c r="BB17" s="75"/>
      <c r="BC17" s="74" t="e">
        <f>SUM(BC4:BC16)</f>
        <v>#REF!</v>
      </c>
      <c r="BD17" s="74" t="e">
        <f t="shared" ref="BD17:CD17" si="34">SUM(BD4:BD16)</f>
        <v>#REF!</v>
      </c>
      <c r="BE17" s="74" t="e">
        <f t="shared" si="34"/>
        <v>#REF!</v>
      </c>
      <c r="BF17" s="74" t="e">
        <f t="shared" si="34"/>
        <v>#REF!</v>
      </c>
      <c r="BG17" s="74" t="e">
        <f t="shared" si="34"/>
        <v>#REF!</v>
      </c>
      <c r="BH17" s="74" t="e">
        <f t="shared" si="34"/>
        <v>#REF!</v>
      </c>
      <c r="BI17" s="74" t="e">
        <f t="shared" si="34"/>
        <v>#REF!</v>
      </c>
      <c r="BJ17" s="74" t="e">
        <f t="shared" si="34"/>
        <v>#REF!</v>
      </c>
      <c r="BK17" s="74" t="e">
        <f t="shared" si="34"/>
        <v>#REF!</v>
      </c>
      <c r="BL17" s="74" t="e">
        <f t="shared" si="34"/>
        <v>#REF!</v>
      </c>
      <c r="BM17" s="74" t="e">
        <f t="shared" si="34"/>
        <v>#REF!</v>
      </c>
      <c r="BN17" s="74" t="e">
        <f t="shared" si="34"/>
        <v>#REF!</v>
      </c>
      <c r="BO17" s="74" t="e">
        <f t="shared" si="34"/>
        <v>#REF!</v>
      </c>
      <c r="BP17" s="74" t="e">
        <f t="shared" si="34"/>
        <v>#REF!</v>
      </c>
      <c r="BQ17" s="74" t="e">
        <f t="shared" si="34"/>
        <v>#REF!</v>
      </c>
      <c r="BR17" s="74" t="e">
        <f t="shared" si="34"/>
        <v>#REF!</v>
      </c>
      <c r="BS17" s="74" t="e">
        <f t="shared" si="34"/>
        <v>#REF!</v>
      </c>
      <c r="BT17" s="74" t="e">
        <f t="shared" si="34"/>
        <v>#REF!</v>
      </c>
      <c r="BU17" s="74" t="e">
        <f t="shared" si="34"/>
        <v>#REF!</v>
      </c>
      <c r="BV17" s="74" t="e">
        <f t="shared" si="34"/>
        <v>#REF!</v>
      </c>
      <c r="BW17" s="74" t="e">
        <f t="shared" si="34"/>
        <v>#REF!</v>
      </c>
      <c r="BX17" s="74" t="e">
        <f t="shared" si="34"/>
        <v>#REF!</v>
      </c>
      <c r="BY17" s="74" t="e">
        <f t="shared" si="34"/>
        <v>#REF!</v>
      </c>
      <c r="BZ17" s="74" t="e">
        <f t="shared" si="34"/>
        <v>#REF!</v>
      </c>
      <c r="CA17" s="74" t="e">
        <f t="shared" si="34"/>
        <v>#REF!</v>
      </c>
      <c r="CB17" s="74" t="e">
        <f t="shared" si="34"/>
        <v>#REF!</v>
      </c>
      <c r="CC17" s="74" t="e">
        <f t="shared" si="34"/>
        <v>#REF!</v>
      </c>
      <c r="CD17" s="74" t="e">
        <f t="shared" si="34"/>
        <v>#REF!</v>
      </c>
      <c r="CE17" s="62" t="e">
        <f>#REF!</f>
        <v>#REF!</v>
      </c>
      <c r="CF17" s="62" t="e">
        <f>IF(CE17=0,0,($AA$17/$CE$17)*100000)</f>
        <v>#REF!</v>
      </c>
      <c r="CG17" s="62" t="e">
        <f>#REF!</f>
        <v>#REF!</v>
      </c>
      <c r="CH17" s="62" t="e">
        <f>IF(CG17=0,0,($AB$4/$CG$17)*100000)</f>
        <v>#REF!</v>
      </c>
      <c r="CI17" s="62" t="e">
        <f>#REF!</f>
        <v>#REF!</v>
      </c>
      <c r="CJ17" s="62" t="e">
        <f>IF(CI17=0,0,($AC$4/$CI$17)*100000)</f>
        <v>#REF!</v>
      </c>
      <c r="CK17" s="62" t="e">
        <f>#REF!</f>
        <v>#REF!</v>
      </c>
      <c r="CL17" s="62" t="e">
        <f>IF(CK17=0,0,($AD$4/$CK$17)*100000)</f>
        <v>#REF!</v>
      </c>
      <c r="CM17" s="62" t="e">
        <f>#REF!</f>
        <v>#REF!</v>
      </c>
      <c r="CN17" s="62" t="e">
        <f>IF(CM17=0,0,($AE$4/$CM$17)*100000)</f>
        <v>#REF!</v>
      </c>
      <c r="CO17" s="62" t="e">
        <f>#REF!</f>
        <v>#REF!</v>
      </c>
      <c r="CP17" s="62" t="e">
        <f>IF(CO17=0,0,($AF$4/$CO$17)*100000)</f>
        <v>#REF!</v>
      </c>
      <c r="CQ17" s="28"/>
      <c r="CR17" s="72">
        <f>SUM(CR4:CR16)</f>
        <v>274634</v>
      </c>
      <c r="CS17" s="59"/>
      <c r="CU17" s="38" t="s">
        <v>78</v>
      </c>
      <c r="CV17" s="45">
        <f>SUM(CV4:CV16)</f>
        <v>0</v>
      </c>
      <c r="CW17" s="39">
        <f t="shared" ref="CW17:DY17" si="35">SUM(CW4:CW16)</f>
        <v>0</v>
      </c>
      <c r="CX17" s="40">
        <f t="shared" si="35"/>
        <v>0</v>
      </c>
      <c r="CY17" s="84">
        <f t="shared" si="35"/>
        <v>0</v>
      </c>
      <c r="CZ17" s="41">
        <f t="shared" si="35"/>
        <v>0</v>
      </c>
      <c r="DA17" s="41">
        <f t="shared" si="35"/>
        <v>0</v>
      </c>
      <c r="DB17" s="41">
        <f t="shared" si="35"/>
        <v>0</v>
      </c>
      <c r="DC17" s="41">
        <f t="shared" si="35"/>
        <v>0</v>
      </c>
      <c r="DD17" s="41">
        <f t="shared" si="35"/>
        <v>0</v>
      </c>
      <c r="DE17" s="41">
        <f t="shared" si="35"/>
        <v>0</v>
      </c>
      <c r="DF17" s="41" t="e">
        <f t="shared" si="35"/>
        <v>#REF!</v>
      </c>
      <c r="DG17" s="41" t="e">
        <f t="shared" si="35"/>
        <v>#REF!</v>
      </c>
      <c r="DH17" s="84" t="e">
        <f>SUM(DH4:DH16)</f>
        <v>#REF!</v>
      </c>
      <c r="DI17" s="41" t="e">
        <f t="shared" si="35"/>
        <v>#REF!</v>
      </c>
      <c r="DJ17" s="41" t="e">
        <f t="shared" si="35"/>
        <v>#REF!</v>
      </c>
      <c r="DK17" s="41" t="e">
        <f t="shared" si="35"/>
        <v>#REF!</v>
      </c>
      <c r="DL17" s="41" t="e">
        <f t="shared" si="35"/>
        <v>#REF!</v>
      </c>
      <c r="DM17" s="41" t="e">
        <f t="shared" si="35"/>
        <v>#REF!</v>
      </c>
      <c r="DN17" s="41" t="e">
        <f t="shared" si="35"/>
        <v>#REF!</v>
      </c>
      <c r="DO17" s="41" t="e">
        <f t="shared" si="35"/>
        <v>#REF!</v>
      </c>
      <c r="DP17" s="41" t="e">
        <f t="shared" si="35"/>
        <v>#REF!</v>
      </c>
      <c r="DQ17" s="41" t="e">
        <f t="shared" si="35"/>
        <v>#REF!</v>
      </c>
      <c r="DR17" s="41" t="e">
        <f t="shared" si="35"/>
        <v>#REF!</v>
      </c>
      <c r="DS17" s="41" t="e">
        <f t="shared" si="35"/>
        <v>#REF!</v>
      </c>
      <c r="DT17" s="41" t="e">
        <f t="shared" si="35"/>
        <v>#REF!</v>
      </c>
      <c r="DU17" s="32" t="e">
        <f t="shared" si="25"/>
        <v>#REF!</v>
      </c>
      <c r="DV17" s="41" t="e">
        <f t="shared" si="35"/>
        <v>#REF!</v>
      </c>
      <c r="DW17" s="41" t="e">
        <f t="shared" si="35"/>
        <v>#REF!</v>
      </c>
      <c r="DX17" s="41" t="e">
        <f t="shared" si="35"/>
        <v>#REF!</v>
      </c>
      <c r="DY17" s="41" t="e">
        <f t="shared" si="35"/>
        <v>#REF!</v>
      </c>
    </row>
    <row r="19" spans="2:129" x14ac:dyDescent="0.25">
      <c r="B19" s="13"/>
      <c r="C19" s="13"/>
      <c r="D19" s="14" t="s">
        <v>67</v>
      </c>
      <c r="E19" s="14"/>
      <c r="F19" s="18" t="s">
        <v>68</v>
      </c>
      <c r="G19" s="17"/>
      <c r="H19" s="17"/>
      <c r="I19" s="17"/>
      <c r="J19" s="17"/>
      <c r="K19" s="17"/>
      <c r="L19" s="17"/>
      <c r="M19" s="50" t="s">
        <v>86</v>
      </c>
      <c r="N19" s="50"/>
      <c r="O19" s="50"/>
      <c r="P19" s="50"/>
      <c r="Q19" s="50"/>
      <c r="R19" s="50"/>
      <c r="S19" s="50"/>
      <c r="T19" s="50"/>
      <c r="U19" s="50"/>
      <c r="V19" s="50"/>
      <c r="W19" s="50"/>
      <c r="X19" s="50"/>
      <c r="Y19" s="50"/>
      <c r="Z19" s="51"/>
      <c r="AA19" s="51"/>
      <c r="AB19" s="51"/>
      <c r="AC19" s="51"/>
      <c r="AD19" s="51"/>
      <c r="AE19" s="51"/>
      <c r="AF19" s="51"/>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U19" s="42"/>
      <c r="CV19" s="33" t="s">
        <v>87</v>
      </c>
      <c r="CW19" s="43"/>
      <c r="CX19" s="43"/>
    </row>
    <row r="20" spans="2:129" ht="39" x14ac:dyDescent="0.3">
      <c r="B20" s="15" t="s">
        <v>14</v>
      </c>
      <c r="C20" s="12" t="s">
        <v>71</v>
      </c>
      <c r="D20" s="24" t="s">
        <v>72</v>
      </c>
      <c r="E20" s="24" t="s">
        <v>73</v>
      </c>
      <c r="F20" s="19" t="str">
        <f>' Populations'!$I$8</f>
        <v>White-Not Hispanic</v>
      </c>
      <c r="G20" s="19" t="str">
        <f>' Populations'!$K$8</f>
        <v>Hispanic</v>
      </c>
      <c r="H20" s="19" t="str">
        <f>' Populations'!$M$8</f>
        <v>Black-Not Hispanic</v>
      </c>
      <c r="I20" s="19" t="str">
        <f>' Populations'!$O$8</f>
        <v>Asian</v>
      </c>
      <c r="J20" s="19" t="str">
        <f>' Populations'!$Q$8</f>
        <v>American Indian/Alaska Native</v>
      </c>
      <c r="K20" s="19" t="str">
        <f>' Populations'!$S$8</f>
        <v>Other</v>
      </c>
      <c r="L20" s="19" t="str">
        <f>' Populations'!$U$8</f>
        <v>Other</v>
      </c>
      <c r="M20" s="52" t="e">
        <f>#REF!</f>
        <v>#REF!</v>
      </c>
      <c r="N20" s="52" t="e">
        <f>#REF!</f>
        <v>#REF!</v>
      </c>
      <c r="O20" s="52" t="e">
        <f>#REF!</f>
        <v>#REF!</v>
      </c>
      <c r="P20" s="52" t="e">
        <f>#REF!</f>
        <v>#REF!</v>
      </c>
      <c r="Q20" s="52" t="e">
        <f>#REF!</f>
        <v>#REF!</v>
      </c>
      <c r="R20" s="52" t="e">
        <f>#REF!</f>
        <v>#REF!</v>
      </c>
      <c r="S20" s="52" t="e">
        <f>#REF!</f>
        <v>#REF!</v>
      </c>
      <c r="T20" s="52" t="e">
        <f>#REF!</f>
        <v>#REF!</v>
      </c>
      <c r="U20" s="52" t="e">
        <f>#REF!</f>
        <v>#REF!</v>
      </c>
      <c r="V20" s="52" t="e">
        <f>#REF!</f>
        <v>#REF!</v>
      </c>
      <c r="W20" s="52" t="e">
        <f>#REF!</f>
        <v>#REF!</v>
      </c>
      <c r="X20" s="52" t="e">
        <f>#REF!</f>
        <v>#REF!</v>
      </c>
      <c r="Y20" s="52" t="e">
        <f>#REF!</f>
        <v>#REF!</v>
      </c>
      <c r="Z20" s="52" t="e">
        <f>#REF!</f>
        <v>#REF!</v>
      </c>
      <c r="AA20" s="52" t="e">
        <f>#REF!</f>
        <v>#REF!</v>
      </c>
      <c r="AB20" s="52" t="e">
        <f>#REF!</f>
        <v>#REF!</v>
      </c>
      <c r="AC20" s="52" t="e">
        <f>#REF!</f>
        <v>#REF!</v>
      </c>
      <c r="AD20" s="52" t="e">
        <f>#REF!</f>
        <v>#REF!</v>
      </c>
      <c r="AE20" s="52" t="e">
        <f>#REF!</f>
        <v>#REF!</v>
      </c>
      <c r="AF20" s="52" t="e">
        <f>#REF!</f>
        <v>#REF!</v>
      </c>
      <c r="AG20" s="29"/>
      <c r="AH20" s="34" t="s">
        <v>74</v>
      </c>
      <c r="AI20" s="34" t="s">
        <v>75</v>
      </c>
      <c r="AJ20" s="34" t="s">
        <v>76</v>
      </c>
      <c r="AK20" s="34" t="s">
        <v>75</v>
      </c>
      <c r="AL20" s="34" t="s">
        <v>77</v>
      </c>
      <c r="AM20" s="34" t="s">
        <v>75</v>
      </c>
      <c r="AN20" s="34" t="str">
        <f>' Populations'!$I$8</f>
        <v>White-Not Hispanic</v>
      </c>
      <c r="AO20" s="34" t="s">
        <v>75</v>
      </c>
      <c r="AP20" s="34" t="str">
        <f>' Populations'!$K$8</f>
        <v>Hispanic</v>
      </c>
      <c r="AQ20" s="34" t="s">
        <v>75</v>
      </c>
      <c r="AR20" s="34" t="str">
        <f>' Populations'!$M$8</f>
        <v>Black-Not Hispanic</v>
      </c>
      <c r="AS20" s="34" t="s">
        <v>75</v>
      </c>
      <c r="AT20" s="34" t="str">
        <f>' Populations'!$O$8</f>
        <v>Asian</v>
      </c>
      <c r="AU20" s="34" t="s">
        <v>75</v>
      </c>
      <c r="AV20" s="34" t="str">
        <f>' Populations'!$Q$8</f>
        <v>American Indian/Alaska Native</v>
      </c>
      <c r="AW20" s="34" t="s">
        <v>75</v>
      </c>
      <c r="AX20" s="34" t="str">
        <f>' Populations'!$S$8</f>
        <v>Other</v>
      </c>
      <c r="AY20" s="34" t="s">
        <v>75</v>
      </c>
      <c r="AZ20" s="34" t="str">
        <f>' Populations'!$U$8</f>
        <v>Other</v>
      </c>
      <c r="BA20" s="34" t="s">
        <v>75</v>
      </c>
      <c r="BB20" s="64"/>
      <c r="BC20" s="34" t="e">
        <f>#REF!</f>
        <v>#REF!</v>
      </c>
      <c r="BD20" s="34" t="s">
        <v>75</v>
      </c>
      <c r="BE20" s="34" t="e">
        <f>#REF!</f>
        <v>#REF!</v>
      </c>
      <c r="BF20" s="34" t="s">
        <v>75</v>
      </c>
      <c r="BG20" s="34" t="e">
        <f>#REF!</f>
        <v>#REF!</v>
      </c>
      <c r="BH20" s="34" t="s">
        <v>75</v>
      </c>
      <c r="BI20" s="34" t="e">
        <f>#REF!</f>
        <v>#REF!</v>
      </c>
      <c r="BJ20" s="34" t="s">
        <v>75</v>
      </c>
      <c r="BK20" s="34" t="e">
        <f>#REF!</f>
        <v>#REF!</v>
      </c>
      <c r="BL20" s="34" t="s">
        <v>75</v>
      </c>
      <c r="BM20" s="34" t="e">
        <f>#REF!</f>
        <v>#REF!</v>
      </c>
      <c r="BN20" s="34" t="s">
        <v>75</v>
      </c>
      <c r="BO20" s="34" t="e">
        <f>#REF!</f>
        <v>#REF!</v>
      </c>
      <c r="BP20" s="34" t="s">
        <v>75</v>
      </c>
      <c r="BQ20" s="34" t="e">
        <f>#REF!</f>
        <v>#REF!</v>
      </c>
      <c r="BR20" s="34" t="s">
        <v>75</v>
      </c>
      <c r="BS20" s="34" t="e">
        <f>#REF!</f>
        <v>#REF!</v>
      </c>
      <c r="BT20" s="34" t="s">
        <v>75</v>
      </c>
      <c r="BU20" s="34" t="e">
        <f>#REF!</f>
        <v>#REF!</v>
      </c>
      <c r="BV20" s="34" t="s">
        <v>75</v>
      </c>
      <c r="BW20" s="34" t="e">
        <f>#REF!</f>
        <v>#REF!</v>
      </c>
      <c r="BX20" s="34" t="s">
        <v>75</v>
      </c>
      <c r="BY20" s="34" t="e">
        <f>#REF!</f>
        <v>#REF!</v>
      </c>
      <c r="BZ20" s="34" t="s">
        <v>75</v>
      </c>
      <c r="CA20" s="34" t="e">
        <f>#REF!</f>
        <v>#REF!</v>
      </c>
      <c r="CB20" s="34" t="s">
        <v>75</v>
      </c>
      <c r="CC20" s="34" t="e">
        <f>#REF!</f>
        <v>#REF!</v>
      </c>
      <c r="CD20" s="34" t="s">
        <v>75</v>
      </c>
      <c r="CE20" s="34" t="e">
        <f>#REF!</f>
        <v>#REF!</v>
      </c>
      <c r="CF20" s="34" t="s">
        <v>75</v>
      </c>
      <c r="CG20" s="34" t="e">
        <f>#REF!</f>
        <v>#REF!</v>
      </c>
      <c r="CH20" s="34" t="s">
        <v>75</v>
      </c>
      <c r="CI20" s="34" t="e">
        <f>#REF!</f>
        <v>#REF!</v>
      </c>
      <c r="CJ20" s="34" t="s">
        <v>75</v>
      </c>
      <c r="CK20" s="34" t="e">
        <f>#REF!</f>
        <v>#REF!</v>
      </c>
      <c r="CL20" s="34" t="s">
        <v>75</v>
      </c>
      <c r="CM20" s="34" t="e">
        <f>#REF!</f>
        <v>#REF!</v>
      </c>
      <c r="CN20" s="34" t="s">
        <v>75</v>
      </c>
      <c r="CO20" s="34" t="e">
        <f>#REF!</f>
        <v>#REF!</v>
      </c>
      <c r="CP20" s="34" t="s">
        <v>75</v>
      </c>
      <c r="CQ20" s="29"/>
      <c r="CR20" s="58" t="s">
        <v>94</v>
      </c>
      <c r="CS20" s="58" t="s">
        <v>95</v>
      </c>
      <c r="CU20" s="34" t="s">
        <v>14</v>
      </c>
      <c r="CV20" s="35" t="s">
        <v>15</v>
      </c>
      <c r="CW20" s="36" t="s">
        <v>16</v>
      </c>
      <c r="CX20" s="36" t="s">
        <v>17</v>
      </c>
    </row>
    <row r="21" spans="2:129" x14ac:dyDescent="0.25">
      <c r="B21" s="8" t="str">
        <f>' Populations'!$B$9</f>
        <v>&lt;1</v>
      </c>
      <c r="C21" s="44"/>
      <c r="D21" s="25"/>
      <c r="E21" s="26"/>
      <c r="F21" s="20"/>
      <c r="G21" s="20"/>
      <c r="H21" s="20"/>
      <c r="I21" s="20"/>
      <c r="J21" s="46"/>
      <c r="K21" s="46"/>
      <c r="L21" s="21"/>
      <c r="M21" s="53"/>
      <c r="N21" s="53"/>
      <c r="O21" s="53"/>
      <c r="P21" s="53"/>
      <c r="Q21" s="53"/>
      <c r="R21" s="53"/>
      <c r="S21" s="53"/>
      <c r="T21" s="53"/>
      <c r="U21" s="53"/>
      <c r="V21" s="53"/>
      <c r="W21" s="53"/>
      <c r="X21" s="53"/>
      <c r="Y21" s="53"/>
      <c r="Z21" s="54"/>
      <c r="AA21" s="54"/>
      <c r="AB21" s="54"/>
      <c r="AC21" s="54"/>
      <c r="AD21" s="54"/>
      <c r="AE21" s="54"/>
      <c r="AF21" s="54"/>
      <c r="AG21" s="30"/>
      <c r="AH21" s="62" t="e">
        <f>' Populations'!#REF!</f>
        <v>#REF!</v>
      </c>
      <c r="AI21" s="62" t="e">
        <f>IF(AH21=0,0,($C$4/$AH$4)*100000)</f>
        <v>#REF!</v>
      </c>
      <c r="AJ21" s="62" t="e">
        <f>' Populations'!#REF!</f>
        <v>#REF!</v>
      </c>
      <c r="AK21" s="62" t="e">
        <f>IF(AJ21=0,0,($D$4/$AJ$4)*100000)</f>
        <v>#REF!</v>
      </c>
      <c r="AL21" s="62" t="e">
        <f>' Populations'!#REF!</f>
        <v>#REF!</v>
      </c>
      <c r="AM21" s="62" t="e">
        <f>IF(AL21=0,0,($E$4/$AL$4)*100000)</f>
        <v>#REF!</v>
      </c>
      <c r="AN21" s="62" t="e">
        <f>' Populations'!#REF!</f>
        <v>#REF!</v>
      </c>
      <c r="AO21" s="62" t="e">
        <f>IF(AN21=0,0,($F$4/$AN$4)*100000)</f>
        <v>#REF!</v>
      </c>
      <c r="AP21" s="62" t="e">
        <f>' Populations'!#REF!</f>
        <v>#REF!</v>
      </c>
      <c r="AQ21" s="62" t="e">
        <f>IF(AP21=0,0,($G$4/$AP$4)*100000)</f>
        <v>#REF!</v>
      </c>
      <c r="AR21" s="62" t="e">
        <f>' Populations'!#REF!</f>
        <v>#REF!</v>
      </c>
      <c r="AS21" s="62" t="e">
        <f>IF(AR21=0,0,($H$4/$AR$4)*100000)</f>
        <v>#REF!</v>
      </c>
      <c r="AT21" s="62" t="e">
        <f>' Populations'!#REF!</f>
        <v>#REF!</v>
      </c>
      <c r="AU21" s="62" t="e">
        <f>IF(AT21=0,0,($I$4/$AT$4)*100000)</f>
        <v>#REF!</v>
      </c>
      <c r="AV21" s="62" t="e">
        <f>' Populations'!#REF!</f>
        <v>#REF!</v>
      </c>
      <c r="AW21" s="62" t="e">
        <f>IF(AV21=0,0,($J$4/$AV$4)*100000)</f>
        <v>#REF!</v>
      </c>
      <c r="AX21" s="62" t="e">
        <f>' Populations'!#REF!</f>
        <v>#REF!</v>
      </c>
      <c r="AY21" s="62" t="e">
        <f>IF(AX21=0,0,($K$4/$AX$4)*100000)</f>
        <v>#REF!</v>
      </c>
      <c r="AZ21" s="62" t="e">
        <f>' Populations'!#REF!</f>
        <v>#REF!</v>
      </c>
      <c r="BA21" s="62" t="e">
        <f>IF(AZ21=0,0,($L$4/$AZ$4)*100000)</f>
        <v>#REF!</v>
      </c>
      <c r="BB21" s="65"/>
      <c r="BC21" s="62" t="e">
        <f>#REF!</f>
        <v>#REF!</v>
      </c>
      <c r="BD21" s="62" t="e">
        <f>IF(BC21=0,0,($M$4/$BC$4)*100000)</f>
        <v>#REF!</v>
      </c>
      <c r="BE21" s="62" t="e">
        <f>#REF!</f>
        <v>#REF!</v>
      </c>
      <c r="BF21" s="62" t="e">
        <f>IF(BE21=0,0,($N$4/$BE$4)*100000)</f>
        <v>#REF!</v>
      </c>
      <c r="BG21" s="62" t="e">
        <f>#REF!</f>
        <v>#REF!</v>
      </c>
      <c r="BH21" s="62" t="e">
        <f>IF(BG21=0,0,($O$4/$BG$4)*100000)</f>
        <v>#REF!</v>
      </c>
      <c r="BI21" s="62" t="e">
        <f>#REF!</f>
        <v>#REF!</v>
      </c>
      <c r="BJ21" s="62" t="e">
        <f>IF(BI21=0,0,($P$4/$BI$4)*100000)</f>
        <v>#REF!</v>
      </c>
      <c r="BK21" s="62" t="e">
        <f>#REF!</f>
        <v>#REF!</v>
      </c>
      <c r="BL21" s="62" t="e">
        <f>IF(BK21=0,0,($Q$4/$BK$4)*100000)</f>
        <v>#REF!</v>
      </c>
      <c r="BM21" s="62" t="e">
        <f>#REF!</f>
        <v>#REF!</v>
      </c>
      <c r="BN21" s="62" t="e">
        <f>IF(BM21=0,0,($R$4/$BM$4)*100000)</f>
        <v>#REF!</v>
      </c>
      <c r="BO21" s="62" t="e">
        <f>#REF!</f>
        <v>#REF!</v>
      </c>
      <c r="BP21" s="62" t="e">
        <f>IF(BO21=0,0,($S$4/$BO$4)*100000)</f>
        <v>#REF!</v>
      </c>
      <c r="BQ21" s="62" t="e">
        <f>#REF!</f>
        <v>#REF!</v>
      </c>
      <c r="BR21" s="62" t="e">
        <f>IF(BQ21=0,0,($T$4/$BQ$4)*100000)</f>
        <v>#REF!</v>
      </c>
      <c r="BS21" s="62" t="e">
        <f>#REF!</f>
        <v>#REF!</v>
      </c>
      <c r="BT21" s="62" t="e">
        <f>IF(BS21=0,0,($U$4/$BS$4)*100000)</f>
        <v>#REF!</v>
      </c>
      <c r="BU21" s="62" t="e">
        <f>#REF!</f>
        <v>#REF!</v>
      </c>
      <c r="BV21" s="62" t="e">
        <f>IF(BU21=0,0,($V$4/$BU$4)*100000)</f>
        <v>#REF!</v>
      </c>
      <c r="BW21" s="62" t="e">
        <f>#REF!</f>
        <v>#REF!</v>
      </c>
      <c r="BX21" s="62" t="e">
        <f>IF(BW21=0,0,($W$4/$BW$4)*100000)</f>
        <v>#REF!</v>
      </c>
      <c r="BY21" s="62" t="e">
        <f>#REF!</f>
        <v>#REF!</v>
      </c>
      <c r="BZ21" s="62" t="e">
        <f>IF(BY21=0,0,($X$4/$BY$4)*100000)</f>
        <v>#REF!</v>
      </c>
      <c r="CA21" s="62" t="e">
        <f>#REF!</f>
        <v>#REF!</v>
      </c>
      <c r="CB21" s="62" t="e">
        <f>IF(CA21=0,0,($Y$4/$CA$4)*100000)</f>
        <v>#REF!</v>
      </c>
      <c r="CC21" s="62" t="e">
        <f>#REF!</f>
        <v>#REF!</v>
      </c>
      <c r="CD21" s="62" t="e">
        <f>IF(CC21=0,0,($Z$4/$CC$4)*100000)</f>
        <v>#REF!</v>
      </c>
      <c r="CE21" s="62" t="e">
        <f>#REF!</f>
        <v>#REF!</v>
      </c>
      <c r="CF21" s="62" t="e">
        <f>IF(CE21=0,0,($AA$4/$CE$4)*100000)</f>
        <v>#REF!</v>
      </c>
      <c r="CG21" s="62" t="e">
        <f>#REF!</f>
        <v>#REF!</v>
      </c>
      <c r="CH21" s="62" t="e">
        <f>IF(CG21=0,0,($AB$4/$CG$4)*100000)</f>
        <v>#REF!</v>
      </c>
      <c r="CI21" s="62" t="e">
        <f>#REF!</f>
        <v>#REF!</v>
      </c>
      <c r="CJ21" s="62" t="e">
        <f>IF(CI21=0,0,($AC$4/$CI$4)*100000)</f>
        <v>#REF!</v>
      </c>
      <c r="CK21" s="62" t="e">
        <f>#REF!</f>
        <v>#REF!</v>
      </c>
      <c r="CL21" s="62" t="e">
        <f>IF(CK21=0,0,($AD$4/$CK$4)*100000)</f>
        <v>#REF!</v>
      </c>
      <c r="CM21" s="62" t="e">
        <f>#REF!</f>
        <v>#REF!</v>
      </c>
      <c r="CN21" s="62" t="e">
        <f>IF(CM21=0,0,($AE$4/$CM$4)*100000)</f>
        <v>#REF!</v>
      </c>
      <c r="CO21" s="62" t="e">
        <f>#REF!</f>
        <v>#REF!</v>
      </c>
      <c r="CP21" s="62" t="e">
        <f>IF(CO21=0,0,($AF$4/$CO$4)*100000)</f>
        <v>#REF!</v>
      </c>
      <c r="CQ21" s="30"/>
      <c r="CR21" s="60">
        <v>3795</v>
      </c>
      <c r="CS21" s="61">
        <v>1.3818E-2</v>
      </c>
      <c r="CT21" s="11"/>
      <c r="CU21" s="8" t="str">
        <f>' Populations'!$B$9</f>
        <v>&lt;1</v>
      </c>
      <c r="CV21" s="70" t="e">
        <f t="shared" ref="CV21:CV33" si="36">AI21*CS21</f>
        <v>#REF!</v>
      </c>
      <c r="CW21" s="71" t="e">
        <f t="shared" ref="CW21:CW33" si="37">AK21*CS21</f>
        <v>#REF!</v>
      </c>
      <c r="CX21" s="71" t="e">
        <f t="shared" ref="CX21:CX33" si="38">AM21*CS21</f>
        <v>#REF!</v>
      </c>
    </row>
    <row r="22" spans="2:129" x14ac:dyDescent="0.25">
      <c r="B22" s="9" t="str">
        <f>' Populations'!$B$10</f>
        <v>1-4</v>
      </c>
      <c r="C22" s="250"/>
      <c r="D22" s="251"/>
      <c r="E22" s="27"/>
      <c r="F22" s="22"/>
      <c r="G22" s="22"/>
      <c r="H22" s="22"/>
      <c r="I22" s="22"/>
      <c r="J22" s="47"/>
      <c r="K22" s="47"/>
      <c r="L22" s="23"/>
      <c r="M22" s="55"/>
      <c r="N22" s="55"/>
      <c r="O22" s="55"/>
      <c r="P22" s="55"/>
      <c r="Q22" s="55"/>
      <c r="R22" s="55"/>
      <c r="S22" s="55"/>
      <c r="T22" s="55"/>
      <c r="U22" s="55"/>
      <c r="V22" s="55"/>
      <c r="W22" s="55"/>
      <c r="X22" s="55"/>
      <c r="Y22" s="55"/>
      <c r="Z22" s="56"/>
      <c r="AA22" s="56"/>
      <c r="AB22" s="56"/>
      <c r="AC22" s="56"/>
      <c r="AD22" s="56"/>
      <c r="AE22" s="56"/>
      <c r="AF22" s="56"/>
      <c r="AG22" s="30"/>
      <c r="AH22" s="62" t="e">
        <f>' Populations'!#REF!</f>
        <v>#REF!</v>
      </c>
      <c r="AI22" s="62" t="e">
        <f>IF(AH22=0,0,($C$5/$AH$5)*100000)</f>
        <v>#REF!</v>
      </c>
      <c r="AJ22" s="62" t="e">
        <f>' Populations'!#REF!</f>
        <v>#REF!</v>
      </c>
      <c r="AK22" s="62" t="e">
        <f>IF(AJ22=0,0,($D$5/$AJ$5)*100000)</f>
        <v>#REF!</v>
      </c>
      <c r="AL22" s="62" t="e">
        <f>' Populations'!#REF!</f>
        <v>#REF!</v>
      </c>
      <c r="AM22" s="62" t="e">
        <f>IF(AL22=0,0,($E$5/$AL$5)*100000)</f>
        <v>#REF!</v>
      </c>
      <c r="AN22" s="62" t="e">
        <f>' Populations'!#REF!</f>
        <v>#REF!</v>
      </c>
      <c r="AO22" s="62" t="e">
        <f>IF(AN22=0,0,($F$5/$AN$5)*100000)</f>
        <v>#REF!</v>
      </c>
      <c r="AP22" s="62" t="e">
        <f>' Populations'!#REF!</f>
        <v>#REF!</v>
      </c>
      <c r="AQ22" s="62" t="e">
        <f>IF(AP22=0,0,($G$5/$AP$5)*100000)</f>
        <v>#REF!</v>
      </c>
      <c r="AR22" s="62" t="e">
        <f>' Populations'!#REF!</f>
        <v>#REF!</v>
      </c>
      <c r="AS22" s="62" t="e">
        <f>IF(AR22=0,0,($G$5/$AR$5)*100000)</f>
        <v>#REF!</v>
      </c>
      <c r="AT22" s="62" t="e">
        <f>' Populations'!#REF!</f>
        <v>#REF!</v>
      </c>
      <c r="AU22" s="62" t="e">
        <f>IF(AT22=0,0,($I$5/$AT$5)*100000)</f>
        <v>#REF!</v>
      </c>
      <c r="AV22" s="62" t="e">
        <f>' Populations'!#REF!</f>
        <v>#REF!</v>
      </c>
      <c r="AW22" s="62" t="e">
        <f>IF(AV22=0,0,($J$5/$AV$5)*100000)</f>
        <v>#REF!</v>
      </c>
      <c r="AX22" s="62" t="e">
        <f>' Populations'!#REF!</f>
        <v>#REF!</v>
      </c>
      <c r="AY22" s="62" t="e">
        <f>IF(AX22=0,0,($K$5/$AX$5)*100000)</f>
        <v>#REF!</v>
      </c>
      <c r="AZ22" s="62" t="e">
        <f>' Populations'!#REF!</f>
        <v>#REF!</v>
      </c>
      <c r="BA22" s="62" t="e">
        <f>IF(AZ22=0,0,($L$5/$AZ$5)*100000)</f>
        <v>#REF!</v>
      </c>
      <c r="BB22" s="65"/>
      <c r="BC22" s="62" t="e">
        <f>#REF!</f>
        <v>#REF!</v>
      </c>
      <c r="BD22" s="62" t="e">
        <f>IF(BC22=0,0,($M$5/$BC$5)*100000)</f>
        <v>#REF!</v>
      </c>
      <c r="BE22" s="62" t="e">
        <f>#REF!</f>
        <v>#REF!</v>
      </c>
      <c r="BF22" s="62" t="e">
        <f>IF(BE22=0,0,($N$5/$BE$5)*100000)</f>
        <v>#REF!</v>
      </c>
      <c r="BG22" s="62" t="e">
        <f>#REF!</f>
        <v>#REF!</v>
      </c>
      <c r="BH22" s="62" t="e">
        <f>IF(BG22=0,0,($O$5/$BG$5)*100000)</f>
        <v>#REF!</v>
      </c>
      <c r="BI22" s="62" t="e">
        <f>#REF!</f>
        <v>#REF!</v>
      </c>
      <c r="BJ22" s="62" t="e">
        <f>IF(BI22=0,0,($P$5/$BI$5)*100000)</f>
        <v>#REF!</v>
      </c>
      <c r="BK22" s="62" t="e">
        <f>#REF!</f>
        <v>#REF!</v>
      </c>
      <c r="BL22" s="62" t="e">
        <f>IF(BK22=0,0,($Q$5/$BK$5)*100000)</f>
        <v>#REF!</v>
      </c>
      <c r="BM22" s="62" t="e">
        <f>#REF!</f>
        <v>#REF!</v>
      </c>
      <c r="BN22" s="62" t="e">
        <f>IF(BM22=0,0,($R$5/$BM$5)*100000)</f>
        <v>#REF!</v>
      </c>
      <c r="BO22" s="62" t="e">
        <f>#REF!</f>
        <v>#REF!</v>
      </c>
      <c r="BP22" s="62" t="e">
        <f>IF(BO22=0,0,($S$5/$BO$5)*100000)</f>
        <v>#REF!</v>
      </c>
      <c r="BQ22" s="62" t="e">
        <f>#REF!</f>
        <v>#REF!</v>
      </c>
      <c r="BR22" s="62" t="e">
        <f>IF(BQ22=0,0,($T$5/$BQ$5)*100000)</f>
        <v>#REF!</v>
      </c>
      <c r="BS22" s="62" t="e">
        <f>#REF!</f>
        <v>#REF!</v>
      </c>
      <c r="BT22" s="62" t="e">
        <f>IF(BS22=0,0,($U$5/$BS$5)*100000)</f>
        <v>#REF!</v>
      </c>
      <c r="BU22" s="62" t="e">
        <f>#REF!</f>
        <v>#REF!</v>
      </c>
      <c r="BV22" s="62" t="e">
        <f>IF(BU22=0,0,($V$5/$BU$5)*100000)</f>
        <v>#REF!</v>
      </c>
      <c r="BW22" s="62" t="e">
        <f>#REF!</f>
        <v>#REF!</v>
      </c>
      <c r="BX22" s="62" t="e">
        <f>IF(BW22=0,0,($W$5/$BW$5)*100000)</f>
        <v>#REF!</v>
      </c>
      <c r="BY22" s="62" t="e">
        <f>#REF!</f>
        <v>#REF!</v>
      </c>
      <c r="BZ22" s="62" t="e">
        <f>IF(BY22=0,0,($X$5/$BY$5)*100000)</f>
        <v>#REF!</v>
      </c>
      <c r="CA22" s="62" t="e">
        <f>#REF!</f>
        <v>#REF!</v>
      </c>
      <c r="CB22" s="62" t="e">
        <f>IF(CA22=0,0,($Y$5/$CA$5)*100000)</f>
        <v>#REF!</v>
      </c>
      <c r="CC22" s="62" t="e">
        <f>#REF!</f>
        <v>#REF!</v>
      </c>
      <c r="CD22" s="62" t="e">
        <f>IF(CC22=0,0,($Z$5/$CC$5)*100000)</f>
        <v>#REF!</v>
      </c>
      <c r="CE22" s="62" t="e">
        <f>#REF!</f>
        <v>#REF!</v>
      </c>
      <c r="CF22" s="62" t="e">
        <f>IF(CE22=0,0,($AA$5/$CE$5)*100000)</f>
        <v>#REF!</v>
      </c>
      <c r="CG22" s="62" t="e">
        <f>#REF!</f>
        <v>#REF!</v>
      </c>
      <c r="CH22" s="62" t="e">
        <f>IF(CG22=0,0,($AB$4/$CG$5)*100000)</f>
        <v>#REF!</v>
      </c>
      <c r="CI22" s="62" t="e">
        <f>#REF!</f>
        <v>#REF!</v>
      </c>
      <c r="CJ22" s="62" t="e">
        <f>IF(CI22=0,0,($AC$4/$CI$5)*100000)</f>
        <v>#REF!</v>
      </c>
      <c r="CK22" s="62" t="e">
        <f>#REF!</f>
        <v>#REF!</v>
      </c>
      <c r="CL22" s="62" t="e">
        <f>IF(CK22=0,0,($AD$4/$CK$5)*100000)</f>
        <v>#REF!</v>
      </c>
      <c r="CM22" s="62" t="e">
        <f>#REF!</f>
        <v>#REF!</v>
      </c>
      <c r="CN22" s="62" t="e">
        <f>IF(CM22=0,0,($AE$4/$CM$5)*100000)</f>
        <v>#REF!</v>
      </c>
      <c r="CO22" s="62" t="e">
        <f>#REF!</f>
        <v>#REF!</v>
      </c>
      <c r="CP22" s="62" t="e">
        <f>IF(CO22=0,0,($AF$4/$CO$5)*100000)</f>
        <v>#REF!</v>
      </c>
      <c r="CQ22" s="30"/>
      <c r="CR22" s="60">
        <v>15192</v>
      </c>
      <c r="CS22" s="61">
        <v>5.5316999999999998E-2</v>
      </c>
      <c r="CT22" s="11"/>
      <c r="CU22" s="9" t="str">
        <f>' Populations'!$B$10</f>
        <v>1-4</v>
      </c>
      <c r="CV22" s="70" t="e">
        <f t="shared" si="36"/>
        <v>#REF!</v>
      </c>
      <c r="CW22" s="71" t="e">
        <f t="shared" si="37"/>
        <v>#REF!</v>
      </c>
      <c r="CX22" s="71" t="e">
        <f t="shared" si="38"/>
        <v>#REF!</v>
      </c>
    </row>
    <row r="23" spans="2:129" x14ac:dyDescent="0.25">
      <c r="B23" s="8" t="str">
        <f>' Populations'!$B$11</f>
        <v>5-9</v>
      </c>
      <c r="C23" s="250"/>
      <c r="D23" s="251"/>
      <c r="E23" s="27"/>
      <c r="F23" s="22"/>
      <c r="G23" s="22"/>
      <c r="H23" s="22"/>
      <c r="I23" s="22"/>
      <c r="J23" s="47"/>
      <c r="K23" s="47"/>
      <c r="L23" s="23"/>
      <c r="M23" s="55"/>
      <c r="N23" s="55"/>
      <c r="O23" s="55"/>
      <c r="P23" s="55"/>
      <c r="Q23" s="55"/>
      <c r="R23" s="55"/>
      <c r="S23" s="55"/>
      <c r="T23" s="55"/>
      <c r="U23" s="55"/>
      <c r="V23" s="55"/>
      <c r="W23" s="55"/>
      <c r="X23" s="55"/>
      <c r="Y23" s="55"/>
      <c r="Z23" s="56"/>
      <c r="AA23" s="56"/>
      <c r="AB23" s="56"/>
      <c r="AC23" s="56"/>
      <c r="AD23" s="56"/>
      <c r="AE23" s="56"/>
      <c r="AF23" s="56"/>
      <c r="AG23" s="30"/>
      <c r="AH23" s="62" t="e">
        <f>' Populations'!#REF!</f>
        <v>#REF!</v>
      </c>
      <c r="AI23" s="62" t="e">
        <f>IF(AH23=0,0,($C$6/$AH$6)*100000)</f>
        <v>#REF!</v>
      </c>
      <c r="AJ23" s="62" t="e">
        <f>' Populations'!#REF!</f>
        <v>#REF!</v>
      </c>
      <c r="AK23" s="62" t="e">
        <f>IF(AJ23=0,0,($D$6/$AJ$6)*100000)</f>
        <v>#REF!</v>
      </c>
      <c r="AL23" s="62" t="e">
        <f>' Populations'!#REF!</f>
        <v>#REF!</v>
      </c>
      <c r="AM23" s="62" t="e">
        <f>IF(AL23=0,0,($E$6/$AL$6)*100000)</f>
        <v>#REF!</v>
      </c>
      <c r="AN23" s="62" t="e">
        <f>' Populations'!#REF!</f>
        <v>#REF!</v>
      </c>
      <c r="AO23" s="62" t="e">
        <f>IF(AN23=0,0,($F$6/$AN$6)*100000)</f>
        <v>#REF!</v>
      </c>
      <c r="AP23" s="62" t="e">
        <f>' Populations'!#REF!</f>
        <v>#REF!</v>
      </c>
      <c r="AQ23" s="62" t="e">
        <f>IF(AP23=0,0,($G$6/$AP$6)*100000)</f>
        <v>#REF!</v>
      </c>
      <c r="AR23" s="62" t="e">
        <f>' Populations'!#REF!</f>
        <v>#REF!</v>
      </c>
      <c r="AS23" s="62" t="e">
        <f>IF(AR23=0,0,($G$6/$AR$6)*100000)</f>
        <v>#REF!</v>
      </c>
      <c r="AT23" s="62" t="e">
        <f>' Populations'!#REF!</f>
        <v>#REF!</v>
      </c>
      <c r="AU23" s="62" t="e">
        <f>IF(AT23=0,0,($I$6/$AT$6)*100000)</f>
        <v>#REF!</v>
      </c>
      <c r="AV23" s="62" t="e">
        <f>' Populations'!#REF!</f>
        <v>#REF!</v>
      </c>
      <c r="AW23" s="62" t="e">
        <f>IF(AV23=0,0,($J$6/$AV$6)*100000)</f>
        <v>#REF!</v>
      </c>
      <c r="AX23" s="62" t="e">
        <f>' Populations'!#REF!</f>
        <v>#REF!</v>
      </c>
      <c r="AY23" s="62" t="e">
        <f>IF(AX23=0,0,($K$6/$AX$6)*100000)</f>
        <v>#REF!</v>
      </c>
      <c r="AZ23" s="62" t="e">
        <f>' Populations'!#REF!</f>
        <v>#REF!</v>
      </c>
      <c r="BA23" s="62" t="e">
        <f>IF(AZ23=0,0,($L$6/$AZ$6)*100000)</f>
        <v>#REF!</v>
      </c>
      <c r="BB23" s="65"/>
      <c r="BC23" s="62" t="e">
        <f>#REF!</f>
        <v>#REF!</v>
      </c>
      <c r="BD23" s="62" t="e">
        <f>IF(BC23=0,0,($M$6/$BC$6)*100000)</f>
        <v>#REF!</v>
      </c>
      <c r="BE23" s="62" t="e">
        <f>#REF!</f>
        <v>#REF!</v>
      </c>
      <c r="BF23" s="62" t="e">
        <f>IF(BE23=0,0,($N$6/$BE$6)*100000)</f>
        <v>#REF!</v>
      </c>
      <c r="BG23" s="62" t="e">
        <f>#REF!</f>
        <v>#REF!</v>
      </c>
      <c r="BH23" s="62" t="e">
        <f>IF(BG23=0,0,($O$6/$BG$6)*100000)</f>
        <v>#REF!</v>
      </c>
      <c r="BI23" s="62" t="e">
        <f>#REF!</f>
        <v>#REF!</v>
      </c>
      <c r="BJ23" s="62" t="e">
        <f>IF(BI23=0,0,($P$6/$BI$6)*100000)</f>
        <v>#REF!</v>
      </c>
      <c r="BK23" s="62" t="e">
        <f>#REF!</f>
        <v>#REF!</v>
      </c>
      <c r="BL23" s="62" t="e">
        <f>IF(BK23=0,0,($Q$6/$BK$6)*100000)</f>
        <v>#REF!</v>
      </c>
      <c r="BM23" s="62" t="e">
        <f>#REF!</f>
        <v>#REF!</v>
      </c>
      <c r="BN23" s="62" t="e">
        <f>IF(BM23=0,0,($R$6/$BM$6)*100000)</f>
        <v>#REF!</v>
      </c>
      <c r="BO23" s="62" t="e">
        <f>#REF!</f>
        <v>#REF!</v>
      </c>
      <c r="BP23" s="62" t="e">
        <f>IF(BO23=0,0,($S$6/$BO$6)*100000)</f>
        <v>#REF!</v>
      </c>
      <c r="BQ23" s="62" t="e">
        <f>#REF!</f>
        <v>#REF!</v>
      </c>
      <c r="BR23" s="62" t="e">
        <f>IF(BQ23=0,0,($T$6/$BQ$6)*100000)</f>
        <v>#REF!</v>
      </c>
      <c r="BS23" s="62" t="e">
        <f>#REF!</f>
        <v>#REF!</v>
      </c>
      <c r="BT23" s="62" t="e">
        <f>IF(BS23=0,0,($U$6/$BS$6)*100000)</f>
        <v>#REF!</v>
      </c>
      <c r="BU23" s="62" t="e">
        <f>#REF!</f>
        <v>#REF!</v>
      </c>
      <c r="BV23" s="62" t="e">
        <f>IF(BU23=0,0,($V$6/$BU$6)*100000)</f>
        <v>#REF!</v>
      </c>
      <c r="BW23" s="62" t="e">
        <f>#REF!</f>
        <v>#REF!</v>
      </c>
      <c r="BX23" s="62" t="e">
        <f>IF(BW23=0,0,($W$6/$BW$6)*100000)</f>
        <v>#REF!</v>
      </c>
      <c r="BY23" s="62" t="e">
        <f>#REF!</f>
        <v>#REF!</v>
      </c>
      <c r="BZ23" s="62" t="e">
        <f>IF(BY23=0,0,($X$6/$BY$6)*100000)</f>
        <v>#REF!</v>
      </c>
      <c r="CA23" s="62" t="e">
        <f>#REF!</f>
        <v>#REF!</v>
      </c>
      <c r="CB23" s="62" t="e">
        <f>IF(CA23=0,0,($Y$6/$CA$6)*100000)</f>
        <v>#REF!</v>
      </c>
      <c r="CC23" s="62" t="e">
        <f>#REF!</f>
        <v>#REF!</v>
      </c>
      <c r="CD23" s="62" t="e">
        <f>IF(CC23=0,0,($Z$6/$CC$6)*100000)</f>
        <v>#REF!</v>
      </c>
      <c r="CE23" s="62" t="e">
        <f>#REF!</f>
        <v>#REF!</v>
      </c>
      <c r="CF23" s="62" t="e">
        <f>IF(CE23=0,0,($AA$6/$CE$6)*100000)</f>
        <v>#REF!</v>
      </c>
      <c r="CG23" s="62" t="e">
        <f>#REF!</f>
        <v>#REF!</v>
      </c>
      <c r="CH23" s="62" t="e">
        <f>IF(CG23=0,0,($AB$4/$CG$6)*100000)</f>
        <v>#REF!</v>
      </c>
      <c r="CI23" s="62" t="e">
        <f>#REF!</f>
        <v>#REF!</v>
      </c>
      <c r="CJ23" s="62" t="e">
        <f>IF(CI23=0,0,($AC$4/$CI$6)*100000)</f>
        <v>#REF!</v>
      </c>
      <c r="CK23" s="62" t="e">
        <f>#REF!</f>
        <v>#REF!</v>
      </c>
      <c r="CL23" s="62" t="e">
        <f>IF(CK23=0,0,($AD$4/$CK$6)*100000)</f>
        <v>#REF!</v>
      </c>
      <c r="CM23" s="62" t="e">
        <f>#REF!</f>
        <v>#REF!</v>
      </c>
      <c r="CN23" s="62" t="e">
        <f>IF(CM23=0,0,($AE$4/$CM$6)*100000)</f>
        <v>#REF!</v>
      </c>
      <c r="CO23" s="62" t="e">
        <f>#REF!</f>
        <v>#REF!</v>
      </c>
      <c r="CP23" s="62" t="e">
        <f>IF(CO23=0,0,($AF$4/$CO$6)*100000)</f>
        <v>#REF!</v>
      </c>
      <c r="CQ23" s="30"/>
      <c r="CR23" s="60">
        <v>19920</v>
      </c>
      <c r="CS23" s="61">
        <v>7.2533E-2</v>
      </c>
      <c r="CT23" s="11"/>
      <c r="CU23" s="8" t="str">
        <f>' Populations'!$B$11</f>
        <v>5-9</v>
      </c>
      <c r="CV23" s="70" t="e">
        <f t="shared" si="36"/>
        <v>#REF!</v>
      </c>
      <c r="CW23" s="71" t="e">
        <f t="shared" si="37"/>
        <v>#REF!</v>
      </c>
      <c r="CX23" s="71" t="e">
        <f t="shared" si="38"/>
        <v>#REF!</v>
      </c>
    </row>
    <row r="24" spans="2:129" x14ac:dyDescent="0.25">
      <c r="B24" s="8" t="str">
        <f>' Populations'!$B$12</f>
        <v>10-14</v>
      </c>
      <c r="C24" s="250"/>
      <c r="D24" s="251"/>
      <c r="E24" s="27"/>
      <c r="F24" s="22"/>
      <c r="G24" s="22"/>
      <c r="H24" s="22"/>
      <c r="I24" s="22"/>
      <c r="J24" s="47"/>
      <c r="K24" s="47"/>
      <c r="L24" s="23"/>
      <c r="M24" s="55"/>
      <c r="N24" s="55"/>
      <c r="O24" s="55"/>
      <c r="P24" s="55"/>
      <c r="Q24" s="55"/>
      <c r="R24" s="55"/>
      <c r="S24" s="55"/>
      <c r="T24" s="55"/>
      <c r="U24" s="55"/>
      <c r="V24" s="55"/>
      <c r="W24" s="55"/>
      <c r="X24" s="55"/>
      <c r="Y24" s="55"/>
      <c r="Z24" s="56"/>
      <c r="AA24" s="56"/>
      <c r="AB24" s="56"/>
      <c r="AC24" s="56"/>
      <c r="AD24" s="56"/>
      <c r="AE24" s="56"/>
      <c r="AF24" s="56"/>
      <c r="AG24" s="30"/>
      <c r="AH24" s="62" t="e">
        <f>' Populations'!#REF!</f>
        <v>#REF!</v>
      </c>
      <c r="AI24" s="62" t="e">
        <f>IF(AH24=0,0,($C$7/$AH$7)*100000)</f>
        <v>#REF!</v>
      </c>
      <c r="AJ24" s="62" t="e">
        <f>' Populations'!#REF!</f>
        <v>#REF!</v>
      </c>
      <c r="AK24" s="62" t="e">
        <f>IF(AJ24=0,0,($D$7/$AJ$7)*100000)</f>
        <v>#REF!</v>
      </c>
      <c r="AL24" s="62" t="e">
        <f>' Populations'!#REF!</f>
        <v>#REF!</v>
      </c>
      <c r="AM24" s="62" t="e">
        <f>IF(AL24=0,0,($E$7/$AL$7)*100000)</f>
        <v>#REF!</v>
      </c>
      <c r="AN24" s="62" t="e">
        <f>' Populations'!#REF!</f>
        <v>#REF!</v>
      </c>
      <c r="AO24" s="62" t="e">
        <f>IF(AN24=0,0,($F$7/$AN$7)*100000)</f>
        <v>#REF!</v>
      </c>
      <c r="AP24" s="62" t="e">
        <f>' Populations'!#REF!</f>
        <v>#REF!</v>
      </c>
      <c r="AQ24" s="62" t="e">
        <f>IF(AP24=0,0,($G$7/$AP$7)*100000)</f>
        <v>#REF!</v>
      </c>
      <c r="AR24" s="62" t="e">
        <f>' Populations'!#REF!</f>
        <v>#REF!</v>
      </c>
      <c r="AS24" s="62" t="e">
        <f>IF(AR24=0,0,($G$7/$AR$7)*100000)</f>
        <v>#REF!</v>
      </c>
      <c r="AT24" s="62" t="e">
        <f>' Populations'!#REF!</f>
        <v>#REF!</v>
      </c>
      <c r="AU24" s="62" t="e">
        <f>IF(AT24=0,0,($I$7/$AT$7)*100000)</f>
        <v>#REF!</v>
      </c>
      <c r="AV24" s="62" t="e">
        <f>' Populations'!#REF!</f>
        <v>#REF!</v>
      </c>
      <c r="AW24" s="62" t="e">
        <f>IF(AV24=0,0,($J$7/$AV$7)*100000)</f>
        <v>#REF!</v>
      </c>
      <c r="AX24" s="62" t="e">
        <f>' Populations'!#REF!</f>
        <v>#REF!</v>
      </c>
      <c r="AY24" s="62" t="e">
        <f>IF(AX24=0,0,($K$7/$AX$7)*100000)</f>
        <v>#REF!</v>
      </c>
      <c r="AZ24" s="62" t="e">
        <f>' Populations'!#REF!</f>
        <v>#REF!</v>
      </c>
      <c r="BA24" s="62" t="e">
        <f>IF(AZ24=0,0,($L$7/$AZ$7)*100000)</f>
        <v>#REF!</v>
      </c>
      <c r="BB24" s="65"/>
      <c r="BC24" s="62" t="e">
        <f>#REF!</f>
        <v>#REF!</v>
      </c>
      <c r="BD24" s="62" t="e">
        <f>IF(BC24=0,0,($M$7/$BC$7)*100000)</f>
        <v>#REF!</v>
      </c>
      <c r="BE24" s="62" t="e">
        <f>#REF!</f>
        <v>#REF!</v>
      </c>
      <c r="BF24" s="62" t="e">
        <f>IF(BE24=0,0,($N$7/$BE$7)*100000)</f>
        <v>#REF!</v>
      </c>
      <c r="BG24" s="62" t="e">
        <f>#REF!</f>
        <v>#REF!</v>
      </c>
      <c r="BH24" s="62" t="e">
        <f>IF(BG24=0,0,($O$7/$BG$7)*100000)</f>
        <v>#REF!</v>
      </c>
      <c r="BI24" s="62" t="e">
        <f>#REF!</f>
        <v>#REF!</v>
      </c>
      <c r="BJ24" s="62" t="e">
        <f>IF(BI24=0,0,($P$7/$BI$7)*100000)</f>
        <v>#REF!</v>
      </c>
      <c r="BK24" s="62" t="e">
        <f>#REF!</f>
        <v>#REF!</v>
      </c>
      <c r="BL24" s="62" t="e">
        <f>IF(BK24=0,0,($Q$7/$BK$7)*100000)</f>
        <v>#REF!</v>
      </c>
      <c r="BM24" s="62" t="e">
        <f>#REF!</f>
        <v>#REF!</v>
      </c>
      <c r="BN24" s="62" t="e">
        <f>IF(BM24=0,0,($R$7/$BM$7)*100000)</f>
        <v>#REF!</v>
      </c>
      <c r="BO24" s="62" t="e">
        <f>#REF!</f>
        <v>#REF!</v>
      </c>
      <c r="BP24" s="62" t="e">
        <f>IF(BO24=0,0,($S$7/$BO$7)*100000)</f>
        <v>#REF!</v>
      </c>
      <c r="BQ24" s="62" t="e">
        <f>#REF!</f>
        <v>#REF!</v>
      </c>
      <c r="BR24" s="62" t="e">
        <f>IF(BQ24=0,0,($T$7/$BQ$7)*100000)</f>
        <v>#REF!</v>
      </c>
      <c r="BS24" s="62" t="e">
        <f>#REF!</f>
        <v>#REF!</v>
      </c>
      <c r="BT24" s="62" t="e">
        <f>IF(BS24=0,0,($U$7/$BS$7)*100000)</f>
        <v>#REF!</v>
      </c>
      <c r="BU24" s="62" t="e">
        <f>#REF!</f>
        <v>#REF!</v>
      </c>
      <c r="BV24" s="62" t="e">
        <f>IF(BU24=0,0,($V$7/$BU$7)*100000)</f>
        <v>#REF!</v>
      </c>
      <c r="BW24" s="62" t="e">
        <f>#REF!</f>
        <v>#REF!</v>
      </c>
      <c r="BX24" s="62" t="e">
        <f>IF(BW24=0,0,($W$7/$BW$7)*100000)</f>
        <v>#REF!</v>
      </c>
      <c r="BY24" s="62" t="e">
        <f>#REF!</f>
        <v>#REF!</v>
      </c>
      <c r="BZ24" s="62" t="e">
        <f>IF(BY24=0,0,($X$7/$BY$7)*100000)</f>
        <v>#REF!</v>
      </c>
      <c r="CA24" s="62" t="e">
        <f>#REF!</f>
        <v>#REF!</v>
      </c>
      <c r="CB24" s="62" t="e">
        <f>IF(CA24=0,0,($Y$7/$CA$7)*100000)</f>
        <v>#REF!</v>
      </c>
      <c r="CC24" s="62" t="e">
        <f>#REF!</f>
        <v>#REF!</v>
      </c>
      <c r="CD24" s="62" t="e">
        <f>IF(CC24=0,0,($Z$7/$CC$7)*100000)</f>
        <v>#REF!</v>
      </c>
      <c r="CE24" s="62" t="e">
        <f>#REF!</f>
        <v>#REF!</v>
      </c>
      <c r="CF24" s="62" t="e">
        <f>IF(CE24=0,0,($AA$7/$CE$7)*100000)</f>
        <v>#REF!</v>
      </c>
      <c r="CG24" s="62" t="e">
        <f>#REF!</f>
        <v>#REF!</v>
      </c>
      <c r="CH24" s="62" t="e">
        <f>IF(CG24=0,0,($AB$4/$CG$7)*100000)</f>
        <v>#REF!</v>
      </c>
      <c r="CI24" s="62" t="e">
        <f>#REF!</f>
        <v>#REF!</v>
      </c>
      <c r="CJ24" s="62" t="e">
        <f>IF(CI24=0,0,($AC$4/$CI$7)*100000)</f>
        <v>#REF!</v>
      </c>
      <c r="CK24" s="62" t="e">
        <f>#REF!</f>
        <v>#REF!</v>
      </c>
      <c r="CL24" s="62" t="e">
        <f>IF(CK24=0,0,($AD$4/$CK$7)*100000)</f>
        <v>#REF!</v>
      </c>
      <c r="CM24" s="62" t="e">
        <f>#REF!</f>
        <v>#REF!</v>
      </c>
      <c r="CN24" s="62" t="e">
        <f>IF(CM24=0,0,($AE$4/$CM$7)*100000)</f>
        <v>#REF!</v>
      </c>
      <c r="CO24" s="62" t="e">
        <f>#REF!</f>
        <v>#REF!</v>
      </c>
      <c r="CP24" s="62" t="e">
        <f>IF(CO24=0,0,($AF$4/$CO$7)*100000)</f>
        <v>#REF!</v>
      </c>
      <c r="CQ24" s="30"/>
      <c r="CR24" s="60">
        <v>20057</v>
      </c>
      <c r="CS24" s="61">
        <v>7.3032E-2</v>
      </c>
      <c r="CT24" s="11"/>
      <c r="CU24" s="8" t="str">
        <f>' Populations'!$B$12</f>
        <v>10-14</v>
      </c>
      <c r="CV24" s="70" t="e">
        <f t="shared" si="36"/>
        <v>#REF!</v>
      </c>
      <c r="CW24" s="71" t="e">
        <f t="shared" si="37"/>
        <v>#REF!</v>
      </c>
      <c r="CX24" s="71" t="e">
        <f t="shared" si="38"/>
        <v>#REF!</v>
      </c>
    </row>
    <row r="25" spans="2:129" x14ac:dyDescent="0.25">
      <c r="B25" s="8" t="str">
        <f>' Populations'!$B$13</f>
        <v>15-19</v>
      </c>
      <c r="C25" s="250"/>
      <c r="D25" s="251"/>
      <c r="E25" s="27"/>
      <c r="F25" s="22"/>
      <c r="G25" s="22"/>
      <c r="H25" s="22"/>
      <c r="I25" s="22"/>
      <c r="J25" s="47"/>
      <c r="K25" s="47"/>
      <c r="L25" s="23"/>
      <c r="M25" s="55"/>
      <c r="N25" s="55"/>
      <c r="O25" s="55"/>
      <c r="P25" s="55"/>
      <c r="Q25" s="55"/>
      <c r="R25" s="55"/>
      <c r="S25" s="55"/>
      <c r="T25" s="55"/>
      <c r="U25" s="55"/>
      <c r="V25" s="55"/>
      <c r="W25" s="55"/>
      <c r="X25" s="55"/>
      <c r="Y25" s="55"/>
      <c r="Z25" s="56"/>
      <c r="AA25" s="56"/>
      <c r="AB25" s="56"/>
      <c r="AC25" s="56"/>
      <c r="AD25" s="56"/>
      <c r="AE25" s="56"/>
      <c r="AF25" s="56"/>
      <c r="AG25" s="30"/>
      <c r="AH25" s="62" t="e">
        <f>' Populations'!#REF!</f>
        <v>#REF!</v>
      </c>
      <c r="AI25" s="62" t="e">
        <f>IF(AH25=0,0,($C$8/$AH$8)*100000)</f>
        <v>#REF!</v>
      </c>
      <c r="AJ25" s="62" t="e">
        <f>' Populations'!#REF!</f>
        <v>#REF!</v>
      </c>
      <c r="AK25" s="62" t="e">
        <f>IF(AJ25=0,0,($D$8/$AJ$8)*100000)</f>
        <v>#REF!</v>
      </c>
      <c r="AL25" s="62" t="e">
        <f>' Populations'!#REF!</f>
        <v>#REF!</v>
      </c>
      <c r="AM25" s="62" t="e">
        <f>IF(AL25=0,0,($E$8/$AL$8)*100000)</f>
        <v>#REF!</v>
      </c>
      <c r="AN25" s="62" t="e">
        <f>' Populations'!#REF!</f>
        <v>#REF!</v>
      </c>
      <c r="AO25" s="62" t="e">
        <f>IF(AN25=0,0,($F$8/$AN$8)*100000)</f>
        <v>#REF!</v>
      </c>
      <c r="AP25" s="62" t="e">
        <f>' Populations'!#REF!</f>
        <v>#REF!</v>
      </c>
      <c r="AQ25" s="62" t="e">
        <f>IF(AP25=0,0,($G$8/$AP$8)*100000)</f>
        <v>#REF!</v>
      </c>
      <c r="AR25" s="62" t="e">
        <f>' Populations'!#REF!</f>
        <v>#REF!</v>
      </c>
      <c r="AS25" s="62" t="e">
        <f>IF(AR25=0,0,($G$8/$AR$8)*100000)</f>
        <v>#REF!</v>
      </c>
      <c r="AT25" s="62" t="e">
        <f>' Populations'!#REF!</f>
        <v>#REF!</v>
      </c>
      <c r="AU25" s="62" t="e">
        <f>IF(AT25=0,0,($I$8/$AT$8)*100000)</f>
        <v>#REF!</v>
      </c>
      <c r="AV25" s="62" t="e">
        <f>' Populations'!#REF!</f>
        <v>#REF!</v>
      </c>
      <c r="AW25" s="62" t="e">
        <f>IF(AV25=0,0,($J$8/$AV$8)*100000)</f>
        <v>#REF!</v>
      </c>
      <c r="AX25" s="62" t="e">
        <f>' Populations'!#REF!</f>
        <v>#REF!</v>
      </c>
      <c r="AY25" s="62" t="e">
        <f>IF(AX25=0,0,($K$8/$AX$8)*100000)</f>
        <v>#REF!</v>
      </c>
      <c r="AZ25" s="62" t="e">
        <f>' Populations'!#REF!</f>
        <v>#REF!</v>
      </c>
      <c r="BA25" s="62" t="e">
        <f>IF(AZ25=0,0,($L$8/$AZ$8)*100000)</f>
        <v>#REF!</v>
      </c>
      <c r="BB25" s="65"/>
      <c r="BC25" s="62" t="e">
        <f>#REF!</f>
        <v>#REF!</v>
      </c>
      <c r="BD25" s="62" t="e">
        <f>IF(BC25=0,0,($M$8/$BC$8)*100000)</f>
        <v>#REF!</v>
      </c>
      <c r="BE25" s="62" t="e">
        <f>#REF!</f>
        <v>#REF!</v>
      </c>
      <c r="BF25" s="62" t="e">
        <f>IF(BE25=0,0,($N$8/$BE$8)*100000)</f>
        <v>#REF!</v>
      </c>
      <c r="BG25" s="62" t="e">
        <f>#REF!</f>
        <v>#REF!</v>
      </c>
      <c r="BH25" s="62" t="e">
        <f>IF(BG25=0,0,($O$8/$BG$8)*100000)</f>
        <v>#REF!</v>
      </c>
      <c r="BI25" s="62" t="e">
        <f>#REF!</f>
        <v>#REF!</v>
      </c>
      <c r="BJ25" s="62" t="e">
        <f>IF(BI25=0,0,($P$8/$BI$8)*100000)</f>
        <v>#REF!</v>
      </c>
      <c r="BK25" s="62" t="e">
        <f>#REF!</f>
        <v>#REF!</v>
      </c>
      <c r="BL25" s="62" t="e">
        <f>IF(BK25=0,0,($Q$8/$BK$8)*100000)</f>
        <v>#REF!</v>
      </c>
      <c r="BM25" s="62" t="e">
        <f>#REF!</f>
        <v>#REF!</v>
      </c>
      <c r="BN25" s="62" t="e">
        <f>IF(BM25=0,0,($R$8/$BM$8)*100000)</f>
        <v>#REF!</v>
      </c>
      <c r="BO25" s="62" t="e">
        <f>#REF!</f>
        <v>#REF!</v>
      </c>
      <c r="BP25" s="62" t="e">
        <f>IF(BO25=0,0,($S$8/$BO$8)*100000)</f>
        <v>#REF!</v>
      </c>
      <c r="BQ25" s="62" t="e">
        <f>#REF!</f>
        <v>#REF!</v>
      </c>
      <c r="BR25" s="62" t="e">
        <f>IF(BQ25=0,0,($T$8/$BQ$8)*100000)</f>
        <v>#REF!</v>
      </c>
      <c r="BS25" s="62" t="e">
        <f>#REF!</f>
        <v>#REF!</v>
      </c>
      <c r="BT25" s="62" t="e">
        <f>IF(BS25=0,0,($U$8/$BC$8)*100000)</f>
        <v>#REF!</v>
      </c>
      <c r="BU25" s="62" t="e">
        <f>#REF!</f>
        <v>#REF!</v>
      </c>
      <c r="BV25" s="62" t="e">
        <f>IF(BU25=0,0,($V$8/$BU$8)*100000)</f>
        <v>#REF!</v>
      </c>
      <c r="BW25" s="62" t="e">
        <f>#REF!</f>
        <v>#REF!</v>
      </c>
      <c r="BX25" s="62" t="e">
        <f>IF(BW25=0,0,($W$8/$BW$8)*100000)</f>
        <v>#REF!</v>
      </c>
      <c r="BY25" s="62" t="e">
        <f>#REF!</f>
        <v>#REF!</v>
      </c>
      <c r="BZ25" s="62" t="e">
        <f>IF(BY25=0,0,($X$8/$BY$8)*100000)</f>
        <v>#REF!</v>
      </c>
      <c r="CA25" s="62" t="e">
        <f>#REF!</f>
        <v>#REF!</v>
      </c>
      <c r="CB25" s="62" t="e">
        <f>IF(CA25=0,0,($Y$8/$CA$8)*100000)</f>
        <v>#REF!</v>
      </c>
      <c r="CC25" s="62" t="e">
        <f>#REF!</f>
        <v>#REF!</v>
      </c>
      <c r="CD25" s="62" t="e">
        <f>IF(CC25=0,0,($Z$8/$CC$8)*100000)</f>
        <v>#REF!</v>
      </c>
      <c r="CE25" s="62" t="e">
        <f>#REF!</f>
        <v>#REF!</v>
      </c>
      <c r="CF25" s="62" t="e">
        <f>IF(CE25=0,0,($AA$8/$CE$8)*100000)</f>
        <v>#REF!</v>
      </c>
      <c r="CG25" s="62" t="e">
        <f>#REF!</f>
        <v>#REF!</v>
      </c>
      <c r="CH25" s="62" t="e">
        <f>IF(CG25=0,0,($AB$4/$CG$8)*100000)</f>
        <v>#REF!</v>
      </c>
      <c r="CI25" s="62" t="e">
        <f>#REF!</f>
        <v>#REF!</v>
      </c>
      <c r="CJ25" s="62" t="e">
        <f>IF(CI25=0,0,($AC$4/$CI$8)*100000)</f>
        <v>#REF!</v>
      </c>
      <c r="CK25" s="62" t="e">
        <f>#REF!</f>
        <v>#REF!</v>
      </c>
      <c r="CL25" s="62" t="e">
        <f>IF(CK25=0,0,($AD$4/$CK$8)*100000)</f>
        <v>#REF!</v>
      </c>
      <c r="CM25" s="62" t="e">
        <f>#REF!</f>
        <v>#REF!</v>
      </c>
      <c r="CN25" s="62" t="e">
        <f>IF(CM25=0,0,($AE$4/$CM$8)*100000)</f>
        <v>#REF!</v>
      </c>
      <c r="CO25" s="62" t="e">
        <f>#REF!</f>
        <v>#REF!</v>
      </c>
      <c r="CP25" s="62" t="e">
        <f>IF(CO25=0,0,($AF$4/$CO$8)*100000)</f>
        <v>#REF!</v>
      </c>
      <c r="CQ25" s="30"/>
      <c r="CR25" s="60">
        <v>19820</v>
      </c>
      <c r="CS25" s="61">
        <v>7.2168999999999997E-2</v>
      </c>
      <c r="CT25" s="11"/>
      <c r="CU25" s="8" t="str">
        <f>' Populations'!$B$13</f>
        <v>15-19</v>
      </c>
      <c r="CV25" s="70" t="e">
        <f t="shared" si="36"/>
        <v>#REF!</v>
      </c>
      <c r="CW25" s="71" t="e">
        <f t="shared" si="37"/>
        <v>#REF!</v>
      </c>
      <c r="CX25" s="71" t="e">
        <f t="shared" si="38"/>
        <v>#REF!</v>
      </c>
    </row>
    <row r="26" spans="2:129" x14ac:dyDescent="0.25">
      <c r="B26" s="8" t="str">
        <f>' Populations'!$B$14</f>
        <v>20-24</v>
      </c>
      <c r="C26" s="250"/>
      <c r="D26" s="251"/>
      <c r="E26" s="27"/>
      <c r="F26" s="22"/>
      <c r="G26" s="22"/>
      <c r="H26" s="22"/>
      <c r="I26" s="22"/>
      <c r="J26" s="47"/>
      <c r="K26" s="47"/>
      <c r="L26" s="23"/>
      <c r="M26" s="55"/>
      <c r="N26" s="55"/>
      <c r="O26" s="55"/>
      <c r="P26" s="55"/>
      <c r="Q26" s="55"/>
      <c r="R26" s="55"/>
      <c r="S26" s="55"/>
      <c r="T26" s="55"/>
      <c r="U26" s="55"/>
      <c r="V26" s="55"/>
      <c r="W26" s="55"/>
      <c r="X26" s="55"/>
      <c r="Y26" s="55"/>
      <c r="Z26" s="56"/>
      <c r="AA26" s="56"/>
      <c r="AB26" s="56"/>
      <c r="AC26" s="56"/>
      <c r="AD26" s="56"/>
      <c r="AE26" s="56"/>
      <c r="AF26" s="56"/>
      <c r="AG26" s="30"/>
      <c r="AH26" s="62" t="e">
        <f>' Populations'!#REF!</f>
        <v>#REF!</v>
      </c>
      <c r="AI26" s="62" t="e">
        <f>IF(AH26=0,0,($C$9/$AH$9)*100000)</f>
        <v>#REF!</v>
      </c>
      <c r="AJ26" s="62" t="e">
        <f>' Populations'!#REF!</f>
        <v>#REF!</v>
      </c>
      <c r="AK26" s="62" t="e">
        <f>IF(AJ26=0,0,($D$9/$AJ$9)*100000)</f>
        <v>#REF!</v>
      </c>
      <c r="AL26" s="62" t="e">
        <f>' Populations'!#REF!</f>
        <v>#REF!</v>
      </c>
      <c r="AM26" s="62" t="e">
        <f>IF(AL26=0,0,($E$9/$AL$9)*100000)</f>
        <v>#REF!</v>
      </c>
      <c r="AN26" s="62" t="e">
        <f>' Populations'!#REF!</f>
        <v>#REF!</v>
      </c>
      <c r="AO26" s="62" t="e">
        <f>IF(AN26=0,0,($F$9/$AN$9)*100000)</f>
        <v>#REF!</v>
      </c>
      <c r="AP26" s="62" t="e">
        <f>' Populations'!#REF!</f>
        <v>#REF!</v>
      </c>
      <c r="AQ26" s="62" t="e">
        <f>IF(AP26=0,0,($G$9/$AP$9)*100000)</f>
        <v>#REF!</v>
      </c>
      <c r="AR26" s="62" t="e">
        <f>' Populations'!#REF!</f>
        <v>#REF!</v>
      </c>
      <c r="AS26" s="62" t="e">
        <f>IF(AR26=0,0,($G$9/$AR$9)*100000)</f>
        <v>#REF!</v>
      </c>
      <c r="AT26" s="62" t="e">
        <f>' Populations'!#REF!</f>
        <v>#REF!</v>
      </c>
      <c r="AU26" s="62" t="e">
        <f>IF(AT26=0,0,($I$9/$AT$9)*100000)</f>
        <v>#REF!</v>
      </c>
      <c r="AV26" s="62" t="e">
        <f>' Populations'!#REF!</f>
        <v>#REF!</v>
      </c>
      <c r="AW26" s="62" t="e">
        <f>IF(AV26=0,0,($J$9/$AV$9)*100000)</f>
        <v>#REF!</v>
      </c>
      <c r="AX26" s="62" t="e">
        <f>' Populations'!#REF!</f>
        <v>#REF!</v>
      </c>
      <c r="AY26" s="62" t="e">
        <f>IF(AX26=0,0,($K$9/$AX$9)*100000)</f>
        <v>#REF!</v>
      </c>
      <c r="AZ26" s="62" t="e">
        <f>' Populations'!#REF!</f>
        <v>#REF!</v>
      </c>
      <c r="BA26" s="62" t="e">
        <f>IF(AZ26=0,0,($L$9/$AZ$9)*100000)</f>
        <v>#REF!</v>
      </c>
      <c r="BB26" s="65"/>
      <c r="BC26" s="62" t="e">
        <f>#REF!</f>
        <v>#REF!</v>
      </c>
      <c r="BD26" s="62" t="e">
        <f>IF(BC26=0,0,($M$9/$BC$9)*100000)</f>
        <v>#REF!</v>
      </c>
      <c r="BE26" s="62" t="e">
        <f>#REF!</f>
        <v>#REF!</v>
      </c>
      <c r="BF26" s="62" t="e">
        <f>IF(BE26=0,0,($N$9/$BE$9)*100000)</f>
        <v>#REF!</v>
      </c>
      <c r="BG26" s="62" t="e">
        <f>#REF!</f>
        <v>#REF!</v>
      </c>
      <c r="BH26" s="62" t="e">
        <f>IF(BG26=0,0,($O$9/$BG$9)*100000)</f>
        <v>#REF!</v>
      </c>
      <c r="BI26" s="62" t="e">
        <f>#REF!</f>
        <v>#REF!</v>
      </c>
      <c r="BJ26" s="62" t="e">
        <f>IF(BI26=0,0,($P$9/$BI$9)*100000)</f>
        <v>#REF!</v>
      </c>
      <c r="BK26" s="62" t="e">
        <f>#REF!</f>
        <v>#REF!</v>
      </c>
      <c r="BL26" s="62" t="e">
        <f>IF(BK26=0,0,($Q$9/$BK$9)*100000)</f>
        <v>#REF!</v>
      </c>
      <c r="BM26" s="62" t="e">
        <f>#REF!</f>
        <v>#REF!</v>
      </c>
      <c r="BN26" s="62" t="e">
        <f>IF(BM26=0,0,($R$9/$BM$9)*100000)</f>
        <v>#REF!</v>
      </c>
      <c r="BO26" s="62" t="e">
        <f>#REF!</f>
        <v>#REF!</v>
      </c>
      <c r="BP26" s="62" t="e">
        <f>IF(BO26=0,0,($S$9/$BO$9)*100000)</f>
        <v>#REF!</v>
      </c>
      <c r="BQ26" s="62" t="e">
        <f>#REF!</f>
        <v>#REF!</v>
      </c>
      <c r="BR26" s="62" t="e">
        <f>IF(BQ26=0,0,($T$9/$BQ$9)*100000)</f>
        <v>#REF!</v>
      </c>
      <c r="BS26" s="62" t="e">
        <f>#REF!</f>
        <v>#REF!</v>
      </c>
      <c r="BT26" s="62" t="e">
        <f>IF(BS26=0,0,($U$9/$BS$9)*100000)</f>
        <v>#REF!</v>
      </c>
      <c r="BU26" s="62" t="e">
        <f>#REF!</f>
        <v>#REF!</v>
      </c>
      <c r="BV26" s="62" t="e">
        <f>IF(BU26=0,0,($V$9/$BU$9)*100000)</f>
        <v>#REF!</v>
      </c>
      <c r="BW26" s="62" t="e">
        <f>#REF!</f>
        <v>#REF!</v>
      </c>
      <c r="BX26" s="62" t="e">
        <f>IF(BW26=0,0,($W$9/$BW$9)*100000)</f>
        <v>#REF!</v>
      </c>
      <c r="BY26" s="62" t="e">
        <f>#REF!</f>
        <v>#REF!</v>
      </c>
      <c r="BZ26" s="62" t="e">
        <f>IF(BY26=0,0,($X$9/$BY$9)*100000)</f>
        <v>#REF!</v>
      </c>
      <c r="CA26" s="62" t="e">
        <f>#REF!</f>
        <v>#REF!</v>
      </c>
      <c r="CB26" s="62" t="e">
        <f>IF(CA26=0,0,($Y$9/$CA$9)*100000)</f>
        <v>#REF!</v>
      </c>
      <c r="CC26" s="62" t="e">
        <f>#REF!</f>
        <v>#REF!</v>
      </c>
      <c r="CD26" s="62" t="e">
        <f>IF(CC26=0,0,($Z$9/$CC$9)*100000)</f>
        <v>#REF!</v>
      </c>
      <c r="CE26" s="62" t="e">
        <f>#REF!</f>
        <v>#REF!</v>
      </c>
      <c r="CF26" s="62" t="e">
        <f>IF(CE26=0,0,($AA$9/$CE$9)*100000)</f>
        <v>#REF!</v>
      </c>
      <c r="CG26" s="62" t="e">
        <f>#REF!</f>
        <v>#REF!</v>
      </c>
      <c r="CH26" s="62" t="e">
        <f>IF(CG26=0,0,($AB$4/$CG$9)*100000)</f>
        <v>#REF!</v>
      </c>
      <c r="CI26" s="62" t="e">
        <f>#REF!</f>
        <v>#REF!</v>
      </c>
      <c r="CJ26" s="62" t="e">
        <f>IF(CI26=0,0,($AC$4/$CI$9)*100000)</f>
        <v>#REF!</v>
      </c>
      <c r="CK26" s="62" t="e">
        <f>#REF!</f>
        <v>#REF!</v>
      </c>
      <c r="CL26" s="62" t="e">
        <f>IF(CK26=0,0,($AD$4/$CK$9)*100000)</f>
        <v>#REF!</v>
      </c>
      <c r="CM26" s="62" t="e">
        <f>#REF!</f>
        <v>#REF!</v>
      </c>
      <c r="CN26" s="62" t="e">
        <f>IF(CM26=0,0,($AE$4/$CM$9)*100000)</f>
        <v>#REF!</v>
      </c>
      <c r="CO26" s="62" t="e">
        <f>#REF!</f>
        <v>#REF!</v>
      </c>
      <c r="CP26" s="62" t="e">
        <f>IF(CO26=0,0,($AF$4/$CO$9)*100000)</f>
        <v>#REF!</v>
      </c>
      <c r="CQ26" s="30"/>
      <c r="CR26" s="60">
        <v>18257</v>
      </c>
      <c r="CS26" s="61">
        <v>6.6477999999999995E-2</v>
      </c>
      <c r="CT26" s="11"/>
      <c r="CU26" s="8" t="str">
        <f>' Populations'!$B$14</f>
        <v>20-24</v>
      </c>
      <c r="CV26" s="70" t="e">
        <f t="shared" si="36"/>
        <v>#REF!</v>
      </c>
      <c r="CW26" s="71" t="e">
        <f t="shared" si="37"/>
        <v>#REF!</v>
      </c>
      <c r="CX26" s="71" t="e">
        <f t="shared" si="38"/>
        <v>#REF!</v>
      </c>
    </row>
    <row r="27" spans="2:129" x14ac:dyDescent="0.25">
      <c r="B27" s="8" t="str">
        <f>' Populations'!$B$15</f>
        <v>25-34</v>
      </c>
      <c r="C27" s="250"/>
      <c r="D27" s="251"/>
      <c r="E27" s="27"/>
      <c r="F27" s="22"/>
      <c r="G27" s="22"/>
      <c r="H27" s="22"/>
      <c r="I27" s="22"/>
      <c r="J27" s="47"/>
      <c r="K27" s="47"/>
      <c r="L27" s="23"/>
      <c r="M27" s="55"/>
      <c r="N27" s="55"/>
      <c r="O27" s="55"/>
      <c r="P27" s="55"/>
      <c r="Q27" s="55"/>
      <c r="R27" s="55"/>
      <c r="S27" s="55"/>
      <c r="T27" s="55"/>
      <c r="U27" s="55"/>
      <c r="V27" s="55"/>
      <c r="W27" s="55"/>
      <c r="X27" s="55"/>
      <c r="Y27" s="55"/>
      <c r="Z27" s="56"/>
      <c r="AA27" s="56"/>
      <c r="AB27" s="56"/>
      <c r="AC27" s="56"/>
      <c r="AD27" s="56"/>
      <c r="AE27" s="56"/>
      <c r="AF27" s="56"/>
      <c r="AG27" s="30"/>
      <c r="AH27" s="62" t="e">
        <f>' Populations'!#REF!</f>
        <v>#REF!</v>
      </c>
      <c r="AI27" s="62" t="e">
        <f>IF(AH27=0,0,($C$10/$AH$10)*100000)</f>
        <v>#REF!</v>
      </c>
      <c r="AJ27" s="62" t="e">
        <f>' Populations'!#REF!</f>
        <v>#REF!</v>
      </c>
      <c r="AK27" s="62" t="e">
        <f>IF(AJ27=0,0,($D$10/$AJ$10)*100000)</f>
        <v>#REF!</v>
      </c>
      <c r="AL27" s="62" t="e">
        <f>' Populations'!#REF!</f>
        <v>#REF!</v>
      </c>
      <c r="AM27" s="62" t="e">
        <f>IF(AL27=0,0,($E$10/$AL$10)*100000)</f>
        <v>#REF!</v>
      </c>
      <c r="AN27" s="62" t="e">
        <f>' Populations'!#REF!</f>
        <v>#REF!</v>
      </c>
      <c r="AO27" s="62" t="e">
        <f>IF(AN27=0,0,($F$10/$AN$10)*100000)</f>
        <v>#REF!</v>
      </c>
      <c r="AP27" s="62" t="e">
        <f>' Populations'!#REF!</f>
        <v>#REF!</v>
      </c>
      <c r="AQ27" s="62" t="e">
        <f>IF(AP27=0,0,($G$10/$AP$10)*100000)</f>
        <v>#REF!</v>
      </c>
      <c r="AR27" s="62" t="e">
        <f>' Populations'!#REF!</f>
        <v>#REF!</v>
      </c>
      <c r="AS27" s="62" t="e">
        <f>IF(AR27=0,0,($G$10/$AR$10)*100000)</f>
        <v>#REF!</v>
      </c>
      <c r="AT27" s="62" t="e">
        <f>' Populations'!#REF!</f>
        <v>#REF!</v>
      </c>
      <c r="AU27" s="62" t="e">
        <f>IF(AT27=0,0,($I$10/$AT$10)*100000)</f>
        <v>#REF!</v>
      </c>
      <c r="AV27" s="62" t="e">
        <f>' Populations'!#REF!</f>
        <v>#REF!</v>
      </c>
      <c r="AW27" s="62" t="e">
        <f>IF(AV27=0,0,($J$10/$AV$10)*100000)</f>
        <v>#REF!</v>
      </c>
      <c r="AX27" s="62" t="e">
        <f>' Populations'!#REF!</f>
        <v>#REF!</v>
      </c>
      <c r="AY27" s="62" t="e">
        <f>IF(AX27=0,0,($K$10/$AX$10)*100000)</f>
        <v>#REF!</v>
      </c>
      <c r="AZ27" s="62" t="e">
        <f>' Populations'!#REF!</f>
        <v>#REF!</v>
      </c>
      <c r="BA27" s="62" t="e">
        <f>IF(AZ27=0,0,($L$10/$AZ$10)*100000)</f>
        <v>#REF!</v>
      </c>
      <c r="BB27" s="65"/>
      <c r="BC27" s="62" t="e">
        <f>#REF!</f>
        <v>#REF!</v>
      </c>
      <c r="BD27" s="62" t="e">
        <f>IF(BC27=0,0,($M$10/$BC$10)*100000)</f>
        <v>#REF!</v>
      </c>
      <c r="BE27" s="62" t="e">
        <f>#REF!</f>
        <v>#REF!</v>
      </c>
      <c r="BF27" s="62" t="e">
        <f>IF(BE27=0,0,($N$10/$BE$10)*100000)</f>
        <v>#REF!</v>
      </c>
      <c r="BG27" s="62" t="e">
        <f>#REF!</f>
        <v>#REF!</v>
      </c>
      <c r="BH27" s="62" t="e">
        <f>IF(BG27=0,0,($O$10/$BG$10)*100000)</f>
        <v>#REF!</v>
      </c>
      <c r="BI27" s="62" t="e">
        <f>#REF!</f>
        <v>#REF!</v>
      </c>
      <c r="BJ27" s="62" t="e">
        <f>IF(BI27=0,0,($P$10/$BI$10)*100000)</f>
        <v>#REF!</v>
      </c>
      <c r="BK27" s="62" t="e">
        <f>#REF!</f>
        <v>#REF!</v>
      </c>
      <c r="BL27" s="62" t="e">
        <f>IF(BK27=0,0,($Q$10/$BK$10)*100000)</f>
        <v>#REF!</v>
      </c>
      <c r="BM27" s="62" t="e">
        <f>#REF!</f>
        <v>#REF!</v>
      </c>
      <c r="BN27" s="62" t="e">
        <f>IF(BM27=0,0,($R$10/$BM$10)*100000)</f>
        <v>#REF!</v>
      </c>
      <c r="BO27" s="62" t="e">
        <f>#REF!</f>
        <v>#REF!</v>
      </c>
      <c r="BP27" s="62" t="e">
        <f>IF(BO27=0,0,($S$10/$BO$10)*100000)</f>
        <v>#REF!</v>
      </c>
      <c r="BQ27" s="62" t="e">
        <f>#REF!</f>
        <v>#REF!</v>
      </c>
      <c r="BR27" s="62" t="e">
        <f>IF(BQ27=0,0,($T$10/$BQ$10)*100000)</f>
        <v>#REF!</v>
      </c>
      <c r="BS27" s="62" t="e">
        <f>#REF!</f>
        <v>#REF!</v>
      </c>
      <c r="BT27" s="62" t="e">
        <f>IF(BS27=0,0,($U$10/$BS$10)*100000)</f>
        <v>#REF!</v>
      </c>
      <c r="BU27" s="62" t="e">
        <f>#REF!</f>
        <v>#REF!</v>
      </c>
      <c r="BV27" s="62" t="e">
        <f>IF(BU27=0,0,($V$10/$BU$10)*100000)</f>
        <v>#REF!</v>
      </c>
      <c r="BW27" s="62" t="e">
        <f>#REF!</f>
        <v>#REF!</v>
      </c>
      <c r="BX27" s="62" t="e">
        <f>IF(BW27=0,0,($W$10/$BW$10)*100000)</f>
        <v>#REF!</v>
      </c>
      <c r="BY27" s="62" t="e">
        <f>#REF!</f>
        <v>#REF!</v>
      </c>
      <c r="BZ27" s="62" t="e">
        <f>IF(BY27=0,0,($X$10/$BY$10)*100000)</f>
        <v>#REF!</v>
      </c>
      <c r="CA27" s="62" t="e">
        <f>#REF!</f>
        <v>#REF!</v>
      </c>
      <c r="CB27" s="62" t="e">
        <f>IF(CA27=0,0,($Y$10/$CA$10)*100000)</f>
        <v>#REF!</v>
      </c>
      <c r="CC27" s="62" t="e">
        <f>#REF!</f>
        <v>#REF!</v>
      </c>
      <c r="CD27" s="62" t="e">
        <f>IF(CC27=0,0,($Z$10/$CC$10)*100000)</f>
        <v>#REF!</v>
      </c>
      <c r="CE27" s="62" t="e">
        <f>#REF!</f>
        <v>#REF!</v>
      </c>
      <c r="CF27" s="62" t="e">
        <f>IF(CE27=0,0,($AA$10/$CE$10)*100000)</f>
        <v>#REF!</v>
      </c>
      <c r="CG27" s="62" t="e">
        <f>#REF!</f>
        <v>#REF!</v>
      </c>
      <c r="CH27" s="62" t="e">
        <f>IF(CG27=0,0,(ABZ$4/$CG$10)*100000)</f>
        <v>#REF!</v>
      </c>
      <c r="CI27" s="62" t="e">
        <f>#REF!</f>
        <v>#REF!</v>
      </c>
      <c r="CJ27" s="62" t="e">
        <f>IF(CI27=0,0,($AC$4/$CI$10)*100000)</f>
        <v>#REF!</v>
      </c>
      <c r="CK27" s="62" t="e">
        <f>#REF!</f>
        <v>#REF!</v>
      </c>
      <c r="CL27" s="62" t="e">
        <f>IF(CK27=0,0,($AD$4/$CK$10)*100000)</f>
        <v>#REF!</v>
      </c>
      <c r="CM27" s="62" t="e">
        <f>#REF!</f>
        <v>#REF!</v>
      </c>
      <c r="CN27" s="62" t="e">
        <f>IF(CM27=0,0,($AE$4/$CM$10)*100000)</f>
        <v>#REF!</v>
      </c>
      <c r="CO27" s="62" t="e">
        <f>#REF!</f>
        <v>#REF!</v>
      </c>
      <c r="CP27" s="62" t="e">
        <f>IF(CO27=0,0,($AF$4/$CO$10)*100000)</f>
        <v>#REF!</v>
      </c>
      <c r="CQ27" s="30"/>
      <c r="CR27" s="60">
        <v>37233</v>
      </c>
      <c r="CS27" s="61">
        <v>0.135573</v>
      </c>
      <c r="CT27" s="11"/>
      <c r="CU27" s="8" t="str">
        <f>' Populations'!$B$15</f>
        <v>25-34</v>
      </c>
      <c r="CV27" s="70" t="e">
        <f t="shared" si="36"/>
        <v>#REF!</v>
      </c>
      <c r="CW27" s="71" t="e">
        <f t="shared" si="37"/>
        <v>#REF!</v>
      </c>
      <c r="CX27" s="71" t="e">
        <f t="shared" si="38"/>
        <v>#REF!</v>
      </c>
    </row>
    <row r="28" spans="2:129" x14ac:dyDescent="0.25">
      <c r="B28" s="8" t="str">
        <f>' Populations'!$B$16</f>
        <v>35-44</v>
      </c>
      <c r="C28" s="250"/>
      <c r="D28" s="251"/>
      <c r="E28" s="27"/>
      <c r="F28" s="22"/>
      <c r="G28" s="22"/>
      <c r="H28" s="22"/>
      <c r="I28" s="22"/>
      <c r="J28" s="47"/>
      <c r="K28" s="47"/>
      <c r="L28" s="23"/>
      <c r="M28" s="55"/>
      <c r="N28" s="55"/>
      <c r="O28" s="55"/>
      <c r="P28" s="55"/>
      <c r="Q28" s="55"/>
      <c r="R28" s="55"/>
      <c r="S28" s="55"/>
      <c r="T28" s="55"/>
      <c r="U28" s="55"/>
      <c r="V28" s="55"/>
      <c r="W28" s="55"/>
      <c r="X28" s="55"/>
      <c r="Y28" s="55"/>
      <c r="Z28" s="56"/>
      <c r="AA28" s="56"/>
      <c r="AB28" s="56"/>
      <c r="AC28" s="56"/>
      <c r="AD28" s="56"/>
      <c r="AE28" s="56"/>
      <c r="AF28" s="56"/>
      <c r="AG28" s="30"/>
      <c r="AH28" s="62" t="e">
        <f>' Populations'!#REF!</f>
        <v>#REF!</v>
      </c>
      <c r="AI28" s="62" t="e">
        <f>IF(AH28=0,0,($C$11/$AH$11)*100000)</f>
        <v>#REF!</v>
      </c>
      <c r="AJ28" s="62" t="e">
        <f>' Populations'!#REF!</f>
        <v>#REF!</v>
      </c>
      <c r="AK28" s="62" t="e">
        <f>IF(AJ28=0,0,($D$11/$AJ$11)*100000)</f>
        <v>#REF!</v>
      </c>
      <c r="AL28" s="62" t="e">
        <f>' Populations'!#REF!</f>
        <v>#REF!</v>
      </c>
      <c r="AM28" s="62" t="e">
        <f>IF(AL28=0,0,($E$11/$AL$11)*100000)</f>
        <v>#REF!</v>
      </c>
      <c r="AN28" s="62" t="e">
        <f>' Populations'!#REF!</f>
        <v>#REF!</v>
      </c>
      <c r="AO28" s="62" t="e">
        <f>IF(AN28=0,0,($F$11/$AN$11)*100000)</f>
        <v>#REF!</v>
      </c>
      <c r="AP28" s="62" t="e">
        <f>' Populations'!#REF!</f>
        <v>#REF!</v>
      </c>
      <c r="AQ28" s="62" t="e">
        <f>IF(AP28=0,0,($G$11/$AP$11)*100000)</f>
        <v>#REF!</v>
      </c>
      <c r="AR28" s="62" t="e">
        <f>' Populations'!#REF!</f>
        <v>#REF!</v>
      </c>
      <c r="AS28" s="62" t="e">
        <f>IF(AR28=0,0,($G$11/$AR$11)*100000)</f>
        <v>#REF!</v>
      </c>
      <c r="AT28" s="62" t="e">
        <f>' Populations'!#REF!</f>
        <v>#REF!</v>
      </c>
      <c r="AU28" s="62" t="e">
        <f>IF(AT28=0,0,($I$11/$AT$11)*100000)</f>
        <v>#REF!</v>
      </c>
      <c r="AV28" s="62" t="e">
        <f>' Populations'!#REF!</f>
        <v>#REF!</v>
      </c>
      <c r="AW28" s="62" t="e">
        <f>IF(AV28=0,0,($J$11/$AV$11)*100000)</f>
        <v>#REF!</v>
      </c>
      <c r="AX28" s="62" t="e">
        <f>' Populations'!#REF!</f>
        <v>#REF!</v>
      </c>
      <c r="AY28" s="62" t="e">
        <f>IF(AX28=0,0,($K$11/$AX$11)*100000)</f>
        <v>#REF!</v>
      </c>
      <c r="AZ28" s="62" t="e">
        <f>' Populations'!#REF!</f>
        <v>#REF!</v>
      </c>
      <c r="BA28" s="62" t="e">
        <f>IF(AZ28=0,0,($L$11/$AZ$11)*100000)</f>
        <v>#REF!</v>
      </c>
      <c r="BB28" s="65"/>
      <c r="BC28" s="62" t="e">
        <f>#REF!</f>
        <v>#REF!</v>
      </c>
      <c r="BD28" s="62" t="e">
        <f>IF(BC28=0,0,($M$11/$BC$11)*100000)</f>
        <v>#REF!</v>
      </c>
      <c r="BE28" s="62" t="e">
        <f>#REF!</f>
        <v>#REF!</v>
      </c>
      <c r="BF28" s="62" t="e">
        <f>IF(BE28=0,0,($N$11/$BE$11)*100000)</f>
        <v>#REF!</v>
      </c>
      <c r="BG28" s="62" t="e">
        <f>#REF!</f>
        <v>#REF!</v>
      </c>
      <c r="BH28" s="62" t="e">
        <f>IF(BG28=0,0,($O$11/$BG$11)*100000)</f>
        <v>#REF!</v>
      </c>
      <c r="BI28" s="62" t="e">
        <f>#REF!</f>
        <v>#REF!</v>
      </c>
      <c r="BJ28" s="62" t="e">
        <f>IF(BI28=0,0,($P$11/$BI$11)*100000)</f>
        <v>#REF!</v>
      </c>
      <c r="BK28" s="62" t="e">
        <f>#REF!</f>
        <v>#REF!</v>
      </c>
      <c r="BL28" s="62" t="e">
        <f>IF(BK28=0,0,($Q$11/$BK$11)*100000)</f>
        <v>#REF!</v>
      </c>
      <c r="BM28" s="62" t="e">
        <f>#REF!</f>
        <v>#REF!</v>
      </c>
      <c r="BN28" s="62" t="e">
        <f>IF(BM28=0,0,($R$11/$BM$11)*100000)</f>
        <v>#REF!</v>
      </c>
      <c r="BO28" s="62" t="e">
        <f>#REF!</f>
        <v>#REF!</v>
      </c>
      <c r="BP28" s="62" t="e">
        <f>IF(BO28=0,0,($S$11/$BO$11)*100000)</f>
        <v>#REF!</v>
      </c>
      <c r="BQ28" s="62" t="e">
        <f>#REF!</f>
        <v>#REF!</v>
      </c>
      <c r="BR28" s="62" t="e">
        <f>IF(BQ28=0,0,($T$11/$BQ$11)*100000)</f>
        <v>#REF!</v>
      </c>
      <c r="BS28" s="62" t="e">
        <f>#REF!</f>
        <v>#REF!</v>
      </c>
      <c r="BT28" s="62" t="e">
        <f>IF(BS28=0,0,($U$11/$BS$11)*100000)</f>
        <v>#REF!</v>
      </c>
      <c r="BU28" s="62" t="e">
        <f>#REF!</f>
        <v>#REF!</v>
      </c>
      <c r="BV28" s="62" t="e">
        <f>IF(BU28=0,0,($V$11/$BU$11)*100000)</f>
        <v>#REF!</v>
      </c>
      <c r="BW28" s="62" t="e">
        <f>#REF!</f>
        <v>#REF!</v>
      </c>
      <c r="BX28" s="62" t="e">
        <f>IF(BW28=0,0,($W$11/$BW$11)*100000)</f>
        <v>#REF!</v>
      </c>
      <c r="BY28" s="62" t="e">
        <f>#REF!</f>
        <v>#REF!</v>
      </c>
      <c r="BZ28" s="62" t="e">
        <f>IF(BY28=0,0,($X$11/$BY$11)*100000)</f>
        <v>#REF!</v>
      </c>
      <c r="CA28" s="62" t="e">
        <f>#REF!</f>
        <v>#REF!</v>
      </c>
      <c r="CB28" s="62" t="e">
        <f>IF(CA28=0,0,($Y$11/$CA$11)*100000)</f>
        <v>#REF!</v>
      </c>
      <c r="CC28" s="62" t="e">
        <f>#REF!</f>
        <v>#REF!</v>
      </c>
      <c r="CD28" s="62" t="e">
        <f>IF(CC28=0,0,($Z$11/$CC$11)*100000)</f>
        <v>#REF!</v>
      </c>
      <c r="CE28" s="62" t="e">
        <f>#REF!</f>
        <v>#REF!</v>
      </c>
      <c r="CF28" s="62" t="e">
        <f>IF(CE28=0,0,($AA$11/$CE$11)*100000)</f>
        <v>#REF!</v>
      </c>
      <c r="CG28" s="62" t="e">
        <f>#REF!</f>
        <v>#REF!</v>
      </c>
      <c r="CH28" s="62" t="e">
        <f>IF(CG28=0,0,(ABZ$4/$CG$11)*100000)</f>
        <v>#REF!</v>
      </c>
      <c r="CI28" s="62" t="e">
        <f>#REF!</f>
        <v>#REF!</v>
      </c>
      <c r="CJ28" s="62" t="e">
        <f>IF(CI28=0,0,($AC$4/$CI$11)*100000)</f>
        <v>#REF!</v>
      </c>
      <c r="CK28" s="62" t="e">
        <f>#REF!</f>
        <v>#REF!</v>
      </c>
      <c r="CL28" s="62" t="e">
        <f>IF(CK28=0,0,($AD$4/$CK$11)*100000)</f>
        <v>#REF!</v>
      </c>
      <c r="CM28" s="62" t="e">
        <f>#REF!</f>
        <v>#REF!</v>
      </c>
      <c r="CN28" s="62" t="e">
        <f>IF(CM28=0,0,($AE$4/$CM$11)*100000)</f>
        <v>#REF!</v>
      </c>
      <c r="CO28" s="62" t="e">
        <f>#REF!</f>
        <v>#REF!</v>
      </c>
      <c r="CP28" s="62" t="e">
        <f>IF(CO28=0,0,($AF$4/$CO$11)*100000)</f>
        <v>#REF!</v>
      </c>
      <c r="CQ28" s="30"/>
      <c r="CR28" s="60">
        <v>44659</v>
      </c>
      <c r="CS28" s="61">
        <v>0.16261300000000001</v>
      </c>
      <c r="CT28" s="11"/>
      <c r="CU28" s="8" t="str">
        <f>' Populations'!$B$16</f>
        <v>35-44</v>
      </c>
      <c r="CV28" s="70" t="e">
        <f t="shared" si="36"/>
        <v>#REF!</v>
      </c>
      <c r="CW28" s="71" t="e">
        <f t="shared" si="37"/>
        <v>#REF!</v>
      </c>
      <c r="CX28" s="71" t="e">
        <f t="shared" si="38"/>
        <v>#REF!</v>
      </c>
    </row>
    <row r="29" spans="2:129" x14ac:dyDescent="0.25">
      <c r="B29" s="8" t="str">
        <f>' Populations'!$B$17</f>
        <v>45-54</v>
      </c>
      <c r="C29" s="250"/>
      <c r="D29" s="251"/>
      <c r="E29" s="27"/>
      <c r="F29" s="22"/>
      <c r="G29" s="22"/>
      <c r="H29" s="22"/>
      <c r="I29" s="22"/>
      <c r="J29" s="47"/>
      <c r="K29" s="47"/>
      <c r="L29" s="23"/>
      <c r="M29" s="55"/>
      <c r="N29" s="55"/>
      <c r="O29" s="55"/>
      <c r="P29" s="55"/>
      <c r="Q29" s="55"/>
      <c r="R29" s="55"/>
      <c r="S29" s="55"/>
      <c r="T29" s="55"/>
      <c r="U29" s="55"/>
      <c r="V29" s="55"/>
      <c r="W29" s="55"/>
      <c r="X29" s="55"/>
      <c r="Y29" s="55"/>
      <c r="Z29" s="56"/>
      <c r="AA29" s="56"/>
      <c r="AB29" s="56"/>
      <c r="AC29" s="56"/>
      <c r="AD29" s="56"/>
      <c r="AE29" s="56"/>
      <c r="AF29" s="56"/>
      <c r="AG29" s="30"/>
      <c r="AH29" s="62">
        <f>' Populations'!C24</f>
        <v>0</v>
      </c>
      <c r="AI29" s="62">
        <f>IF(AH29=0,0,($C$12/$AH$12)*100000)</f>
        <v>0</v>
      </c>
      <c r="AJ29" s="62">
        <f>' Populations'!E24</f>
        <v>0</v>
      </c>
      <c r="AK29" s="62">
        <f>IF(AJ29=0,0,($D$12/$AJ$12)*100000)</f>
        <v>0</v>
      </c>
      <c r="AL29" s="62">
        <f>' Populations'!G24</f>
        <v>0</v>
      </c>
      <c r="AM29" s="62">
        <f>IF(AL29=0,0,($E$12/$AL$12)*100000)</f>
        <v>0</v>
      </c>
      <c r="AN29" s="62">
        <f>' Populations'!I24</f>
        <v>0</v>
      </c>
      <c r="AO29" s="62">
        <f>IF(AN29=0,0,($F$12/$AN$12)*100000)</f>
        <v>0</v>
      </c>
      <c r="AP29" s="62">
        <f>' Populations'!K24</f>
        <v>0</v>
      </c>
      <c r="AQ29" s="62">
        <f>IF(AP29=0,0,($G$12/$AP$12)*100000)</f>
        <v>0</v>
      </c>
      <c r="AR29" s="62">
        <f>' Populations'!M24</f>
        <v>0</v>
      </c>
      <c r="AS29" s="62">
        <f>IF(AR29=0,0,($G$12/$AR$12)*100000)</f>
        <v>0</v>
      </c>
      <c r="AT29" s="62">
        <f>' Populations'!O24</f>
        <v>0</v>
      </c>
      <c r="AU29" s="62">
        <f>IF(AT29=0,0,($I$12/$AT$12)*100000)</f>
        <v>0</v>
      </c>
      <c r="AV29" s="62">
        <f>' Populations'!Q24</f>
        <v>0</v>
      </c>
      <c r="AW29" s="62">
        <f>IF(AV29=0,0,($J$12/$AV$12)*100000)</f>
        <v>0</v>
      </c>
      <c r="AX29" s="62">
        <f>' Populations'!S24</f>
        <v>0</v>
      </c>
      <c r="AY29" s="62">
        <f>IF(AX29=0,0,($K$12/$AX$12)*100000)</f>
        <v>0</v>
      </c>
      <c r="AZ29" s="62">
        <f>' Populations'!U24</f>
        <v>0</v>
      </c>
      <c r="BA29" s="62">
        <f>IF(AZ29=0,0,($L$12/$AZ$12)*100000)</f>
        <v>0</v>
      </c>
      <c r="BB29" s="65"/>
      <c r="BC29" s="62" t="e">
        <f>#REF!</f>
        <v>#REF!</v>
      </c>
      <c r="BD29" s="62" t="e">
        <f>IF(BC29=0,0,($M$12/$BC$12)*100000)</f>
        <v>#REF!</v>
      </c>
      <c r="BE29" s="62" t="e">
        <f>#REF!</f>
        <v>#REF!</v>
      </c>
      <c r="BF29" s="62" t="e">
        <f>IF(BE29=0,0,($N$12/$BE$12)*100000)</f>
        <v>#REF!</v>
      </c>
      <c r="BG29" s="62" t="e">
        <f>#REF!</f>
        <v>#REF!</v>
      </c>
      <c r="BH29" s="62" t="e">
        <f>IF(BG29=0,0,($O$12/$BG$12)*100000)</f>
        <v>#REF!</v>
      </c>
      <c r="BI29" s="62" t="e">
        <f>#REF!</f>
        <v>#REF!</v>
      </c>
      <c r="BJ29" s="62" t="e">
        <f>IF(BI29=0,0,($P$12/$BI$12)*100000)</f>
        <v>#REF!</v>
      </c>
      <c r="BK29" s="62" t="e">
        <f>#REF!</f>
        <v>#REF!</v>
      </c>
      <c r="BL29" s="62" t="e">
        <f>IF(BK29=0,0,($Q$12/$BK$12)*100000)</f>
        <v>#REF!</v>
      </c>
      <c r="BM29" s="62" t="e">
        <f>#REF!</f>
        <v>#REF!</v>
      </c>
      <c r="BN29" s="62" t="e">
        <f>IF(BM29=0,0,($R$12/$BM$12)*100000)</f>
        <v>#REF!</v>
      </c>
      <c r="BO29" s="62" t="e">
        <f>#REF!</f>
        <v>#REF!</v>
      </c>
      <c r="BP29" s="62" t="e">
        <f>IF(BO29=0,0,($S$12/$BO$12)*100000)</f>
        <v>#REF!</v>
      </c>
      <c r="BQ29" s="62" t="e">
        <f>#REF!</f>
        <v>#REF!</v>
      </c>
      <c r="BR29" s="62" t="e">
        <f>IF(BQ29=0,0,($T$12/$BQ$12)*100000)</f>
        <v>#REF!</v>
      </c>
      <c r="BS29" s="62" t="e">
        <f>#REF!</f>
        <v>#REF!</v>
      </c>
      <c r="BT29" s="62" t="e">
        <f>IF(BS29=0,0,($U$12/$BS$12)*100000)</f>
        <v>#REF!</v>
      </c>
      <c r="BU29" s="62" t="e">
        <f>#REF!</f>
        <v>#REF!</v>
      </c>
      <c r="BV29" s="62" t="e">
        <f>IF(BU29=0,0,($V$12/$BU$12)*100000)</f>
        <v>#REF!</v>
      </c>
      <c r="BW29" s="62" t="e">
        <f>#REF!</f>
        <v>#REF!</v>
      </c>
      <c r="BX29" s="62" t="e">
        <f>IF(BW29=0,0,($W$12/$BW$12)*100000)</f>
        <v>#REF!</v>
      </c>
      <c r="BY29" s="62" t="e">
        <f>#REF!</f>
        <v>#REF!</v>
      </c>
      <c r="BZ29" s="62" t="e">
        <f>IF(BY29=0,0,($X$12/$BY$12)*100000)</f>
        <v>#REF!</v>
      </c>
      <c r="CA29" s="62" t="e">
        <f>#REF!</f>
        <v>#REF!</v>
      </c>
      <c r="CB29" s="62" t="e">
        <f>IF(CA29=0,0,($Y$12/$CA$12)*100000)</f>
        <v>#REF!</v>
      </c>
      <c r="CC29" s="62" t="e">
        <f>#REF!</f>
        <v>#REF!</v>
      </c>
      <c r="CD29" s="62" t="e">
        <f>IF(CC29=0,0,($Z$12/$CC$12)*100000)</f>
        <v>#REF!</v>
      </c>
      <c r="CE29" s="62" t="e">
        <f>#REF!</f>
        <v>#REF!</v>
      </c>
      <c r="CF29" s="62" t="e">
        <f>IF(CE29=0,0,($AA$12/$CE$12)*100000)</f>
        <v>#REF!</v>
      </c>
      <c r="CG29" s="62" t="e">
        <f>#REF!</f>
        <v>#REF!</v>
      </c>
      <c r="CH29" s="62" t="e">
        <f>IF(CG29=0,0,($AB$4/$CG$12)*100000)</f>
        <v>#REF!</v>
      </c>
      <c r="CI29" s="62" t="e">
        <f>#REF!</f>
        <v>#REF!</v>
      </c>
      <c r="CJ29" s="62" t="e">
        <f>IF(CI29=0,0,($AC$4/$CI$12)*100000)</f>
        <v>#REF!</v>
      </c>
      <c r="CK29" s="62" t="e">
        <f>#REF!</f>
        <v>#REF!</v>
      </c>
      <c r="CL29" s="62" t="e">
        <f>IF(CK29=0,0,($AD$4/$CK$12)*100000)</f>
        <v>#REF!</v>
      </c>
      <c r="CM29" s="62" t="e">
        <f>#REF!</f>
        <v>#REF!</v>
      </c>
      <c r="CN29" s="62" t="e">
        <f>IF(CM29=0,0,($AE$4/$CM$12)*100000)</f>
        <v>#REF!</v>
      </c>
      <c r="CO29" s="62" t="e">
        <f>#REF!</f>
        <v>#REF!</v>
      </c>
      <c r="CP29" s="62" t="e">
        <f>IF(CO29=0,0,($AF$4/$CO$12)*100000)</f>
        <v>#REF!</v>
      </c>
      <c r="CQ29" s="30"/>
      <c r="CR29" s="60">
        <v>37030</v>
      </c>
      <c r="CS29" s="61">
        <v>0.13483400000000001</v>
      </c>
      <c r="CT29" s="11"/>
      <c r="CU29" s="8" t="str">
        <f>' Populations'!$B$17</f>
        <v>45-54</v>
      </c>
      <c r="CV29" s="70">
        <f t="shared" si="36"/>
        <v>0</v>
      </c>
      <c r="CW29" s="71">
        <f t="shared" si="37"/>
        <v>0</v>
      </c>
      <c r="CX29" s="71">
        <f t="shared" si="38"/>
        <v>0</v>
      </c>
    </row>
    <row r="30" spans="2:129" x14ac:dyDescent="0.25">
      <c r="B30" s="8" t="str">
        <f>' Populations'!$B$18</f>
        <v>55-64</v>
      </c>
      <c r="C30" s="250"/>
      <c r="D30" s="251"/>
      <c r="E30" s="27"/>
      <c r="F30" s="22"/>
      <c r="G30" s="22"/>
      <c r="H30" s="22"/>
      <c r="I30" s="22"/>
      <c r="J30" s="47"/>
      <c r="K30" s="47"/>
      <c r="L30" s="23"/>
      <c r="M30" s="55"/>
      <c r="N30" s="55"/>
      <c r="O30" s="55"/>
      <c r="P30" s="55"/>
      <c r="Q30" s="55"/>
      <c r="R30" s="55"/>
      <c r="S30" s="55"/>
      <c r="T30" s="55"/>
      <c r="U30" s="55"/>
      <c r="V30" s="55"/>
      <c r="W30" s="55"/>
      <c r="X30" s="55"/>
      <c r="Y30" s="55"/>
      <c r="Z30" s="56"/>
      <c r="AA30" s="56"/>
      <c r="AB30" s="56"/>
      <c r="AC30" s="56"/>
      <c r="AD30" s="56"/>
      <c r="AE30" s="56"/>
      <c r="AF30" s="56"/>
      <c r="AG30" s="30"/>
      <c r="AH30" s="62" t="str">
        <f>' Populations'!C25</f>
        <v>Enter total population data by age group below</v>
      </c>
      <c r="AI30" s="62" t="e">
        <f>IF(AH30=0,0,($C$13/$AH$13)*100000)</f>
        <v>#DIV/0!</v>
      </c>
      <c r="AJ30" s="62" t="str">
        <f>' Populations'!E25</f>
        <v>Enter male population data by age group below</v>
      </c>
      <c r="AK30" s="62" t="e">
        <f>IF(AJ30=0,0,($D$13/$AJ$13)*100000)</f>
        <v>#DIV/0!</v>
      </c>
      <c r="AL30" s="62" t="str">
        <f>' Populations'!G25</f>
        <v>Enter female population data by age group below</v>
      </c>
      <c r="AM30" s="62" t="e">
        <f>IF(AL30=0,0,($E$13/$AL$13)*100000)</f>
        <v>#DIV/0!</v>
      </c>
      <c r="AN30" s="62" t="str">
        <f>' Populations'!I25</f>
        <v>Optional: Enter demographic population data</v>
      </c>
      <c r="AO30" s="62" t="e">
        <f>IF(AN30=0,0,($F$13/$AN$13)*100000)</f>
        <v>#DIV/0!</v>
      </c>
      <c r="AP30" s="62" t="str">
        <f>' Populations'!K25</f>
        <v>Optional: Enter demographic population data</v>
      </c>
      <c r="AQ30" s="62" t="e">
        <f>IF(AP30=0,0,($G$13/$AP$13)*100000)</f>
        <v>#DIV/0!</v>
      </c>
      <c r="AR30" s="62" t="str">
        <f>' Populations'!M25</f>
        <v>Optional: Enter demographic population data</v>
      </c>
      <c r="AS30" s="62" t="e">
        <f>IF(AR30=0,0,($G$13/$AR$13)*100000)</f>
        <v>#DIV/0!</v>
      </c>
      <c r="AT30" s="62" t="str">
        <f>' Populations'!O25</f>
        <v>Optional: Enter demographic population data</v>
      </c>
      <c r="AU30" s="62" t="e">
        <f>IF(AT30=0,0,($I$13/$AT$13)*100000)</f>
        <v>#DIV/0!</v>
      </c>
      <c r="AV30" s="62" t="str">
        <f>' Populations'!Q25</f>
        <v>Optional: Enter demographic population data</v>
      </c>
      <c r="AW30" s="62" t="e">
        <f>IF(AV30=0,0,($J$13/$AV$13)*100000)</f>
        <v>#DIV/0!</v>
      </c>
      <c r="AX30" s="62" t="str">
        <f>' Populations'!S25</f>
        <v>Optional: Enter demographic population data</v>
      </c>
      <c r="AY30" s="62" t="e">
        <f>IF(AX30=0,0,($K$13/$AX$13)*100000)</f>
        <v>#DIV/0!</v>
      </c>
      <c r="AZ30" s="62" t="str">
        <f>' Populations'!U25</f>
        <v>Optional: Enter demographic population data</v>
      </c>
      <c r="BA30" s="62" t="e">
        <f>IF(AZ30=0,0,($L$13/$AZ$13)*100000)</f>
        <v>#DIV/0!</v>
      </c>
      <c r="BB30" s="65"/>
      <c r="BC30" s="62" t="e">
        <f>#REF!</f>
        <v>#REF!</v>
      </c>
      <c r="BD30" s="62" t="e">
        <f>IF(BC30=0,0,($M$13/$BC$13)*100000)</f>
        <v>#REF!</v>
      </c>
      <c r="BE30" s="62" t="e">
        <f>#REF!</f>
        <v>#REF!</v>
      </c>
      <c r="BF30" s="62" t="e">
        <f>IF(BE30=0,0,($N$13/$BE$13)*100000)</f>
        <v>#REF!</v>
      </c>
      <c r="BG30" s="62" t="e">
        <f>#REF!</f>
        <v>#REF!</v>
      </c>
      <c r="BH30" s="62" t="e">
        <f>IF(BG30=0,0,($O$13/$BG$13)*100000)</f>
        <v>#REF!</v>
      </c>
      <c r="BI30" s="62" t="e">
        <f>#REF!</f>
        <v>#REF!</v>
      </c>
      <c r="BJ30" s="62" t="e">
        <f>IF(BI30=0,0,($P$13/$BI$13)*100000)</f>
        <v>#REF!</v>
      </c>
      <c r="BK30" s="62" t="e">
        <f>#REF!</f>
        <v>#REF!</v>
      </c>
      <c r="BL30" s="62" t="e">
        <f>IF(BK30=0,0,($Q$13/$BK$13)*100000)</f>
        <v>#REF!</v>
      </c>
      <c r="BM30" s="62" t="e">
        <f>#REF!</f>
        <v>#REF!</v>
      </c>
      <c r="BN30" s="62" t="e">
        <f>IF(BM30=0,0,($R$13/$BM$13)*100000)</f>
        <v>#REF!</v>
      </c>
      <c r="BO30" s="62" t="e">
        <f>#REF!</f>
        <v>#REF!</v>
      </c>
      <c r="BP30" s="62" t="e">
        <f>IF(BO30=0,0,($S$13/$BO$13)*100000)</f>
        <v>#REF!</v>
      </c>
      <c r="BQ30" s="62" t="e">
        <f>#REF!</f>
        <v>#REF!</v>
      </c>
      <c r="BR30" s="62" t="e">
        <f>IF(BQ30=0,0,($T$13/$BQ$13)*100000)</f>
        <v>#REF!</v>
      </c>
      <c r="BS30" s="62" t="e">
        <f>#REF!</f>
        <v>#REF!</v>
      </c>
      <c r="BT30" s="62" t="e">
        <f>IF(BS30=0,0,($U$13/$BS$13)*100000)</f>
        <v>#REF!</v>
      </c>
      <c r="BU30" s="62" t="e">
        <f>#REF!</f>
        <v>#REF!</v>
      </c>
      <c r="BV30" s="62" t="e">
        <f>IF(BU30=0,0,($V$13/$BU$13)*100000)</f>
        <v>#REF!</v>
      </c>
      <c r="BW30" s="62" t="e">
        <f>#REF!</f>
        <v>#REF!</v>
      </c>
      <c r="BX30" s="62" t="e">
        <f>IF(BW30=0,0,($W$13/$BW$13)*100000)</f>
        <v>#REF!</v>
      </c>
      <c r="BY30" s="62" t="e">
        <f>#REF!</f>
        <v>#REF!</v>
      </c>
      <c r="BZ30" s="62" t="e">
        <f>IF(BY30=0,0,($X$13/$BY$13)*100000)</f>
        <v>#REF!</v>
      </c>
      <c r="CA30" s="62" t="e">
        <f>#REF!</f>
        <v>#REF!</v>
      </c>
      <c r="CB30" s="62" t="e">
        <f>IF(CA30=0,0,($Y$13/$CA$13)*100000)</f>
        <v>#REF!</v>
      </c>
      <c r="CC30" s="62" t="e">
        <f>#REF!</f>
        <v>#REF!</v>
      </c>
      <c r="CD30" s="62" t="e">
        <f>IF(CC30=0,0,($Z$13/$CC$13)*100000)</f>
        <v>#REF!</v>
      </c>
      <c r="CE30" s="62" t="e">
        <f>#REF!</f>
        <v>#REF!</v>
      </c>
      <c r="CF30" s="62" t="e">
        <f>IF(CE30=0,0,($AA$13/$CE$13)*100000)</f>
        <v>#REF!</v>
      </c>
      <c r="CG30" s="62" t="e">
        <f>#REF!</f>
        <v>#REF!</v>
      </c>
      <c r="CH30" s="62" t="e">
        <f>IF(CG30=0,0,($AB$4/$CG$13)*100000)</f>
        <v>#REF!</v>
      </c>
      <c r="CI30" s="62" t="e">
        <f>#REF!</f>
        <v>#REF!</v>
      </c>
      <c r="CJ30" s="62" t="e">
        <f>IF(CI30=0,0,($AC$4/$CI$13)*100000)</f>
        <v>#REF!</v>
      </c>
      <c r="CK30" s="62" t="e">
        <f>#REF!</f>
        <v>#REF!</v>
      </c>
      <c r="CL30" s="62" t="e">
        <f>IF(CK30=0,0,($AD$4/$CK$13)*100000)</f>
        <v>#REF!</v>
      </c>
      <c r="CM30" s="62" t="e">
        <f>#REF!</f>
        <v>#REF!</v>
      </c>
      <c r="CN30" s="62" t="e">
        <f>IF(CM30=0,0,($AE$4/$CM$13)*100000)</f>
        <v>#REF!</v>
      </c>
      <c r="CO30" s="62" t="e">
        <f>#REF!</f>
        <v>#REF!</v>
      </c>
      <c r="CP30" s="62" t="e">
        <f>IF(CO30=0,0,($AF$4/$CO$13)*100000)</f>
        <v>#REF!</v>
      </c>
      <c r="CQ30" s="30"/>
      <c r="CR30" s="60">
        <v>23961</v>
      </c>
      <c r="CS30" s="61">
        <v>8.7247000000000005E-2</v>
      </c>
      <c r="CT30" s="11"/>
      <c r="CU30" s="8" t="str">
        <f>' Populations'!$B$18</f>
        <v>55-64</v>
      </c>
      <c r="CV30" s="70" t="e">
        <f t="shared" si="36"/>
        <v>#DIV/0!</v>
      </c>
      <c r="CW30" s="71" t="e">
        <f t="shared" si="37"/>
        <v>#DIV/0!</v>
      </c>
      <c r="CX30" s="71" t="e">
        <f t="shared" si="38"/>
        <v>#DIV/0!</v>
      </c>
    </row>
    <row r="31" spans="2:129" x14ac:dyDescent="0.25">
      <c r="B31" s="8" t="str">
        <f>' Populations'!$B$19</f>
        <v>65-74</v>
      </c>
      <c r="C31" s="250"/>
      <c r="D31" s="251"/>
      <c r="E31" s="27"/>
      <c r="F31" s="22"/>
      <c r="G31" s="22"/>
      <c r="H31" s="22"/>
      <c r="I31" s="22"/>
      <c r="J31" s="47"/>
      <c r="K31" s="47"/>
      <c r="L31" s="23"/>
      <c r="M31" s="55"/>
      <c r="N31" s="55"/>
      <c r="O31" s="55"/>
      <c r="P31" s="55"/>
      <c r="Q31" s="55"/>
      <c r="R31" s="55"/>
      <c r="S31" s="55"/>
      <c r="T31" s="55"/>
      <c r="U31" s="55"/>
      <c r="V31" s="55"/>
      <c r="W31" s="55"/>
      <c r="X31" s="55"/>
      <c r="Y31" s="55"/>
      <c r="Z31" s="56"/>
      <c r="AA31" s="56"/>
      <c r="AB31" s="56"/>
      <c r="AC31" s="56"/>
      <c r="AD31" s="56"/>
      <c r="AE31" s="56"/>
      <c r="AF31" s="56"/>
      <c r="AG31" s="30"/>
      <c r="AH31" s="62" t="str">
        <f>' Populations'!C26</f>
        <v>Total</v>
      </c>
      <c r="AI31" s="62" t="e">
        <f>IF(AH31=0,0,($C$14/$AH$14)*100000)</f>
        <v>#DIV/0!</v>
      </c>
      <c r="AJ31" s="62" t="str">
        <f>' Populations'!E26</f>
        <v>Male</v>
      </c>
      <c r="AK31" s="62" t="e">
        <f>IF(AJ31=0,0,($D$14/$AJ$14)*100000)</f>
        <v>#DIV/0!</v>
      </c>
      <c r="AL31" s="62" t="str">
        <f>' Populations'!G26</f>
        <v>Female</v>
      </c>
      <c r="AM31" s="62" t="e">
        <f>IF(AL31=0,0,($E$14/$AL$14)*100000)</f>
        <v>#DIV/0!</v>
      </c>
      <c r="AN31" s="62" t="str">
        <f>' Populations'!I26</f>
        <v>White-Not Hispanic</v>
      </c>
      <c r="AO31" s="62" t="e">
        <f>IF(AN31=0,0,($F$14/$AN$14)*100000)</f>
        <v>#DIV/0!</v>
      </c>
      <c r="AP31" s="62" t="str">
        <f>' Populations'!K26</f>
        <v>Hispanic</v>
      </c>
      <c r="AQ31" s="62" t="e">
        <f>IF(AP31=0,0,($G$14/$AP$14)*100000)</f>
        <v>#DIV/0!</v>
      </c>
      <c r="AR31" s="62" t="str">
        <f>' Populations'!M26</f>
        <v>Black-Not Hispanic</v>
      </c>
      <c r="AS31" s="62" t="e">
        <f>IF(AR31=0,0,($G$14/$AR$14)*100000)</f>
        <v>#DIV/0!</v>
      </c>
      <c r="AT31" s="62" t="str">
        <f>' Populations'!O26</f>
        <v>Asian</v>
      </c>
      <c r="AU31" s="62" t="e">
        <f>IF(AT31=0,0,($I$14/$AT$14)*100000)</f>
        <v>#DIV/0!</v>
      </c>
      <c r="AV31" s="62" t="str">
        <f>' Populations'!Q26</f>
        <v>American Indian/Alaska Native</v>
      </c>
      <c r="AW31" s="62" t="e">
        <f>IF(AV31=0,0,($J$14/$AV$14)*100000)</f>
        <v>#DIV/0!</v>
      </c>
      <c r="AX31" s="62" t="str">
        <f>' Populations'!S26</f>
        <v>Other</v>
      </c>
      <c r="AY31" s="62" t="e">
        <f>IF(AX31=0,0,($K$14/$AX$14)*100000)</f>
        <v>#DIV/0!</v>
      </c>
      <c r="AZ31" s="62" t="str">
        <f>' Populations'!U26</f>
        <v>Other</v>
      </c>
      <c r="BA31" s="62" t="e">
        <f>IF(AZ31=0,0,($L$14/$AZ$14)*100000)</f>
        <v>#DIV/0!</v>
      </c>
      <c r="BB31" s="65"/>
      <c r="BC31" s="62" t="e">
        <f>#REF!</f>
        <v>#REF!</v>
      </c>
      <c r="BD31" s="62" t="e">
        <f>IF(BC31=0,0,($M$14/$BC$14)*100000)</f>
        <v>#REF!</v>
      </c>
      <c r="BE31" s="62" t="e">
        <f>#REF!</f>
        <v>#REF!</v>
      </c>
      <c r="BF31" s="62" t="e">
        <f>IF(BE31=0,0,($N$14/$BE$14)*100000)</f>
        <v>#REF!</v>
      </c>
      <c r="BG31" s="62" t="e">
        <f>#REF!</f>
        <v>#REF!</v>
      </c>
      <c r="BH31" s="62" t="e">
        <f>IF(BG31=0,0,($O$14/$BG$14)*100000)</f>
        <v>#REF!</v>
      </c>
      <c r="BI31" s="62" t="e">
        <f>#REF!</f>
        <v>#REF!</v>
      </c>
      <c r="BJ31" s="62" t="e">
        <f>IF(BI31=0,0,($P$14/$BI$14)*100000)</f>
        <v>#REF!</v>
      </c>
      <c r="BK31" s="62" t="e">
        <f>#REF!</f>
        <v>#REF!</v>
      </c>
      <c r="BL31" s="62" t="e">
        <f>IF(BK31=0,0,($Q$14/$BK$14)*100000)</f>
        <v>#REF!</v>
      </c>
      <c r="BM31" s="62" t="e">
        <f>#REF!</f>
        <v>#REF!</v>
      </c>
      <c r="BN31" s="62" t="e">
        <f>IF(BM31=0,0,($R$14/$BM$14)*100000)</f>
        <v>#REF!</v>
      </c>
      <c r="BO31" s="62" t="e">
        <f>#REF!</f>
        <v>#REF!</v>
      </c>
      <c r="BP31" s="62" t="e">
        <f>IF(BO31=0,0,($S$14/$BO$14)*100000)</f>
        <v>#REF!</v>
      </c>
      <c r="BQ31" s="62" t="e">
        <f>#REF!</f>
        <v>#REF!</v>
      </c>
      <c r="BR31" s="62" t="e">
        <f>IF(BQ31=0,0,($T$14/$BQ$14)*100000)</f>
        <v>#REF!</v>
      </c>
      <c r="BS31" s="62" t="e">
        <f>#REF!</f>
        <v>#REF!</v>
      </c>
      <c r="BT31" s="62" t="e">
        <f>IF(BS31=0,0,($U$14/$BS$14)*100000)</f>
        <v>#REF!</v>
      </c>
      <c r="BU31" s="62" t="e">
        <f>#REF!</f>
        <v>#REF!</v>
      </c>
      <c r="BV31" s="62" t="e">
        <f>IF(BU31=0,0,($V$14/$BU$14)*100000)</f>
        <v>#REF!</v>
      </c>
      <c r="BW31" s="62" t="e">
        <f>#REF!</f>
        <v>#REF!</v>
      </c>
      <c r="BX31" s="62" t="e">
        <f>IF(BW31=0,0,($W$14/$BW$14)*100000)</f>
        <v>#REF!</v>
      </c>
      <c r="BY31" s="62" t="e">
        <f>#REF!</f>
        <v>#REF!</v>
      </c>
      <c r="BZ31" s="62" t="e">
        <f>IF(BY31=0,0,($X$14/$BY$14)*100000)</f>
        <v>#REF!</v>
      </c>
      <c r="CA31" s="62" t="e">
        <f>#REF!</f>
        <v>#REF!</v>
      </c>
      <c r="CB31" s="62" t="e">
        <f>IF(CA31=0,0,($Y$14/$CA$14)*100000)</f>
        <v>#REF!</v>
      </c>
      <c r="CC31" s="62" t="e">
        <f>#REF!</f>
        <v>#REF!</v>
      </c>
      <c r="CD31" s="62" t="e">
        <f>IF(CC31=0,0,($Z$14/$CC$14)*100000)</f>
        <v>#REF!</v>
      </c>
      <c r="CE31" s="62" t="e">
        <f>#REF!</f>
        <v>#REF!</v>
      </c>
      <c r="CF31" s="62" t="e">
        <f>IF(CE31=0,0,($AA$14/$CE$14)*100000)</f>
        <v>#REF!</v>
      </c>
      <c r="CG31" s="62" t="e">
        <f>#REF!</f>
        <v>#REF!</v>
      </c>
      <c r="CH31" s="62" t="e">
        <f>IF(CG31=0,0,($AB$4/$CG$14)*100000)</f>
        <v>#REF!</v>
      </c>
      <c r="CI31" s="62" t="e">
        <f>#REF!</f>
        <v>#REF!</v>
      </c>
      <c r="CJ31" s="62" t="e">
        <f>IF(CI31=0,0,($AC$4/$CI$14)*100000)</f>
        <v>#REF!</v>
      </c>
      <c r="CK31" s="62" t="e">
        <f>#REF!</f>
        <v>#REF!</v>
      </c>
      <c r="CL31" s="62" t="e">
        <f>IF(CK31=0,0,($AD$4/$CK$14)*100000)</f>
        <v>#REF!</v>
      </c>
      <c r="CM31" s="62" t="e">
        <f>#REF!</f>
        <v>#REF!</v>
      </c>
      <c r="CN31" s="62" t="e">
        <f>IF(CM31=0,0,($AE$4/$CM$14)*100000)</f>
        <v>#REF!</v>
      </c>
      <c r="CO31" s="62" t="e">
        <f>#REF!</f>
        <v>#REF!</v>
      </c>
      <c r="CP31" s="62" t="e">
        <f>IF(CO31=0,0,($AF$4/$CO$14)*100000)</f>
        <v>#REF!</v>
      </c>
      <c r="CQ31" s="30"/>
      <c r="CR31" s="60">
        <v>18136</v>
      </c>
      <c r="CS31" s="61">
        <v>6.6036999999999998E-2</v>
      </c>
      <c r="CT31" s="11"/>
      <c r="CU31" s="8" t="str">
        <f>' Populations'!$B$19</f>
        <v>65-74</v>
      </c>
      <c r="CV31" s="70" t="e">
        <f t="shared" si="36"/>
        <v>#DIV/0!</v>
      </c>
      <c r="CW31" s="71" t="e">
        <f t="shared" si="37"/>
        <v>#DIV/0!</v>
      </c>
      <c r="CX31" s="71" t="e">
        <f t="shared" si="38"/>
        <v>#DIV/0!</v>
      </c>
    </row>
    <row r="32" spans="2:129" x14ac:dyDescent="0.25">
      <c r="B32" s="8" t="str">
        <f>' Populations'!$B$20</f>
        <v>75-84</v>
      </c>
      <c r="C32" s="250"/>
      <c r="D32" s="251"/>
      <c r="E32" s="27"/>
      <c r="F32" s="22"/>
      <c r="G32" s="22"/>
      <c r="H32" s="22"/>
      <c r="I32" s="22"/>
      <c r="J32" s="47"/>
      <c r="K32" s="47"/>
      <c r="L32" s="23"/>
      <c r="M32" s="55"/>
      <c r="N32" s="55"/>
      <c r="O32" s="55"/>
      <c r="P32" s="55"/>
      <c r="Q32" s="55"/>
      <c r="R32" s="55"/>
      <c r="S32" s="55"/>
      <c r="T32" s="55"/>
      <c r="U32" s="55"/>
      <c r="V32" s="55"/>
      <c r="W32" s="55"/>
      <c r="X32" s="55"/>
      <c r="Y32" s="55"/>
      <c r="Z32" s="56"/>
      <c r="AA32" s="56"/>
      <c r="AB32" s="56"/>
      <c r="AC32" s="56"/>
      <c r="AD32" s="56"/>
      <c r="AE32" s="56"/>
      <c r="AF32" s="56"/>
      <c r="AG32" s="30"/>
      <c r="AH32" s="62">
        <f>' Populations'!C27</f>
        <v>0</v>
      </c>
      <c r="AI32" s="62">
        <f>IF(AH32=0,0,($C$15/$AH$15)*100000)</f>
        <v>0</v>
      </c>
      <c r="AJ32" s="62">
        <f>' Populations'!E27</f>
        <v>0</v>
      </c>
      <c r="AK32" s="62">
        <f>IF(AJ32=0,0,($D$15/$AJ$15)*100000)</f>
        <v>0</v>
      </c>
      <c r="AL32" s="62">
        <f>' Populations'!G27</f>
        <v>0</v>
      </c>
      <c r="AM32" s="62">
        <f>IF(AL32=0,0,($E$15/$AL$15)*100000)</f>
        <v>0</v>
      </c>
      <c r="AN32" s="62">
        <f>' Populations'!I27</f>
        <v>0</v>
      </c>
      <c r="AO32" s="62">
        <f>IF(AN32=0,0,($F$15/$AN$15)*100000)</f>
        <v>0</v>
      </c>
      <c r="AP32" s="62">
        <f>' Populations'!K27</f>
        <v>0</v>
      </c>
      <c r="AQ32" s="62">
        <f>IF(AP32=0,0,($G$15/$AP$15)*100000)</f>
        <v>0</v>
      </c>
      <c r="AR32" s="62">
        <f>' Populations'!M27</f>
        <v>0</v>
      </c>
      <c r="AS32" s="62">
        <f>IF(AR32=0,0,($G$15/$AR$15)*100000)</f>
        <v>0</v>
      </c>
      <c r="AT32" s="62">
        <f>' Populations'!O27</f>
        <v>0</v>
      </c>
      <c r="AU32" s="62">
        <f>IF(AT32=0,0,($I$15/$AT$15)*100000)</f>
        <v>0</v>
      </c>
      <c r="AV32" s="62">
        <f>' Populations'!Q27</f>
        <v>0</v>
      </c>
      <c r="AW32" s="62">
        <f>IF(AV32=0,0,($J$15/$AV$15)*100000)</f>
        <v>0</v>
      </c>
      <c r="AX32" s="62">
        <f>' Populations'!S27</f>
        <v>0</v>
      </c>
      <c r="AY32" s="62">
        <f>IF(AX32=0,0,($K$15/$AX$15)*100000)</f>
        <v>0</v>
      </c>
      <c r="AZ32" s="62">
        <f>' Populations'!U27</f>
        <v>0</v>
      </c>
      <c r="BA32" s="62">
        <f>IF(AZ32=0,0,($L$15/$AZ$15)*100000)</f>
        <v>0</v>
      </c>
      <c r="BB32" s="65"/>
      <c r="BC32" s="62" t="e">
        <f>#REF!</f>
        <v>#REF!</v>
      </c>
      <c r="BD32" s="62" t="e">
        <f>IF(BC32=0,0,($M$15/$BC$15)*100000)</f>
        <v>#REF!</v>
      </c>
      <c r="BE32" s="62" t="e">
        <f>#REF!</f>
        <v>#REF!</v>
      </c>
      <c r="BF32" s="62" t="e">
        <f>IF(BE32=0,0,($N$15/$BE$15)*100000)</f>
        <v>#REF!</v>
      </c>
      <c r="BG32" s="62" t="e">
        <f>#REF!</f>
        <v>#REF!</v>
      </c>
      <c r="BH32" s="62" t="e">
        <f>IF(BG32=0,0,($O$15/$BG$15)*100000)</f>
        <v>#REF!</v>
      </c>
      <c r="BI32" s="62" t="e">
        <f>#REF!</f>
        <v>#REF!</v>
      </c>
      <c r="BJ32" s="62" t="e">
        <f>IF(BI32=0,0,($P$15/$BI$15)*100000)</f>
        <v>#REF!</v>
      </c>
      <c r="BK32" s="62" t="e">
        <f>#REF!</f>
        <v>#REF!</v>
      </c>
      <c r="BL32" s="62" t="e">
        <f>IF(BK32=0,0,($Q$15/$BK$15)*100000)</f>
        <v>#REF!</v>
      </c>
      <c r="BM32" s="62" t="e">
        <f>#REF!</f>
        <v>#REF!</v>
      </c>
      <c r="BN32" s="62" t="e">
        <f>IF(BM32=0,0,($R$15/$BM$15)*100000)</f>
        <v>#REF!</v>
      </c>
      <c r="BO32" s="62" t="e">
        <f>#REF!</f>
        <v>#REF!</v>
      </c>
      <c r="BP32" s="62" t="e">
        <f>IF(BO32=0,0,($S$15/$BO$15)*100000)</f>
        <v>#REF!</v>
      </c>
      <c r="BQ32" s="62" t="e">
        <f>#REF!</f>
        <v>#REF!</v>
      </c>
      <c r="BR32" s="62" t="e">
        <f>IF(BQ32=0,0,($T$15/$BQ$15)*100000)</f>
        <v>#REF!</v>
      </c>
      <c r="BS32" s="62" t="e">
        <f>#REF!</f>
        <v>#REF!</v>
      </c>
      <c r="BT32" s="62" t="e">
        <f>IF(BS32=0,0,($U$15/$BS$15)*100000)</f>
        <v>#REF!</v>
      </c>
      <c r="BU32" s="62" t="e">
        <f>#REF!</f>
        <v>#REF!</v>
      </c>
      <c r="BV32" s="62" t="e">
        <f>IF(BU32=0,0,($V$15/$BU$15)*100000)</f>
        <v>#REF!</v>
      </c>
      <c r="BW32" s="62" t="e">
        <f>#REF!</f>
        <v>#REF!</v>
      </c>
      <c r="BX32" s="62" t="e">
        <f>IF(BW32=0,0,($W$15/$BW$15)*100000)</f>
        <v>#REF!</v>
      </c>
      <c r="BY32" s="62" t="e">
        <f>#REF!</f>
        <v>#REF!</v>
      </c>
      <c r="BZ32" s="62" t="e">
        <f>IF(BY32=0,0,($X$15/$BY$15)*100000)</f>
        <v>#REF!</v>
      </c>
      <c r="CA32" s="62" t="e">
        <f>#REF!</f>
        <v>#REF!</v>
      </c>
      <c r="CB32" s="62" t="e">
        <f>IF(CA32=0,0,($Y$15/$CA$15)*100000)</f>
        <v>#REF!</v>
      </c>
      <c r="CC32" s="62" t="e">
        <f>#REF!</f>
        <v>#REF!</v>
      </c>
      <c r="CD32" s="62" t="e">
        <f>IF(CC32=0,0,($Z$15/$CC$15)*100000)</f>
        <v>#REF!</v>
      </c>
      <c r="CE32" s="62" t="e">
        <f>#REF!</f>
        <v>#REF!</v>
      </c>
      <c r="CF32" s="62" t="e">
        <f>IF(CE32=0,0,($AA$15/$CE$15)*100000)</f>
        <v>#REF!</v>
      </c>
      <c r="CG32" s="62" t="e">
        <f>#REF!</f>
        <v>#REF!</v>
      </c>
      <c r="CH32" s="62" t="e">
        <f>IF(CG32=0,0,($AB$4/$CG$15)*100000)</f>
        <v>#REF!</v>
      </c>
      <c r="CI32" s="62" t="e">
        <f>#REF!</f>
        <v>#REF!</v>
      </c>
      <c r="CJ32" s="62" t="e">
        <f>IF(CI32=0,0,($AC$4/$CI$15)*100000)</f>
        <v>#REF!</v>
      </c>
      <c r="CK32" s="62" t="e">
        <f>#REF!</f>
        <v>#REF!</v>
      </c>
      <c r="CL32" s="62" t="e">
        <f>IF(CK32=0,0,($AD$4/$CK$15)*100000)</f>
        <v>#REF!</v>
      </c>
      <c r="CM32" s="62" t="e">
        <f>#REF!</f>
        <v>#REF!</v>
      </c>
      <c r="CN32" s="62" t="e">
        <f>IF(CM32=0,0,($AE$4/$CM$15)*100000)</f>
        <v>#REF!</v>
      </c>
      <c r="CO32" s="62" t="e">
        <f>#REF!</f>
        <v>#REF!</v>
      </c>
      <c r="CP32" s="62" t="e">
        <f>IF(CO32=0,0,($AF$4/$CO$15)*100000)</f>
        <v>#REF!</v>
      </c>
      <c r="CQ32" s="30"/>
      <c r="CR32" s="60">
        <v>12315</v>
      </c>
      <c r="CS32" s="61">
        <v>4.4840999999999999E-2</v>
      </c>
      <c r="CT32" s="11"/>
      <c r="CU32" s="8" t="str">
        <f>' Populations'!$B$20</f>
        <v>75-84</v>
      </c>
      <c r="CV32" s="70">
        <f t="shared" si="36"/>
        <v>0</v>
      </c>
      <c r="CW32" s="71">
        <f t="shared" si="37"/>
        <v>0</v>
      </c>
      <c r="CX32" s="71">
        <f t="shared" si="38"/>
        <v>0</v>
      </c>
    </row>
    <row r="33" spans="2:102" x14ac:dyDescent="0.25">
      <c r="B33" s="8" t="str">
        <f>' Populations'!$B$21</f>
        <v>85+</v>
      </c>
      <c r="C33" s="250"/>
      <c r="D33" s="251"/>
      <c r="E33" s="26"/>
      <c r="F33" s="20"/>
      <c r="G33" s="20"/>
      <c r="H33" s="20"/>
      <c r="I33" s="20"/>
      <c r="J33" s="46"/>
      <c r="K33" s="46"/>
      <c r="L33" s="23"/>
      <c r="M33" s="53"/>
      <c r="N33" s="53"/>
      <c r="O33" s="53"/>
      <c r="P33" s="53"/>
      <c r="Q33" s="53"/>
      <c r="R33" s="53"/>
      <c r="S33" s="53"/>
      <c r="T33" s="53"/>
      <c r="U33" s="53"/>
      <c r="V33" s="53"/>
      <c r="W33" s="53"/>
      <c r="X33" s="53"/>
      <c r="Y33" s="53"/>
      <c r="Z33" s="57"/>
      <c r="AA33" s="57"/>
      <c r="AB33" s="57"/>
      <c r="AC33" s="57"/>
      <c r="AD33" s="57"/>
      <c r="AE33" s="57"/>
      <c r="AF33" s="57"/>
      <c r="AG33" s="30"/>
      <c r="AH33" s="62">
        <f>' Populations'!C28</f>
        <v>0</v>
      </c>
      <c r="AI33" s="62">
        <f>IF(AH33=0,0,($C$16/$AH$16)*100000)</f>
        <v>0</v>
      </c>
      <c r="AJ33" s="62">
        <f>' Populations'!E28</f>
        <v>0</v>
      </c>
      <c r="AK33" s="62">
        <f>IF(AJ33=0,0,($D$16/$AJ$16)*100000)</f>
        <v>0</v>
      </c>
      <c r="AL33" s="62">
        <f>' Populations'!G28</f>
        <v>0</v>
      </c>
      <c r="AM33" s="62">
        <f>IF(AL33=0,0,($E$16/$AL$16)*100000)</f>
        <v>0</v>
      </c>
      <c r="AN33" s="62">
        <f>' Populations'!I28</f>
        <v>0</v>
      </c>
      <c r="AO33" s="62">
        <f>IF(AN33=0,0,($F$16/$AN$16)*100000)</f>
        <v>0</v>
      </c>
      <c r="AP33" s="62">
        <f>' Populations'!K28</f>
        <v>0</v>
      </c>
      <c r="AQ33" s="62">
        <f>IF(AP33=0,0,($G$16/$AP$16)*100000)</f>
        <v>0</v>
      </c>
      <c r="AR33" s="62">
        <f>' Populations'!M28</f>
        <v>0</v>
      </c>
      <c r="AS33" s="62">
        <f>IF(AR33=0,0,($G$16/$AR$16)*100000)</f>
        <v>0</v>
      </c>
      <c r="AT33" s="62">
        <f>' Populations'!O28</f>
        <v>0</v>
      </c>
      <c r="AU33" s="62">
        <f>IF(AT33=0,0,($I$16/$AT$16)*100000)</f>
        <v>0</v>
      </c>
      <c r="AV33" s="62">
        <f>' Populations'!Q28</f>
        <v>0</v>
      </c>
      <c r="AW33" s="62">
        <f>IF(AV33=0,0,($J$16/$AV$16)*100000)</f>
        <v>0</v>
      </c>
      <c r="AX33" s="62">
        <f>' Populations'!S28</f>
        <v>0</v>
      </c>
      <c r="AY33" s="62">
        <f>IF(AX33=0,0,($K$16/$AX$16)*100000)</f>
        <v>0</v>
      </c>
      <c r="AZ33" s="62">
        <f>' Populations'!U28</f>
        <v>0</v>
      </c>
      <c r="BA33" s="62">
        <f>IF(AZ33=0,0,($L$16/$AZ$16)*100000)</f>
        <v>0</v>
      </c>
      <c r="BB33" s="65"/>
      <c r="BC33" s="62" t="e">
        <f>#REF!</f>
        <v>#REF!</v>
      </c>
      <c r="BD33" s="62" t="e">
        <f>IF(BC33=0,0,($M$16/$BC$16)*100000)</f>
        <v>#REF!</v>
      </c>
      <c r="BE33" s="62" t="e">
        <f>#REF!</f>
        <v>#REF!</v>
      </c>
      <c r="BF33" s="62" t="e">
        <f>IF(BE33=0,0,($N$16/$BE$16)*100000)</f>
        <v>#REF!</v>
      </c>
      <c r="BG33" s="62" t="e">
        <f>#REF!</f>
        <v>#REF!</v>
      </c>
      <c r="BH33" s="62" t="e">
        <f>IF(BG33=0,0,($O$16/$BG$16)*100000)</f>
        <v>#REF!</v>
      </c>
      <c r="BI33" s="62" t="e">
        <f>#REF!</f>
        <v>#REF!</v>
      </c>
      <c r="BJ33" s="62" t="e">
        <f>IF(BI33=0,0,($P$16/$BI$16)*100000)</f>
        <v>#REF!</v>
      </c>
      <c r="BK33" s="62" t="e">
        <f>#REF!</f>
        <v>#REF!</v>
      </c>
      <c r="BL33" s="62" t="e">
        <f>IF(BK33=0,0,($Q$16/$BK$16)*100000)</f>
        <v>#REF!</v>
      </c>
      <c r="BM33" s="62" t="e">
        <f>#REF!</f>
        <v>#REF!</v>
      </c>
      <c r="BN33" s="62" t="e">
        <f>IF(BM33=0,0,($R$16/$BM$16)*100000)</f>
        <v>#REF!</v>
      </c>
      <c r="BO33" s="62" t="e">
        <f>#REF!</f>
        <v>#REF!</v>
      </c>
      <c r="BP33" s="62" t="e">
        <f>IF(BO33=0,0,($S$16/$BO$16)*100000)</f>
        <v>#REF!</v>
      </c>
      <c r="BQ33" s="62" t="e">
        <f>#REF!</f>
        <v>#REF!</v>
      </c>
      <c r="BR33" s="62" t="e">
        <f>IF(BQ33=0,0,($T$16/$BQ$16)*100000)</f>
        <v>#REF!</v>
      </c>
      <c r="BS33" s="62" t="e">
        <f>#REF!</f>
        <v>#REF!</v>
      </c>
      <c r="BT33" s="62" t="e">
        <f>IF(BS33=0,0,($U$16/$BS$16)*100000)</f>
        <v>#REF!</v>
      </c>
      <c r="BU33" s="62" t="e">
        <f>#REF!</f>
        <v>#REF!</v>
      </c>
      <c r="BV33" s="62" t="e">
        <f>IF(BU33=0,0,($V$16/$BU$16)*100000)</f>
        <v>#REF!</v>
      </c>
      <c r="BW33" s="62" t="e">
        <f>#REF!</f>
        <v>#REF!</v>
      </c>
      <c r="BX33" s="62" t="e">
        <f>IF(BW33=0,0,($W$16/$BW$16)*100000)</f>
        <v>#REF!</v>
      </c>
      <c r="BY33" s="62" t="e">
        <f>#REF!</f>
        <v>#REF!</v>
      </c>
      <c r="BZ33" s="62" t="e">
        <f>IF(BY33=0,0,($X$16/$BY$16)*100000)</f>
        <v>#REF!</v>
      </c>
      <c r="CA33" s="62" t="e">
        <f>#REF!</f>
        <v>#REF!</v>
      </c>
      <c r="CB33" s="62" t="e">
        <f>IF(CA33=0,0,($Y$16/$CA$16)*100000)</f>
        <v>#REF!</v>
      </c>
      <c r="CC33" s="62" t="e">
        <f>#REF!</f>
        <v>#REF!</v>
      </c>
      <c r="CD33" s="62" t="e">
        <f>IF(CC33=0,0,($Z$16/$CC$16)*100000)</f>
        <v>#REF!</v>
      </c>
      <c r="CE33" s="62" t="e">
        <f>#REF!</f>
        <v>#REF!</v>
      </c>
      <c r="CF33" s="62" t="e">
        <f>IF(CE33=0,0,($AA$16/$CE$16)*100000)</f>
        <v>#REF!</v>
      </c>
      <c r="CG33" s="62" t="e">
        <f>#REF!</f>
        <v>#REF!</v>
      </c>
      <c r="CH33" s="62" t="e">
        <f>IF(CG33=0,0,($AB$4/$CG$16)*100000)</f>
        <v>#REF!</v>
      </c>
      <c r="CI33" s="62" t="e">
        <f>#REF!</f>
        <v>#REF!</v>
      </c>
      <c r="CJ33" s="62" t="e">
        <f>IF(CI33=0,0,($AC$4/$CI$16)*100000)</f>
        <v>#REF!</v>
      </c>
      <c r="CK33" s="62" t="e">
        <f>#REF!</f>
        <v>#REF!</v>
      </c>
      <c r="CL33" s="62" t="e">
        <f>IF(CK33=0,0,($AD$4/$CK$16)*100000)</f>
        <v>#REF!</v>
      </c>
      <c r="CM33" s="62" t="e">
        <f>#REF!</f>
        <v>#REF!</v>
      </c>
      <c r="CN33" s="62" t="e">
        <f>IF(CM33=0,0,($AE$4/$CM$16)*100000)</f>
        <v>#REF!</v>
      </c>
      <c r="CO33" s="62" t="e">
        <f>#REF!</f>
        <v>#REF!</v>
      </c>
      <c r="CP33" s="62" t="e">
        <f>IF(CO33=0,0,($AF$4/$CO$16)*100000)</f>
        <v>#REF!</v>
      </c>
      <c r="CQ33" s="30"/>
      <c r="CR33" s="60">
        <v>4259</v>
      </c>
      <c r="CS33" s="61">
        <v>1.5507999999999999E-2</v>
      </c>
      <c r="CT33" s="11"/>
      <c r="CU33" s="8" t="str">
        <f>' Populations'!$B$21</f>
        <v>85+</v>
      </c>
      <c r="CV33" s="70">
        <f t="shared" si="36"/>
        <v>0</v>
      </c>
      <c r="CW33" s="71">
        <f t="shared" si="37"/>
        <v>0</v>
      </c>
      <c r="CX33" s="71">
        <f t="shared" si="38"/>
        <v>0</v>
      </c>
    </row>
    <row r="34" spans="2:102" x14ac:dyDescent="0.25">
      <c r="B34" s="16" t="s">
        <v>78</v>
      </c>
      <c r="C34" s="66">
        <f t="shared" ref="C34:F34" si="39">SUM(C21:C33)</f>
        <v>0</v>
      </c>
      <c r="D34" s="66">
        <f t="shared" si="39"/>
        <v>0</v>
      </c>
      <c r="E34" s="66">
        <f t="shared" si="39"/>
        <v>0</v>
      </c>
      <c r="F34" s="66">
        <f t="shared" si="39"/>
        <v>0</v>
      </c>
      <c r="G34" s="252">
        <v>17</v>
      </c>
      <c r="H34" s="252">
        <f t="shared" ref="H34:L34" si="40">SUM(H21:H33)</f>
        <v>0</v>
      </c>
      <c r="I34" s="252">
        <f t="shared" si="40"/>
        <v>0</v>
      </c>
      <c r="J34" s="252">
        <f t="shared" si="40"/>
        <v>0</v>
      </c>
      <c r="K34" s="252">
        <f t="shared" si="40"/>
        <v>0</v>
      </c>
      <c r="L34" s="252">
        <f t="shared" si="40"/>
        <v>0</v>
      </c>
      <c r="M34" s="66">
        <f>SUM(M21:M33)</f>
        <v>0</v>
      </c>
      <c r="N34" s="66">
        <f t="shared" ref="N34:AF34" si="41">SUM(N21:N33)</f>
        <v>0</v>
      </c>
      <c r="O34" s="66">
        <f t="shared" si="41"/>
        <v>0</v>
      </c>
      <c r="P34" s="66">
        <f t="shared" si="41"/>
        <v>0</v>
      </c>
      <c r="Q34" s="66">
        <f t="shared" si="41"/>
        <v>0</v>
      </c>
      <c r="R34" s="66">
        <f t="shared" si="41"/>
        <v>0</v>
      </c>
      <c r="S34" s="66">
        <f t="shared" si="41"/>
        <v>0</v>
      </c>
      <c r="T34" s="66">
        <f t="shared" si="41"/>
        <v>0</v>
      </c>
      <c r="U34" s="66">
        <f t="shared" si="41"/>
        <v>0</v>
      </c>
      <c r="V34" s="66">
        <f t="shared" si="41"/>
        <v>0</v>
      </c>
      <c r="W34" s="66">
        <f t="shared" si="41"/>
        <v>0</v>
      </c>
      <c r="X34" s="66">
        <f t="shared" si="41"/>
        <v>0</v>
      </c>
      <c r="Y34" s="66">
        <f t="shared" si="41"/>
        <v>0</v>
      </c>
      <c r="Z34" s="66">
        <f t="shared" si="41"/>
        <v>0</v>
      </c>
      <c r="AA34" s="66">
        <f t="shared" si="41"/>
        <v>0</v>
      </c>
      <c r="AB34" s="66">
        <f t="shared" si="41"/>
        <v>0</v>
      </c>
      <c r="AC34" s="66">
        <f t="shared" si="41"/>
        <v>0</v>
      </c>
      <c r="AD34" s="66">
        <f t="shared" si="41"/>
        <v>0</v>
      </c>
      <c r="AE34" s="66">
        <f t="shared" si="41"/>
        <v>0</v>
      </c>
      <c r="AF34" s="66">
        <f t="shared" si="41"/>
        <v>0</v>
      </c>
      <c r="AG34" s="28"/>
      <c r="AH34" s="73" t="e">
        <f t="shared" ref="AH34:BA34" si="42">SUM(AH21:AH33)</f>
        <v>#REF!</v>
      </c>
      <c r="AI34" s="74" t="e">
        <f t="shared" si="42"/>
        <v>#REF!</v>
      </c>
      <c r="AJ34" s="74" t="e">
        <f t="shared" si="42"/>
        <v>#REF!</v>
      </c>
      <c r="AK34" s="74" t="e">
        <f t="shared" si="42"/>
        <v>#REF!</v>
      </c>
      <c r="AL34" s="74" t="e">
        <f t="shared" si="42"/>
        <v>#REF!</v>
      </c>
      <c r="AM34" s="74" t="e">
        <f t="shared" si="42"/>
        <v>#REF!</v>
      </c>
      <c r="AN34" s="74" t="e">
        <f t="shared" si="42"/>
        <v>#REF!</v>
      </c>
      <c r="AO34" s="74" t="e">
        <f t="shared" si="42"/>
        <v>#REF!</v>
      </c>
      <c r="AP34" s="74" t="e">
        <f t="shared" si="42"/>
        <v>#REF!</v>
      </c>
      <c r="AQ34" s="74" t="e">
        <f t="shared" si="42"/>
        <v>#REF!</v>
      </c>
      <c r="AR34" s="74" t="e">
        <f t="shared" si="42"/>
        <v>#REF!</v>
      </c>
      <c r="AS34" s="74" t="e">
        <f t="shared" si="42"/>
        <v>#REF!</v>
      </c>
      <c r="AT34" s="74" t="e">
        <f t="shared" si="42"/>
        <v>#REF!</v>
      </c>
      <c r="AU34" s="74" t="e">
        <f t="shared" si="42"/>
        <v>#REF!</v>
      </c>
      <c r="AV34" s="74" t="e">
        <f t="shared" si="42"/>
        <v>#REF!</v>
      </c>
      <c r="AW34" s="74" t="e">
        <f t="shared" si="42"/>
        <v>#REF!</v>
      </c>
      <c r="AX34" s="74" t="e">
        <f t="shared" si="42"/>
        <v>#REF!</v>
      </c>
      <c r="AY34" s="74" t="e">
        <f t="shared" si="42"/>
        <v>#REF!</v>
      </c>
      <c r="AZ34" s="74" t="e">
        <f t="shared" si="42"/>
        <v>#REF!</v>
      </c>
      <c r="BA34" s="74" t="e">
        <f t="shared" si="42"/>
        <v>#REF!</v>
      </c>
      <c r="BB34" s="75"/>
      <c r="BC34" s="74" t="e">
        <f>SUM(BC21:BC33)</f>
        <v>#REF!</v>
      </c>
      <c r="BD34" s="74" t="e">
        <f t="shared" ref="BD34:CD34" si="43">SUM(BD21:BD33)</f>
        <v>#REF!</v>
      </c>
      <c r="BE34" s="74" t="e">
        <f t="shared" si="43"/>
        <v>#REF!</v>
      </c>
      <c r="BF34" s="74" t="e">
        <f t="shared" si="43"/>
        <v>#REF!</v>
      </c>
      <c r="BG34" s="74" t="e">
        <f t="shared" si="43"/>
        <v>#REF!</v>
      </c>
      <c r="BH34" s="74" t="e">
        <f t="shared" si="43"/>
        <v>#REF!</v>
      </c>
      <c r="BI34" s="74" t="e">
        <f t="shared" si="43"/>
        <v>#REF!</v>
      </c>
      <c r="BJ34" s="74" t="e">
        <f t="shared" si="43"/>
        <v>#REF!</v>
      </c>
      <c r="BK34" s="74" t="e">
        <f t="shared" si="43"/>
        <v>#REF!</v>
      </c>
      <c r="BL34" s="74" t="e">
        <f t="shared" si="43"/>
        <v>#REF!</v>
      </c>
      <c r="BM34" s="74" t="e">
        <f t="shared" si="43"/>
        <v>#REF!</v>
      </c>
      <c r="BN34" s="74" t="e">
        <f t="shared" si="43"/>
        <v>#REF!</v>
      </c>
      <c r="BO34" s="74" t="e">
        <f t="shared" si="43"/>
        <v>#REF!</v>
      </c>
      <c r="BP34" s="74" t="e">
        <f t="shared" si="43"/>
        <v>#REF!</v>
      </c>
      <c r="BQ34" s="74" t="e">
        <f t="shared" si="43"/>
        <v>#REF!</v>
      </c>
      <c r="BR34" s="74" t="e">
        <f t="shared" si="43"/>
        <v>#REF!</v>
      </c>
      <c r="BS34" s="74" t="e">
        <f t="shared" si="43"/>
        <v>#REF!</v>
      </c>
      <c r="BT34" s="74" t="e">
        <f t="shared" si="43"/>
        <v>#REF!</v>
      </c>
      <c r="BU34" s="74" t="e">
        <f t="shared" si="43"/>
        <v>#REF!</v>
      </c>
      <c r="BV34" s="74" t="e">
        <f t="shared" si="43"/>
        <v>#REF!</v>
      </c>
      <c r="BW34" s="74" t="e">
        <f t="shared" si="43"/>
        <v>#REF!</v>
      </c>
      <c r="BX34" s="74" t="e">
        <f t="shared" si="43"/>
        <v>#REF!</v>
      </c>
      <c r="BY34" s="74" t="e">
        <f t="shared" si="43"/>
        <v>#REF!</v>
      </c>
      <c r="BZ34" s="74" t="e">
        <f t="shared" si="43"/>
        <v>#REF!</v>
      </c>
      <c r="CA34" s="74" t="e">
        <f t="shared" si="43"/>
        <v>#REF!</v>
      </c>
      <c r="CB34" s="74" t="e">
        <f t="shared" si="43"/>
        <v>#REF!</v>
      </c>
      <c r="CC34" s="74" t="e">
        <f t="shared" si="43"/>
        <v>#REF!</v>
      </c>
      <c r="CD34" s="74" t="e">
        <f t="shared" si="43"/>
        <v>#REF!</v>
      </c>
      <c r="CE34" s="62" t="e">
        <f>#REF!</f>
        <v>#REF!</v>
      </c>
      <c r="CF34" s="62" t="e">
        <f>IF(CE34=0,0,($AA$17/$CE$17)*100000)</f>
        <v>#REF!</v>
      </c>
      <c r="CG34" s="62" t="e">
        <f>#REF!</f>
        <v>#REF!</v>
      </c>
      <c r="CH34" s="62" t="e">
        <f>IF(CG34=0,0,($AB$4/$CG$17)*100000)</f>
        <v>#REF!</v>
      </c>
      <c r="CI34" s="62" t="e">
        <f>#REF!</f>
        <v>#REF!</v>
      </c>
      <c r="CJ34" s="62" t="e">
        <f>IF(CI34=0,0,($AC$4/$CI$17)*100000)</f>
        <v>#REF!</v>
      </c>
      <c r="CK34" s="62" t="e">
        <f>#REF!</f>
        <v>#REF!</v>
      </c>
      <c r="CL34" s="62" t="e">
        <f>IF(CK34=0,0,($AD$4/$CK$17)*100000)</f>
        <v>#REF!</v>
      </c>
      <c r="CM34" s="62" t="e">
        <f>#REF!</f>
        <v>#REF!</v>
      </c>
      <c r="CN34" s="62" t="e">
        <f>IF(CM34=0,0,($AE$4/$CM$17)*100000)</f>
        <v>#REF!</v>
      </c>
      <c r="CO34" s="62" t="e">
        <f>#REF!</f>
        <v>#REF!</v>
      </c>
      <c r="CP34" s="62" t="e">
        <f>IF(CO34=0,0,($AF$4/$CO$17)*100000)</f>
        <v>#REF!</v>
      </c>
      <c r="CQ34" s="28"/>
      <c r="CR34" s="72">
        <f>SUM(CR21:CR33)</f>
        <v>274634</v>
      </c>
      <c r="CS34" s="59"/>
      <c r="CU34" s="38" t="s">
        <v>78</v>
      </c>
      <c r="CV34" s="45" t="e">
        <f>SUM(CV21:CV33)</f>
        <v>#REF!</v>
      </c>
      <c r="CW34" s="39" t="e">
        <f t="shared" ref="CW34:CX34" si="44">SUM(CW21:CW33)</f>
        <v>#REF!</v>
      </c>
      <c r="CX34" s="40" t="e">
        <f t="shared" si="44"/>
        <v>#REF!</v>
      </c>
    </row>
  </sheetData>
  <mergeCells count="2">
    <mergeCell ref="B1:E1"/>
    <mergeCell ref="CU1:CW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E9FA8320E6C294991326C2B26009AC2" ma:contentTypeVersion="13" ma:contentTypeDescription="Create a new document." ma:contentTypeScope="" ma:versionID="c69ff634bf452d2acdf1864da89cb014">
  <xsd:schema xmlns:xsd="http://www.w3.org/2001/XMLSchema" xmlns:xs="http://www.w3.org/2001/XMLSchema" xmlns:p="http://schemas.microsoft.com/office/2006/metadata/properties" xmlns:ns3="28ff4a74-99a2-491b-8141-0f0d8ebdad29" xmlns:ns4="70790b49-a24e-4691-8b04-352d7908322a" targetNamespace="http://schemas.microsoft.com/office/2006/metadata/properties" ma:root="true" ma:fieldsID="fbb74481ce3095207f980e1c178ca33f" ns3:_="" ns4:_="">
    <xsd:import namespace="28ff4a74-99a2-491b-8141-0f0d8ebdad29"/>
    <xsd:import namespace="70790b49-a24e-4691-8b04-352d7908322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f4a74-99a2-491b-8141-0f0d8ebdad2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790b49-a24e-4691-8b04-352d7908322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28ff4a74-99a2-491b-8141-0f0d8ebdad29"/>
    <ds:schemaRef ds:uri="http://schemas.openxmlformats.org/package/2006/metadata/core-properties"/>
    <ds:schemaRef ds:uri="http://purl.org/dc/terms/"/>
    <ds:schemaRef ds:uri="70790b49-a24e-4691-8b04-352d7908322a"/>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01D8F174-AB14-4A80-B81B-9917338877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f4a74-99a2-491b-8141-0f0d8ebdad29"/>
    <ds:schemaRef ds:uri="70790b49-a24e-4691-8b04-352d790832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Instructions</vt:lpstr>
      <vt:lpstr> Populations</vt:lpstr>
      <vt:lpstr>Poisoning by Year</vt:lpstr>
      <vt:lpstr>Poisoning</vt:lpstr>
      <vt:lpstr>Jumping</vt:lpstr>
      <vt:lpstr>Motor Vehicle Crash</vt:lpstr>
      <vt:lpstr>Blunt Object</vt:lpstr>
      <vt:lpstr>Sharp Object</vt:lpstr>
      <vt:lpstr>Suicide by Age and Sex</vt:lpstr>
      <vt:lpstr>Suicide by Region</vt:lpstr>
      <vt:lpstr>Report</vt:lpstr>
      <vt:lpstr>Formulas</vt:lpstr>
      <vt:lpstr>Suicide Totals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Sarah Abramowitz</cp:lastModifiedBy>
  <cp:revision/>
  <dcterms:created xsi:type="dcterms:W3CDTF">2002-05-13T15:46:14Z</dcterms:created>
  <dcterms:modified xsi:type="dcterms:W3CDTF">2020-09-02T14:14:59Z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0x010100CE9FA8320E6C294991326C2B26009AC2</vt:lpwstr>
  </property>
  <property fmtid="{D5CDD505-2E9C-101B-9397-08002B2CF9AE}" pid="3" name="TaxKeyword">
    <vt:lpwstr/>
  </property>
  <property fmtid="{D5CDD505-2E9C-101B-9397-08002B2CF9AE}" pid="4" name="Project Number">
    <vt:lpwstr/>
  </property>
</Properties>
</file>