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skhan\Downloads\"/>
    </mc:Choice>
  </mc:AlternateContent>
  <xr:revisionPtr revIDLastSave="0" documentId="13_ncr:1_{E9B5FCEB-5EB7-4836-9A71-10495B8CBCC8}" xr6:coauthVersionLast="47" xr6:coauthVersionMax="47" xr10:uidLastSave="{00000000-0000-0000-0000-000000000000}"/>
  <bookViews>
    <workbookView xWindow="-110" yWindow="-110" windowWidth="19420" windowHeight="10420" activeTab="4" xr2:uid="{00000000-000D-0000-FFFF-FFFF00000000}"/>
  </bookViews>
  <sheets>
    <sheet name="A_Instructions" sheetId="3" r:id="rId1"/>
    <sheet name="B_Figure 1" sheetId="5" r:id="rId2"/>
    <sheet name="C_Figure 2" sheetId="9" r:id="rId3"/>
    <sheet name="D_Figure 3" sheetId="8" r:id="rId4"/>
    <sheet name="E_Figure 4" sheetId="10"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7" i="4" l="1"/>
  <c r="T17" i="4"/>
  <c r="S18" i="4"/>
  <c r="T18" i="4"/>
  <c r="S19" i="4"/>
  <c r="T19" i="4"/>
  <c r="S20" i="4"/>
  <c r="T20" i="4"/>
  <c r="S21" i="4"/>
  <c r="T21" i="4"/>
  <c r="S22" i="4"/>
  <c r="T22" i="4"/>
  <c r="S23" i="4"/>
  <c r="T23" i="4"/>
  <c r="S24" i="4"/>
  <c r="T24" i="4"/>
  <c r="T16" i="4"/>
  <c r="S16" i="4"/>
  <c r="R23" i="4"/>
  <c r="R24" i="4"/>
  <c r="R17" i="4"/>
  <c r="R18" i="4"/>
  <c r="R19" i="4"/>
  <c r="R20" i="4"/>
  <c r="R21" i="4"/>
  <c r="R22" i="4"/>
  <c r="R16" i="4"/>
  <c r="G18" i="8"/>
  <c r="L22" i="5"/>
  <c r="F23" i="9"/>
  <c r="F24" i="9"/>
  <c r="F25" i="9"/>
  <c r="F26" i="9"/>
  <c r="F27" i="9"/>
  <c r="F28" i="9"/>
  <c r="F29" i="9"/>
  <c r="F30" i="9"/>
  <c r="F22" i="9"/>
  <c r="G19" i="8"/>
  <c r="G20" i="8"/>
  <c r="G21" i="8"/>
  <c r="G22" i="8"/>
  <c r="E19" i="8"/>
  <c r="E20" i="8"/>
  <c r="E21" i="8"/>
  <c r="E22" i="8"/>
  <c r="E18" i="8"/>
  <c r="L24" i="5"/>
  <c r="L23" i="5"/>
  <c r="G23" i="9"/>
  <c r="H23" i="9" s="1"/>
  <c r="G24" i="9"/>
  <c r="H24" i="9" s="1"/>
  <c r="G25" i="9"/>
  <c r="H25" i="9" s="1"/>
  <c r="G26" i="9"/>
  <c r="G27" i="9"/>
  <c r="H27" i="9" s="1"/>
  <c r="G28" i="9"/>
  <c r="H28" i="9" s="1"/>
  <c r="G29" i="9"/>
  <c r="H29" i="9" s="1"/>
  <c r="G30" i="9"/>
  <c r="G22" i="9"/>
  <c r="H30" i="9" l="1"/>
  <c r="H26" i="9"/>
  <c r="I27" i="9" s="1"/>
  <c r="H22" i="9"/>
  <c r="I22" i="9" s="1"/>
  <c r="M24" i="5"/>
  <c r="M23" i="5"/>
  <c r="M22" i="5"/>
  <c r="N22" i="5"/>
  <c r="D41" i="5"/>
  <c r="D42" i="5"/>
  <c r="D40" i="5"/>
  <c r="D35" i="5"/>
  <c r="D36" i="5"/>
  <c r="D34" i="5"/>
  <c r="D29" i="5"/>
  <c r="D30" i="5"/>
  <c r="D28" i="5"/>
  <c r="D23" i="5"/>
  <c r="D24" i="5"/>
  <c r="D22" i="5"/>
  <c r="I41" i="5"/>
  <c r="I42" i="5"/>
  <c r="I40" i="5"/>
  <c r="I35" i="5"/>
  <c r="I36" i="5"/>
  <c r="I34" i="5"/>
  <c r="I29" i="5"/>
  <c r="I30" i="5"/>
  <c r="I28" i="5"/>
  <c r="I23" i="5"/>
  <c r="I24" i="5"/>
  <c r="I22" i="5"/>
  <c r="D47" i="5"/>
  <c r="D48" i="5"/>
  <c r="D46" i="5"/>
  <c r="I30" i="9" l="1"/>
  <c r="I29" i="9"/>
  <c r="I28" i="9"/>
  <c r="I26" i="9"/>
  <c r="I25" i="9"/>
  <c r="I24" i="9"/>
  <c r="I23" i="9"/>
  <c r="N23" i="5"/>
  <c r="N24" i="5"/>
</calcChain>
</file>

<file path=xl/sharedStrings.xml><?xml version="1.0" encoding="utf-8"?>
<sst xmlns="http://schemas.openxmlformats.org/spreadsheetml/2006/main" count="148" uniqueCount="91">
  <si>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</si>
  <si>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</si>
  <si>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</si>
  <si>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</si>
  <si>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</si>
  <si>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</si>
  <si>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2+</t>
  </si>
  <si>
    <t>Group 1</t>
  </si>
  <si>
    <t>Group 2</t>
  </si>
  <si>
    <t>Group 3</t>
  </si>
  <si>
    <t>Group 4</t>
  </si>
  <si>
    <t>Group 5</t>
  </si>
  <si>
    <t>Figure 3 - Rate of &lt;X&gt; ACE(s) by Population Characteristics, &lt;Data Year&gt;</t>
  </si>
  <si>
    <t>Percentage</t>
  </si>
  <si>
    <t>Rank</t>
  </si>
  <si>
    <t>Figure 4 - Percentage of Positive Childhood Experiences, &lt;Data Year&gt;</t>
  </si>
  <si>
    <t>Community Support</t>
  </si>
  <si>
    <t>School Safety and Support</t>
  </si>
  <si>
    <t>NSCH Codebooks can be accessed here</t>
  </si>
  <si>
    <t>Percentage of children that has experienced 0, 1, or 2+ ACEs</t>
  </si>
  <si>
    <t>State/jurisdiction population 
age 0-17</t>
  </si>
  <si>
    <t>Counts</t>
  </si>
  <si>
    <t>Overall percentage of children that has experienced 0, 1, or 2+ ACEs)</t>
  </si>
  <si>
    <t>State/jurisdiction population 
ages 0-17</t>
  </si>
  <si>
    <t>Table 1 - ACE1 - Hard to cover basics on family's income</t>
  </si>
  <si>
    <t>Table 2 - ACE3 - Parent or guardian divorced or separated</t>
  </si>
  <si>
    <t>Table 3 - ACE4 - Parent or guardian died</t>
  </si>
  <si>
    <t>Table 4 - ACE5 - Parent or guardian served time in jail</t>
  </si>
  <si>
    <t>Table 5 - ACE6 - Saw or heard parents or adults slap, hit, kick punch one another in the home</t>
  </si>
  <si>
    <t>Table 9 - ACE10 - Treated or judged unfairly due to race/ethnicity</t>
  </si>
  <si>
    <t>Table 8 - ACE9 - Lived with anyone who had a problem with alcohol or drugs</t>
  </si>
  <si>
    <t>Table 7 - ACE8 - Lived with anyone who was mentally ill, suicidal, or severely depressed</t>
  </si>
  <si>
    <t>Table 6 - ACE7 - Was a victim of violence or witnessed violence in neighborhood</t>
  </si>
  <si>
    <t>Table 10 - Total ACEs experienced from the list of 9 ACEs</t>
  </si>
  <si>
    <t>Count for 1 ACE</t>
  </si>
  <si>
    <t>Count for 2+ ACEs</t>
  </si>
  <si>
    <t># of ACEs</t>
  </si>
  <si>
    <t>NSCH ACE Variable</t>
  </si>
  <si>
    <t>ACE1</t>
  </si>
  <si>
    <t>ACE3</t>
  </si>
  <si>
    <t>ACE4</t>
  </si>
  <si>
    <t>ACE5</t>
  </si>
  <si>
    <t>ACE6</t>
  </si>
  <si>
    <t>ACE7</t>
  </si>
  <si>
    <t>ACE8</t>
  </si>
  <si>
    <t>ACE9</t>
  </si>
  <si>
    <t>ACE10</t>
  </si>
  <si>
    <t>Count for 0 ACEs</t>
  </si>
  <si>
    <t>Description</t>
  </si>
  <si>
    <t>Hard to cover basics on family's income</t>
  </si>
  <si>
    <t>Parent/guardian divorced or separated</t>
  </si>
  <si>
    <t>Parent/guardian died</t>
  </si>
  <si>
    <t>Parent/guardian served time in jail</t>
  </si>
  <si>
    <t>Saw/heard parents/adults slap, hit, etc. at home</t>
  </si>
  <si>
    <t>Victim of violence/witnessed violence</t>
  </si>
  <si>
    <t>Lived w/ anyone mentally ill, suicidal, severely depressed</t>
  </si>
  <si>
    <t>Lived w/ anyone who had a problem w/ drugs/alcohol</t>
  </si>
  <si>
    <t>Treated/judged unfairly due to race/ethnicity</t>
  </si>
  <si>
    <t>Total survey responses</t>
  </si>
  <si>
    <t>Total count of 1+ ACEs</t>
  </si>
  <si>
    <t>Percentage of 1+ ACEs</t>
  </si>
  <si>
    <t>Disproportionately impacted group 
(enter subgroup names in this column)</t>
  </si>
  <si>
    <t>Yes</t>
  </si>
  <si>
    <t>No</t>
  </si>
  <si>
    <t>Percentage of responses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</si>
  <si>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</si>
  <si>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</si>
  <si>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</si>
  <si>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</si>
  <si>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</si>
  <si>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</si>
  <si>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</si>
  <si>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</si>
  <si>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</si>
  <si>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</si>
  <si>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</si>
  <si>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 lot or most of the time to 0-1 items</t>
  </si>
  <si>
    <t>All or most of the time to 2-3 items</t>
  </si>
  <si>
    <t>All or most of the time to all 4 items</t>
  </si>
  <si>
    <t>Percentage (calculation to be determined)</t>
  </si>
  <si>
    <t>Figure 2 - Top 5 Types of ACEs Experienced, &lt;Data Year&gt;</t>
  </si>
  <si>
    <t>Table 1 Indicator 7.1</t>
  </si>
  <si>
    <t>Table 2 Indicator 7.2</t>
  </si>
  <si>
    <t>Table 3 Indicator 7.3</t>
  </si>
  <si>
    <t>Table 4 Indicator 2.2</t>
  </si>
  <si>
    <t>Table 5 Indicator 2.6</t>
  </si>
  <si>
    <t>Table 6 Indicator 6.12</t>
  </si>
  <si>
    <t>Table 7 Experience</t>
  </si>
  <si>
    <t>Figure 2 summary table</t>
  </si>
  <si>
    <t>Type of ACE</t>
  </si>
  <si>
    <t>Rate of 1+ ACEs per 100,000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</si>
</sst>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b/>
      <sz val="11"/>
      <color rgb="FFFF0000"/>
      <name val="Calibri"/>
      <family val="2"/>
      <scheme val="minor"/>
    </font>
  </fonts>
  <fills count="12">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93E3FF"/>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64">
    <xf numFmtId="0" fontId="0" fillId="0" borderId="0" xfId="0"/>
    <xf numFmtId="0" fontId="0" fillId="0" borderId="2"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2" xfId="0" applyFont="1" applyBorder="1" applyAlignment="1">
      <alignment horizontal="center" wrapText="1"/>
    </xf>
    <xf numFmtId="0" fontId="0" fillId="0" borderId="0" xfId="0" applyAlignment="1">
      <alignment horizontal="center"/>
    </xf>
    <xf numFmtId="0" fontId="1" fillId="0" borderId="2" xfId="0" applyFont="1" applyBorder="1" applyAlignment="1">
      <alignment horizontal="center" vertical="center" wrapText="1"/>
    </xf>
    <xf numFmtId="0" fontId="0" fillId="0" borderId="0" xfId="0" applyAlignment="1">
      <alignment wrapText="1"/>
    </xf>
    <xf numFmtId="0" fontId="4" fillId="0" borderId="0" xfId="2" applyAlignment="1"/>
    <xf numFmtId="0" fontId="0" fillId="6" borderId="0" xfId="0" applyFill="1"/>
    <xf numFmtId="0" fontId="1" fillId="6" borderId="0" xfId="0" applyFont="1" applyFill="1" applyAlignment="1">
      <alignment horizontal="left"/>
    </xf>
    <xf numFmtId="0" fontId="0" fillId="0" borderId="0" xfId="0" applyAlignment="1">
      <alignment horizontal="left" wrapText="1"/>
    </xf>
    <xf numFmtId="0" fontId="0" fillId="0" borderId="2" xfId="0" applyBorder="1"/>
    <xf numFmtId="0" fontId="0" fillId="0" borderId="2" xfId="0" applyBorder="1" applyAlignment="1">
      <alignment horizontal="left"/>
    </xf>
    <xf numFmtId="1" fontId="0" fillId="0" borderId="2" xfId="0" applyNumberFormat="1" applyBorder="1"/>
    <xf numFmtId="9" fontId="0" fillId="0" borderId="2" xfId="4" applyFont="1" applyBorder="1" applyAlignment="1">
      <alignment horizontal="center"/>
    </xf>
    <xf numFmtId="0" fontId="5" fillId="3" borderId="0" xfId="1" applyFont="1" applyFill="1" applyAlignment="1"/>
    <xf numFmtId="0" fontId="0" fillId="6" borderId="0" xfId="0" applyFill="1" applyAlignment="1">
      <alignment wrapText="1"/>
    </xf>
    <xf numFmtId="9" fontId="0" fillId="0" borderId="2" xfId="0" applyNumberFormat="1" applyBorder="1" applyAlignment="1">
      <alignment wrapText="1"/>
    </xf>
    <xf numFmtId="0" fontId="0" fillId="0" borderId="0" xfId="0" applyAlignment="1">
      <alignment horizontal="center" wrapText="1"/>
    </xf>
    <xf numFmtId="0" fontId="0" fillId="0" borderId="2" xfId="0" applyBorder="1" applyAlignment="1">
      <alignment horizontal="center"/>
    </xf>
    <xf numFmtId="0" fontId="1" fillId="7" borderId="0" xfId="0" applyFont="1" applyFill="1" applyAlignment="1">
      <alignment horizontal="left"/>
    </xf>
    <xf numFmtId="0" fontId="1" fillId="7" borderId="0" xfId="0" applyFont="1" applyFill="1" applyAlignment="1">
      <alignment wrapText="1"/>
    </xf>
    <xf numFmtId="0" fontId="1" fillId="0" borderId="2" xfId="0" applyFont="1" applyFill="1" applyBorder="1" applyAlignment="1">
      <alignment horizontal="center" wrapText="1"/>
    </xf>
    <xf numFmtId="0" fontId="8" fillId="7" borderId="0" xfId="0" applyFont="1" applyFill="1" applyAlignment="1">
      <alignment wrapText="1"/>
    </xf>
    <xf numFmtId="0" fontId="8" fillId="7" borderId="0" xfId="0" applyFont="1" applyFill="1" applyAlignment="1">
      <alignment horizontal="left"/>
    </xf>
    <xf numFmtId="0" fontId="7" fillId="0" borderId="0" xfId="0" applyFont="1"/>
    <xf numFmtId="0" fontId="8" fillId="8" borderId="0" xfId="0" applyFont="1" applyFill="1"/>
    <xf numFmtId="0" fontId="8" fillId="8" borderId="0" xfId="0" applyFont="1" applyFill="1" applyAlignment="1">
      <alignment wrapText="1"/>
    </xf>
    <xf numFmtId="9" fontId="0" fillId="0" borderId="2" xfId="4" applyFont="1" applyBorder="1" applyAlignment="1">
      <alignment wrapText="1"/>
    </xf>
    <xf numFmtId="0" fontId="0" fillId="9" borderId="2" xfId="0" applyFill="1" applyBorder="1"/>
    <xf numFmtId="0" fontId="1" fillId="9" borderId="2" xfId="0" applyFont="1" applyFill="1" applyBorder="1"/>
    <xf numFmtId="0" fontId="1" fillId="9" borderId="2" xfId="0" applyFont="1" applyFill="1" applyBorder="1" applyAlignment="1">
      <alignment horizontal="center" wrapText="1"/>
    </xf>
    <xf numFmtId="0" fontId="0" fillId="10" borderId="2" xfId="0" applyFill="1" applyBorder="1"/>
    <xf numFmtId="0" fontId="1" fillId="10" borderId="2" xfId="0" applyFont="1" applyFill="1" applyBorder="1"/>
    <xf numFmtId="0" fontId="1" fillId="10" borderId="2" xfId="0" applyFont="1" applyFill="1" applyBorder="1" applyAlignment="1">
      <alignment horizontal="center" wrapText="1"/>
    </xf>
    <xf numFmtId="0" fontId="1" fillId="11" borderId="2" xfId="0" applyFont="1" applyFill="1" applyBorder="1"/>
    <xf numFmtId="0" fontId="1" fillId="11" borderId="2" xfId="0" applyFont="1" applyFill="1" applyBorder="1" applyAlignment="1">
      <alignment horizontal="center" wrapText="1"/>
    </xf>
    <xf numFmtId="0" fontId="0" fillId="11" borderId="2" xfId="0" applyFill="1" applyBorder="1"/>
    <xf numFmtId="0" fontId="14" fillId="0" borderId="2" xfId="0" applyFont="1" applyBorder="1" applyAlignment="1">
      <alignment horizontal="center" vertical="center" wrapText="1"/>
    </xf>
    <xf numFmtId="0" fontId="1" fillId="6" borderId="2" xfId="0" applyFont="1" applyFill="1" applyBorder="1" applyAlignment="1">
      <alignment horizontal="center"/>
    </xf>
    <xf numFmtId="0" fontId="0" fillId="6" borderId="2" xfId="0" applyNumberFormat="1" applyFill="1" applyBorder="1"/>
    <xf numFmtId="0" fontId="1" fillId="0" borderId="2" xfId="0" applyFont="1" applyBorder="1" applyAlignment="1">
      <alignment horizontal="center"/>
    </xf>
    <xf numFmtId="9" fontId="0" fillId="0" borderId="2" xfId="0" applyNumberFormat="1" applyBorder="1" applyAlignment="1"/>
    <xf numFmtId="0" fontId="1" fillId="0" borderId="4" xfId="0" applyFont="1" applyBorder="1" applyAlignment="1"/>
    <xf numFmtId="0" fontId="0" fillId="0" borderId="5" xfId="0" applyBorder="1" applyAlignment="1"/>
    <xf numFmtId="0" fontId="0" fillId="0" borderId="6" xfId="0" applyBorder="1" applyAlignment="1"/>
    <xf numFmtId="0" fontId="1" fillId="0" borderId="7" xfId="0" applyFont="1" applyBorder="1" applyAlignment="1">
      <alignment horizontal="center"/>
    </xf>
    <xf numFmtId="0" fontId="1" fillId="0" borderId="8" xfId="0" applyFont="1" applyBorder="1" applyAlignment="1">
      <alignment horizontal="center"/>
    </xf>
    <xf numFmtId="0" fontId="0" fillId="0" borderId="7" xfId="0" applyBorder="1" applyAlignment="1">
      <alignment wrapText="1"/>
    </xf>
    <xf numFmtId="0" fontId="0" fillId="0" borderId="8" xfId="0" applyBorder="1" applyAlignment="1"/>
    <xf numFmtId="0" fontId="0" fillId="0" borderId="9" xfId="0" applyBorder="1" applyAlignment="1">
      <alignment wrapText="1"/>
    </xf>
    <xf numFmtId="9" fontId="0" fillId="0" borderId="10" xfId="0" applyNumberFormat="1" applyBorder="1" applyAlignment="1"/>
    <xf numFmtId="0" fontId="0" fillId="0" borderId="11" xfId="0" applyBorder="1" applyAlignment="1"/>
    <xf numFmtId="0" fontId="13" fillId="5" borderId="1" xfId="5" applyFont="1" applyFill="1" applyBorder="1" applyAlignment="1">
      <alignment horizontal="left"/>
    </xf>
    <xf numFmtId="0" fontId="11" fillId="5" borderId="3"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6" borderId="0" xfId="0" applyFont="1" applyFill="1" applyAlignment="1">
      <alignment horizontal="left"/>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3E3FF"/>
      <color rgb="FF098986"/>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Overall Percentage of ACEs, &lt;Data Year&gt; </a:t>
            </a:r>
          </a:p>
          <a:p>
            <a:pPr>
              <a:defRPr/>
            </a:pPr>
            <a:r>
              <a:rPr lang="en-US" i="1"/>
              <a:t>(remove chart title when copying chart</a:t>
            </a:r>
            <a:r>
              <a:rPr lang="en-US" i="1" baseline="0"/>
              <a:t> into SER PDF Form)</a:t>
            </a:r>
            <a:endParaRPr lang="en-US" i="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spPr>
            <a:solidFill>
              <a:schemeClr val="accent1"/>
            </a:solidFill>
            <a:ln>
              <a:noFill/>
            </a:ln>
            <a:effectLst/>
          </c:spPr>
          <c:invertIfNegative val="0"/>
          <c:cat>
            <c:strRef>
              <c:f>'B_Figure 1'!$K$22:$K$24</c:f>
              <c:strCache>
                <c:ptCount val="3"/>
                <c:pt idx="0">
                  <c:v>0</c:v>
                </c:pt>
                <c:pt idx="1">
                  <c:v>1</c:v>
                </c:pt>
                <c:pt idx="2">
                  <c:v>2+</c:v>
                </c:pt>
              </c:strCache>
            </c:strRef>
          </c:cat>
          <c:val>
            <c:numRef>
              <c:f>'B_Figure 1'!$L$22:$L$24</c:f>
              <c:numCache>
                <c:formatCode>General</c:formatCode>
                <c:ptCount val="3"/>
                <c:pt idx="0">
                  <c:v>0</c:v>
                </c:pt>
                <c:pt idx="1">
                  <c:v>0</c:v>
                </c:pt>
                <c:pt idx="2">
                  <c:v>0</c:v>
                </c:pt>
              </c:numCache>
            </c:numRef>
          </c:val>
          <c:extLst>
            <c:ext xmlns:c16="http://schemas.microsoft.com/office/drawing/2014/chart" uri="{C3380CC4-5D6E-409C-BE32-E72D297353CC}">
              <c16:uniqueId val="{00000000-33BA-4837-9834-8CC114C1ACC4}"/>
            </c:ext>
          </c:extLst>
        </c:ser>
        <c:ser>
          <c:idx val="1"/>
          <c:order val="1"/>
          <c:spPr>
            <a:solidFill>
              <a:schemeClr val="accent2"/>
            </a:solidFill>
            <a:ln>
              <a:noFill/>
            </a:ln>
            <a:effectLst/>
          </c:spPr>
          <c:invertIfNegative val="0"/>
          <c:cat>
            <c:strRef>
              <c:f>'B_Figure 1'!$K$22:$K$24</c:f>
              <c:strCache>
                <c:ptCount val="3"/>
                <c:pt idx="0">
                  <c:v>0</c:v>
                </c:pt>
                <c:pt idx="1">
                  <c:v>1</c:v>
                </c:pt>
                <c:pt idx="2">
                  <c:v>2+</c:v>
                </c:pt>
              </c:strCache>
            </c:strRef>
          </c:cat>
          <c:val>
            <c:numRef>
              <c:f>'B_Figure 1'!$M$22:$M$24</c:f>
              <c:numCache>
                <c:formatCode>General</c:formatCode>
                <c:ptCount val="3"/>
                <c:pt idx="0">
                  <c:v>0</c:v>
                </c:pt>
                <c:pt idx="1">
                  <c:v>0</c:v>
                </c:pt>
                <c:pt idx="2">
                  <c:v>0</c:v>
                </c:pt>
              </c:numCache>
            </c:numRef>
          </c:val>
          <c:extLst>
            <c:ext xmlns:c16="http://schemas.microsoft.com/office/drawing/2014/chart" uri="{C3380CC4-5D6E-409C-BE32-E72D297353CC}">
              <c16:uniqueId val="{00000001-33BA-4837-9834-8CC114C1ACC4}"/>
            </c:ext>
          </c:extLst>
        </c:ser>
        <c:ser>
          <c:idx val="2"/>
          <c:order val="2"/>
          <c:spPr>
            <a:solidFill>
              <a:srgbClr val="098986"/>
            </a:solidFill>
            <a:ln>
              <a:noFill/>
            </a:ln>
            <a:effectLst/>
          </c:spPr>
          <c:invertIfNegative val="0"/>
          <c:cat>
            <c:strRef>
              <c:f>'B_Figure 1'!$K$22:$K$24</c:f>
              <c:strCache>
                <c:ptCount val="3"/>
                <c:pt idx="0">
                  <c:v>0</c:v>
                </c:pt>
                <c:pt idx="1">
                  <c:v>1</c:v>
                </c:pt>
                <c:pt idx="2">
                  <c:v>2+</c:v>
                </c:pt>
              </c:strCache>
            </c:strRef>
          </c:cat>
          <c:val>
            <c:numRef>
              <c:f>'B_Figure 1'!$N$22:$N$24</c:f>
              <c:numCache>
                <c:formatCode>0%</c:formatCode>
                <c:ptCount val="3"/>
                <c:pt idx="0">
                  <c:v>0</c:v>
                </c:pt>
                <c:pt idx="1">
                  <c:v>0</c:v>
                </c:pt>
                <c:pt idx="2">
                  <c:v>0</c:v>
                </c:pt>
              </c:numCache>
            </c:numRef>
          </c:val>
          <c:extLst>
            <c:ext xmlns:c16="http://schemas.microsoft.com/office/drawing/2014/chart" uri="{C3380CC4-5D6E-409C-BE32-E72D297353CC}">
              <c16:uniqueId val="{00000002-33BA-4837-9834-8CC114C1ACC4}"/>
            </c:ext>
          </c:extLst>
        </c:ser>
        <c:dLbls>
          <c:showLegendKey val="0"/>
          <c:showVal val="0"/>
          <c:showCatName val="0"/>
          <c:showSerName val="0"/>
          <c:showPercent val="0"/>
          <c:showBubbleSize val="0"/>
        </c:dLbls>
        <c:gapWidth val="150"/>
        <c:overlap val="100"/>
        <c:axId val="284919983"/>
        <c:axId val="284917903"/>
      </c:barChart>
      <c:catAx>
        <c:axId val="28491998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284917903"/>
        <c:crosses val="autoZero"/>
        <c:auto val="1"/>
        <c:lblAlgn val="ctr"/>
        <c:lblOffset val="100"/>
        <c:noMultiLvlLbl val="0"/>
      </c:catAx>
      <c:valAx>
        <c:axId val="284917903"/>
        <c:scaling>
          <c:orientation val="minMax"/>
          <c:max val="1"/>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284919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b="0" i="0" baseline="0">
                <a:effectLst/>
              </a:rPr>
              <a:t>Figure 3: Rate of &lt;X&gt; ACE(s) by Population Characteristics, &lt;Data Year&gt;</a:t>
            </a:r>
            <a:endParaRPr lang="en-US" sz="800">
              <a:effectLst/>
            </a:endParaRPr>
          </a:p>
          <a:p>
            <a:pPr>
              <a:defRPr/>
            </a:pPr>
            <a:r>
              <a:rPr lang="en-US" sz="900" b="0" i="1" baseline="0">
                <a:effectLst/>
              </a:rPr>
              <a:t>(remove this chart title when adding graph to PDF SER Form)</a:t>
            </a:r>
            <a:endParaRPr lang="en-US" sz="7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'D_Figure 3'!$G$17</c:f>
              <c:strCache>
                <c:ptCount val="1"/>
                <c:pt idx="0">
                  <c:v>Rate of 1+ ACEs per 100,000 children</c:v>
                </c:pt>
              </c:strCache>
            </c:strRef>
          </c:tx>
          <c:spPr>
            <a:solidFill>
              <a:srgbClr val="098986"/>
            </a:solidFill>
            <a:ln>
              <a:noFill/>
            </a:ln>
            <a:effectLst/>
          </c:spPr>
          <c:invertIfNegative val="0"/>
          <c:cat>
            <c:strRef>
              <c:f>'D_Figure 3'!$A$18:$A$22</c:f>
              <c:strCache>
                <c:ptCount val="5"/>
                <c:pt idx="0">
                  <c:v>Group 1</c:v>
                </c:pt>
                <c:pt idx="1">
                  <c:v>Group 2</c:v>
                </c:pt>
                <c:pt idx="2">
                  <c:v>Group 3</c:v>
                </c:pt>
                <c:pt idx="3">
                  <c:v>Group 4</c:v>
                </c:pt>
                <c:pt idx="4">
                  <c:v>Group 5</c:v>
                </c:pt>
              </c:strCache>
            </c:strRef>
          </c:cat>
          <c:val>
            <c:numRef>
              <c:f>'D_Figure 3'!$G$18:$G$22</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F829-442B-946A-71DDCECD5C10}"/>
            </c:ext>
          </c:extLst>
        </c:ser>
        <c:dLbls>
          <c:showLegendKey val="0"/>
          <c:showVal val="0"/>
          <c:showCatName val="0"/>
          <c:showSerName val="0"/>
          <c:showPercent val="0"/>
          <c:showBubbleSize val="0"/>
        </c:dLbls>
        <c:gapWidth val="150"/>
        <c:overlap val="100"/>
        <c:axId val="284914575"/>
        <c:axId val="284917071"/>
      </c:barChart>
      <c:catAx>
        <c:axId val="2849145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7071"/>
        <c:crosses val="autoZero"/>
        <c:auto val="1"/>
        <c:lblAlgn val="ctr"/>
        <c:lblOffset val="100"/>
        <c:noMultiLvlLbl val="0"/>
      </c:catAx>
      <c:valAx>
        <c:axId val="28491707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a:t>
                </a:r>
                <a:r>
                  <a:rPr lang="en-US" baseline="0"/>
                  <a:t> per 100,000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457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'E_Figure 4'!$N$4:$N$6</c:f>
              <c:strCache>
                <c:ptCount val="3"/>
                <c:pt idx="0">
                  <c:v>Community Support</c:v>
                </c:pt>
                <c:pt idx="1">
                  <c:v>School Safety and Support</c:v>
                </c:pt>
                <c:pt idx="2">
                  <c:v>Family Resilience</c:v>
                </c:pt>
              </c:strCache>
            </c:strRef>
          </c:cat>
          <c:val>
            <c:numRef>
              <c:f>'E_Figure 4'!$O$4:$O$6</c:f>
              <c:numCache>
                <c:formatCode>0%</c:formatCode>
                <c:ptCount val="3"/>
              </c:numCache>
            </c:numRef>
          </c:val>
          <c:extLst>
            <c:ext xmlns:c16="http://schemas.microsoft.com/office/drawing/2014/chart" uri="{C3380CC4-5D6E-409C-BE32-E72D297353CC}">
              <c16:uniqueId val="{00000000-55A7-4177-88E9-DAAB73EAD389}"/>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'E_Figure 4'!$N$4:$N$6</c:f>
              <c:strCache>
                <c:ptCount val="3"/>
                <c:pt idx="0">
                  <c:v>Community Support</c:v>
                </c:pt>
                <c:pt idx="1">
                  <c:v>School Safety and Support</c:v>
                </c:pt>
                <c:pt idx="2">
                  <c:v>Family Resilience</c:v>
                </c:pt>
              </c:strCache>
            </c:strRef>
          </c:cat>
          <c:val>
            <c:numRef>
              <c:f>'E_Figure 4'!$O$4:$O$6</c:f>
              <c:numCache>
                <c:formatCode>0%</c:formatCode>
                <c:ptCount val="3"/>
              </c:numCache>
            </c:numRef>
          </c:val>
          <c:extLst>
            <c:ext xmlns:c16="http://schemas.microsoft.com/office/drawing/2014/chart" uri="{C3380CC4-5D6E-409C-BE32-E72D297353CC}">
              <c16:uniqueId val="{00000000-B650-4E14-8439-55ABAAA769EB}"/>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b="0" i="0" baseline="0">
                <a:effectLst/>
              </a:rPr>
              <a:t>Figure 3: Rate of &lt;X&gt; ACE(s) by Population Characteristics, &lt;Data Year&gt;</a:t>
            </a:r>
            <a:endParaRPr lang="en-US" sz="800">
              <a:effectLst/>
            </a:endParaRPr>
          </a:p>
          <a:p>
            <a:pPr>
              <a:defRPr/>
            </a:pPr>
            <a:r>
              <a:rPr lang="en-US" sz="900" b="0" i="1" baseline="0">
                <a:effectLst/>
              </a:rPr>
              <a:t>(remove this chart title when adding graph to PDF SER Form)</a:t>
            </a:r>
            <a:endParaRPr lang="en-US" sz="7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'D_Figure 3'!$G$17</c:f>
              <c:strCache>
                <c:ptCount val="1"/>
                <c:pt idx="0">
                  <c:v>Rate of 1+ ACEs per 100,000 children</c:v>
                </c:pt>
              </c:strCache>
            </c:strRef>
          </c:tx>
          <c:spPr>
            <a:solidFill>
              <a:srgbClr val="098986"/>
            </a:solidFill>
            <a:ln>
              <a:noFill/>
            </a:ln>
            <a:effectLst/>
          </c:spPr>
          <c:invertIfNegative val="0"/>
          <c:cat>
            <c:strRef>
              <c:f>'D_Figure 3'!$A$18:$A$22</c:f>
              <c:strCache>
                <c:ptCount val="5"/>
                <c:pt idx="0">
                  <c:v>Group 1</c:v>
                </c:pt>
                <c:pt idx="1">
                  <c:v>Group 2</c:v>
                </c:pt>
                <c:pt idx="2">
                  <c:v>Group 3</c:v>
                </c:pt>
                <c:pt idx="3">
                  <c:v>Group 4</c:v>
                </c:pt>
                <c:pt idx="4">
                  <c:v>Group 5</c:v>
                </c:pt>
              </c:strCache>
            </c:strRef>
          </c:cat>
          <c:val>
            <c:numRef>
              <c:f>'D_Figure 3'!$G$18:$G$22</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5A6E-4B7B-9DB9-E43265C8C444}"/>
            </c:ext>
          </c:extLst>
        </c:ser>
        <c:dLbls>
          <c:showLegendKey val="0"/>
          <c:showVal val="0"/>
          <c:showCatName val="0"/>
          <c:showSerName val="0"/>
          <c:showPercent val="0"/>
          <c:showBubbleSize val="0"/>
        </c:dLbls>
        <c:gapWidth val="150"/>
        <c:overlap val="100"/>
        <c:axId val="284914575"/>
        <c:axId val="284917071"/>
      </c:barChart>
      <c:catAx>
        <c:axId val="2849145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7071"/>
        <c:crosses val="autoZero"/>
        <c:auto val="1"/>
        <c:lblAlgn val="ctr"/>
        <c:lblOffset val="100"/>
        <c:noMultiLvlLbl val="0"/>
      </c:catAx>
      <c:valAx>
        <c:axId val="28491707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a:t>
                </a:r>
                <a:r>
                  <a:rPr lang="en-US" baseline="0"/>
                  <a:t> per 100,000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457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Overall Percentage of ACEs, &lt;Data Year&gt; </a:t>
            </a:r>
          </a:p>
          <a:p>
            <a:pPr>
              <a:defRPr/>
            </a:pPr>
            <a:r>
              <a:rPr lang="en-US" i="1"/>
              <a:t>(remove chart title when copying chart</a:t>
            </a:r>
            <a:r>
              <a:rPr lang="en-US" i="1" baseline="0"/>
              <a:t> into SER PDF Form)</a:t>
            </a:r>
            <a:endParaRPr lang="en-US" i="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spPr>
            <a:solidFill>
              <a:schemeClr val="accent1"/>
            </a:solidFill>
            <a:ln>
              <a:noFill/>
            </a:ln>
            <a:effectLst/>
          </c:spPr>
          <c:invertIfNegative val="0"/>
          <c:cat>
            <c:strRef>
              <c:f>'B_Figure 1'!$K$22:$K$24</c:f>
              <c:strCache>
                <c:ptCount val="3"/>
                <c:pt idx="0">
                  <c:v>0</c:v>
                </c:pt>
                <c:pt idx="1">
                  <c:v>1</c:v>
                </c:pt>
                <c:pt idx="2">
                  <c:v>2+</c:v>
                </c:pt>
              </c:strCache>
            </c:strRef>
          </c:cat>
          <c:val>
            <c:numRef>
              <c:f>'B_Figure 1'!$L$22:$L$24</c:f>
              <c:numCache>
                <c:formatCode>General</c:formatCode>
                <c:ptCount val="3"/>
                <c:pt idx="0">
                  <c:v>0</c:v>
                </c:pt>
                <c:pt idx="1">
                  <c:v>0</c:v>
                </c:pt>
                <c:pt idx="2">
                  <c:v>0</c:v>
                </c:pt>
              </c:numCache>
            </c:numRef>
          </c:val>
          <c:extLst>
            <c:ext xmlns:c16="http://schemas.microsoft.com/office/drawing/2014/chart" uri="{C3380CC4-5D6E-409C-BE32-E72D297353CC}">
              <c16:uniqueId val="{00000000-4714-4326-A84E-AF1A584614FD}"/>
            </c:ext>
          </c:extLst>
        </c:ser>
        <c:ser>
          <c:idx val="1"/>
          <c:order val="1"/>
          <c:spPr>
            <a:solidFill>
              <a:schemeClr val="accent2"/>
            </a:solidFill>
            <a:ln>
              <a:noFill/>
            </a:ln>
            <a:effectLst/>
          </c:spPr>
          <c:invertIfNegative val="0"/>
          <c:cat>
            <c:strRef>
              <c:f>'B_Figure 1'!$K$22:$K$24</c:f>
              <c:strCache>
                <c:ptCount val="3"/>
                <c:pt idx="0">
                  <c:v>0</c:v>
                </c:pt>
                <c:pt idx="1">
                  <c:v>1</c:v>
                </c:pt>
                <c:pt idx="2">
                  <c:v>2+</c:v>
                </c:pt>
              </c:strCache>
            </c:strRef>
          </c:cat>
          <c:val>
            <c:numRef>
              <c:f>'B_Figure 1'!$M$22:$M$24</c:f>
              <c:numCache>
                <c:formatCode>General</c:formatCode>
                <c:ptCount val="3"/>
                <c:pt idx="0">
                  <c:v>0</c:v>
                </c:pt>
                <c:pt idx="1">
                  <c:v>0</c:v>
                </c:pt>
                <c:pt idx="2">
                  <c:v>0</c:v>
                </c:pt>
              </c:numCache>
            </c:numRef>
          </c:val>
          <c:extLst>
            <c:ext xmlns:c16="http://schemas.microsoft.com/office/drawing/2014/chart" uri="{C3380CC4-5D6E-409C-BE32-E72D297353CC}">
              <c16:uniqueId val="{00000001-4714-4326-A84E-AF1A584614FD}"/>
            </c:ext>
          </c:extLst>
        </c:ser>
        <c:ser>
          <c:idx val="2"/>
          <c:order val="2"/>
          <c:spPr>
            <a:solidFill>
              <a:srgbClr val="098986"/>
            </a:solidFill>
            <a:ln>
              <a:noFill/>
            </a:ln>
            <a:effectLst/>
          </c:spPr>
          <c:invertIfNegative val="0"/>
          <c:cat>
            <c:strRef>
              <c:f>'B_Figure 1'!$K$22:$K$24</c:f>
              <c:strCache>
                <c:ptCount val="3"/>
                <c:pt idx="0">
                  <c:v>0</c:v>
                </c:pt>
                <c:pt idx="1">
                  <c:v>1</c:v>
                </c:pt>
                <c:pt idx="2">
                  <c:v>2+</c:v>
                </c:pt>
              </c:strCache>
            </c:strRef>
          </c:cat>
          <c:val>
            <c:numRef>
              <c:f>'B_Figure 1'!$N$22:$N$24</c:f>
              <c:numCache>
                <c:formatCode>0%</c:formatCode>
                <c:ptCount val="3"/>
                <c:pt idx="0">
                  <c:v>0</c:v>
                </c:pt>
                <c:pt idx="1">
                  <c:v>0</c:v>
                </c:pt>
                <c:pt idx="2">
                  <c:v>0</c:v>
                </c:pt>
              </c:numCache>
            </c:numRef>
          </c:val>
          <c:extLst>
            <c:ext xmlns:c16="http://schemas.microsoft.com/office/drawing/2014/chart" uri="{C3380CC4-5D6E-409C-BE32-E72D297353CC}">
              <c16:uniqueId val="{00000002-4714-4326-A84E-AF1A584614FD}"/>
            </c:ext>
          </c:extLst>
        </c:ser>
        <c:dLbls>
          <c:showLegendKey val="0"/>
          <c:showVal val="0"/>
          <c:showCatName val="0"/>
          <c:showSerName val="0"/>
          <c:showPercent val="0"/>
          <c:showBubbleSize val="0"/>
        </c:dLbls>
        <c:gapWidth val="150"/>
        <c:overlap val="100"/>
        <c:axId val="284919983"/>
        <c:axId val="284917903"/>
      </c:barChart>
      <c:catAx>
        <c:axId val="28491998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284917903"/>
        <c:crosses val="autoZero"/>
        <c:auto val="1"/>
        <c:lblAlgn val="ctr"/>
        <c:lblOffset val="100"/>
        <c:noMultiLvlLbl val="0"/>
      </c:catAx>
      <c:valAx>
        <c:axId val="284917903"/>
        <c:scaling>
          <c:orientation val="minMax"/>
          <c:max val="1"/>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284919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3</xdr:col>
      <xdr:colOff>587217</xdr:colOff>
      <xdr:row>1</xdr:row>
      <xdr:rowOff>643468</xdr:rowOff>
    </xdr:from>
    <xdr:to>
      <xdr:col>11</xdr:col>
      <xdr:colOff>0</xdr:colOff>
      <xdr:row>26</xdr:row>
      <xdr:rowOff>21166</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43717" y="2410885"/>
          <a:ext cx="4154116" cy="54736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Figure 1</a:t>
          </a:r>
          <a:r>
            <a:rPr lang="en-US" sz="1400" b="1"/>
            <a:t>"</a:t>
          </a:r>
          <a:r>
            <a:rPr lang="en-US" sz="1400" b="1" baseline="0"/>
            <a:t> tab</a:t>
          </a:r>
        </a:p>
        <a:p>
          <a:r>
            <a:rPr lang="en-US" sz="1400" baseline="0"/>
            <a:t>1.1 - After pulling data for indicator 6.13 from the NSCH, fill in Tables 1 through 9</a:t>
          </a:r>
        </a:p>
        <a:p>
          <a:r>
            <a:rPr lang="en-US" sz="1400" baseline="0"/>
            <a:t>1.2 - Table 10 will automatically generate overall percentages of children who experienced 0, 1, or 2+ ACEs of the 9 types of ACEs listed in the NSCH. </a:t>
          </a:r>
        </a:p>
        <a:p>
          <a:r>
            <a:rPr lang="en-US" sz="1400" baseline="0"/>
            <a:t>1.3 - Values from Table 10 will automatically generate the graph for Figure 1 in this tab.</a:t>
          </a:r>
        </a:p>
        <a:p>
          <a:endParaRPr lang="en-US" sz="1400"/>
        </a:p>
        <a:p>
          <a:r>
            <a:rPr lang="en-US" sz="1400" b="1"/>
            <a:t>2. Open the "</a:t>
          </a:r>
          <a:r>
            <a:rPr lang="en-US" sz="1400" b="1">
              <a:solidFill>
                <a:srgbClr val="FF0000"/>
              </a:solidFill>
            </a:rPr>
            <a:t>Figure 2</a:t>
          </a:r>
          <a:r>
            <a:rPr lang="en-US" sz="1400" b="1" baseline="0"/>
            <a:t>" tab</a:t>
          </a:r>
        </a:p>
        <a:p>
          <a:pPr eaLnBrk="1" fontAlgn="auto" latinLnBrk="0" hangingPunct="1"/>
          <a:r>
            <a:rPr lang="en-US" sz="1400" b="0">
              <a:solidFill>
                <a:schemeClr val="dk1"/>
              </a:solidFill>
              <a:effectLst/>
              <a:latin typeface="+mn-lt"/>
              <a:ea typeface="+mn-ea"/>
              <a:cs typeface="+mn-cs"/>
            </a:rPr>
            <a:t>2.1</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the</a:t>
          </a:r>
          <a:r>
            <a:rPr lang="en-US" sz="1400" b="0" baseline="0">
              <a:solidFill>
                <a:schemeClr val="dk1"/>
              </a:solidFill>
              <a:effectLst/>
              <a:latin typeface="+mn-lt"/>
              <a:ea typeface="+mn-ea"/>
              <a:cs typeface="+mn-cs"/>
            </a:rPr>
            <a:t> table in this tab to rank the types of ACEs experienced in the state/jurisdiction during a given data year. </a:t>
          </a:r>
          <a:endParaRPr lang="en-US" sz="1400" b="0">
            <a:effectLst/>
          </a:endParaRPr>
        </a:p>
        <a:p>
          <a:pPr eaLnBrk="1" fontAlgn="auto" latinLnBrk="0" hangingPunct="1"/>
          <a:r>
            <a:rPr lang="en-US" sz="1400" b="0" baseline="0">
              <a:solidFill>
                <a:schemeClr val="dk1"/>
              </a:solidFill>
              <a:effectLst/>
              <a:latin typeface="+mn-lt"/>
              <a:ea typeface="+mn-ea"/>
              <a:cs typeface="+mn-cs"/>
            </a:rPr>
            <a:t>2.2 - Enter the top five types of ACEs experienced into Figure 2 of the ACEs SER PDF Form.</a:t>
          </a:r>
          <a:endParaRPr lang="en-US" sz="1400" b="0">
            <a:effectLst/>
          </a:endParaRPr>
        </a:p>
        <a:p>
          <a:endParaRPr lang="en-US" sz="1400" b="1" baseline="0"/>
        </a:p>
        <a:p>
          <a:r>
            <a:rPr lang="en-US" sz="1400" b="1" baseline="0"/>
            <a:t>3. Open the "</a:t>
          </a:r>
          <a:r>
            <a:rPr lang="en-US" sz="1400" b="1" baseline="0">
              <a:solidFill>
                <a:srgbClr val="FF0000"/>
              </a:solidFill>
            </a:rPr>
            <a:t>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r>
            <a:rPr lang="en-US" sz="1400" b="0" i="0" baseline="0">
              <a:solidFill>
                <a:schemeClr val="dk1"/>
              </a:solidFill>
              <a:effectLst/>
              <a:latin typeface="+mn-lt"/>
              <a:ea typeface="+mn-ea"/>
              <a:cs typeface="+mn-cs"/>
            </a:rPr>
            <a:t>3.2 - Select subgroup of your choice (household income, race, sex, etc.)</a:t>
          </a:r>
          <a:endParaRPr lang="en-US" sz="1400" b="0" baseline="0"/>
        </a:p>
        <a:p>
          <a:endParaRPr lang="en-US" sz="1400" b="1" baseline="0"/>
        </a:p>
        <a:p>
          <a:r>
            <a:rPr lang="en-US" sz="1400" b="1" baseline="0"/>
            <a:t>4. Open the "</a:t>
          </a:r>
          <a:r>
            <a:rPr lang="en-US" sz="1400" b="1" baseline="0">
              <a:solidFill>
                <a:srgbClr val="FF0000"/>
              </a:solidFill>
            </a:rPr>
            <a:t>Figure 4</a:t>
          </a:r>
          <a:r>
            <a:rPr lang="en-US" sz="1400" b="1" baseline="0"/>
            <a:t>" tab</a:t>
          </a:r>
        </a:p>
        <a:p>
          <a:r>
            <a:rPr lang="en-US" sz="1400" b="0" baseline="0"/>
            <a:t>4.1 - Fill in data for Tables 1 through 6</a:t>
          </a:r>
        </a:p>
        <a:p>
          <a:r>
            <a:rPr kumimoji="0" lang="en-US" sz="1400" b="0" i="0" u="none" strike="noStrike" kern="0" cap="none" spc="0" normalizeH="0" baseline="0" noProof="0">
              <a:ln>
                <a:noFill/>
              </a:ln>
              <a:solidFill>
                <a:prstClr val="black"/>
              </a:solidFill>
              <a:effectLst/>
              <a:uLnTx/>
              <a:uFillTx/>
              <a:latin typeface="+mn-lt"/>
              <a:ea typeface="+mn-ea"/>
              <a:cs typeface="+mn-cs"/>
            </a:rPr>
            <a:t>4.2 - Determine whether indicators will be aggregated to fill in values for Table 7</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4</xdr:row>
      <xdr:rowOff>12697</xdr:rowOff>
    </xdr:from>
    <xdr:to>
      <xdr:col>3</xdr:col>
      <xdr:colOff>10583</xdr:colOff>
      <xdr:row>88</xdr:row>
      <xdr:rowOff>127000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3917947"/>
          <a:ext cx="7567083" cy="152273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en-US" sz="1600" b="1" i="0" u="sng" strike="noStrike" kern="0" cap="none" spc="0" normalizeH="0" baseline="0" noProof="0">
              <a:ln>
                <a:noFill/>
              </a:ln>
              <a:solidFill>
                <a:srgbClr val="0070C0"/>
              </a:solidFill>
              <a:effectLst/>
              <a:uLnTx/>
              <a:uFillTx/>
              <a:latin typeface="+mn-lt"/>
              <a:ea typeface="+mn-ea"/>
              <a:cs typeface="+mn-cs"/>
            </a:rPr>
            <a:t>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 6.13 Answer Options: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No adverse childhood experiences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One adverse childhood experience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Two or more adverse childhood experiences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Indicator ACE1 Answer Options:</a:t>
          </a:r>
          <a:endParaRPr lang="en-US" sz="1400" b="0" i="0" baseline="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Never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Rarely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Somewhat often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Very often hard to get by on family income</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Indicator ACE3-10 Answer Options:</a:t>
          </a:r>
          <a:endParaRPr lang="en-US" sz="1400" b="0" i="0" baseline="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Child has EVER had this adverse childhood experience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Child has never had this adverse childhood experience</a:t>
          </a:r>
          <a:endParaRPr lang="en-US" sz="1400" b="1">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 6.13 Answer Options:</a:t>
          </a:r>
        </a:p>
        <a:p>
          <a:pPr lvl="2" eaLnBrk="1" fontAlgn="auto" latinLnBrk="0" hangingPunct="1"/>
          <a:r>
            <a:rPr lang="en-US" sz="1400" b="0" i="0" baseline="0">
              <a:solidFill>
                <a:schemeClr val="dk1"/>
              </a:solidFill>
              <a:effectLst/>
              <a:latin typeface="+mn-lt"/>
              <a:ea typeface="+mn-ea"/>
              <a:cs typeface="+mn-cs"/>
            </a:rPr>
            <a:t>- No adverse childhood experiences</a:t>
          </a:r>
          <a:endParaRPr lang="en-US" sz="1400">
            <a:effectLst/>
          </a:endParaRPr>
        </a:p>
        <a:p>
          <a:pPr lvl="2" eaLnBrk="1" fontAlgn="auto" latinLnBrk="0" hangingPunct="1"/>
          <a:r>
            <a:rPr lang="en-US" sz="1400" b="0" i="0" baseline="0">
              <a:solidFill>
                <a:schemeClr val="dk1"/>
              </a:solidFill>
              <a:effectLst/>
              <a:latin typeface="+mn-lt"/>
              <a:ea typeface="+mn-ea"/>
              <a:cs typeface="+mn-cs"/>
            </a:rPr>
            <a:t>- One adverse childhood experience</a:t>
          </a:r>
          <a:endParaRPr lang="en-US" sz="1400">
            <a:effectLst/>
          </a:endParaRPr>
        </a:p>
        <a:p>
          <a:pPr lvl="2" eaLnBrk="1" fontAlgn="auto" latinLnBrk="0" hangingPunct="1"/>
          <a:r>
            <a:rPr lang="en-US" sz="1400" b="0" i="0" baseline="0">
              <a:solidFill>
                <a:schemeClr val="dk1"/>
              </a:solidFill>
              <a:effectLst/>
              <a:latin typeface="+mn-lt"/>
              <a:ea typeface="+mn-ea"/>
              <a:cs typeface="+mn-cs"/>
            </a:rPr>
            <a:t>- Two or more adverse childhood experiences</a:t>
          </a:r>
        </a:p>
        <a:p>
          <a:pPr eaLnBrk="1" fontAlgn="auto" latinLnBrk="0" hangingPunct="1"/>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Percentage of children experiencing positive experience</a:t>
          </a:r>
        </a:p>
        <a:p>
          <a:pPr lvl="2" eaLnBrk="1" fontAlgn="auto" latinLnBrk="0" hangingPunct="1"/>
          <a:r>
            <a:rPr lang="en-US" sz="1400" b="0" i="0" baseline="0">
              <a:solidFill>
                <a:schemeClr val="dk1"/>
              </a:solidFill>
              <a:effectLst/>
              <a:latin typeface="+mn-lt"/>
              <a:ea typeface="+mn-ea"/>
              <a:cs typeface="+mn-cs"/>
            </a:rPr>
            <a:t>- Community Support (can choose one indicator or aggregate multiple)</a:t>
          </a:r>
        </a:p>
        <a:p>
          <a:pPr lvl="2" eaLnBrk="1" fontAlgn="auto" latinLnBrk="0" hangingPunct="1"/>
          <a:r>
            <a:rPr lang="en-US" sz="1400" b="0" i="0" baseline="0">
              <a:solidFill>
                <a:schemeClr val="dk1"/>
              </a:solidFill>
              <a:effectLst/>
              <a:latin typeface="+mn-lt"/>
              <a:ea typeface="+mn-ea"/>
              <a:cs typeface="+mn-cs"/>
            </a:rPr>
            <a:t>- School Safety &amp; Support (can choose one indicator or aggregate multiple)</a:t>
          </a:r>
        </a:p>
        <a:p>
          <a:pPr lvl="2" eaLnBrk="1" fontAlgn="auto" latinLnBrk="0" hangingPunct="1"/>
          <a:r>
            <a:rPr lang="en-US" sz="1400" b="0" i="0" baseline="0">
              <a:solidFill>
                <a:schemeClr val="dk1"/>
              </a:solidFill>
              <a:effectLst/>
              <a:latin typeface="+mn-lt"/>
              <a:ea typeface="+mn-ea"/>
              <a:cs typeface="+mn-cs"/>
            </a:rPr>
            <a:t>- Family Resilience</a:t>
          </a: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r>
            <a:rPr lang="en-US" sz="1400" b="1">
              <a:effectLst/>
            </a:rPr>
            <a:t>Indicator</a:t>
          </a:r>
          <a:r>
            <a:rPr lang="en-US" sz="1400" b="1" baseline="0">
              <a:effectLst/>
            </a:rPr>
            <a:t> 7.1 Answer Options:</a:t>
          </a:r>
        </a:p>
        <a:p>
          <a:pPr lvl="2" eaLnBrk="1" fontAlgn="auto" latinLnBrk="0" hangingPunct="1"/>
          <a:r>
            <a:rPr lang="en-US" sz="1400" b="0" baseline="0">
              <a:effectLst/>
            </a:rPr>
            <a:t>- Yes</a:t>
          </a:r>
        </a:p>
        <a:p>
          <a:pPr lvl="2" eaLnBrk="1" fontAlgn="auto" latinLnBrk="0" hangingPunct="1"/>
          <a:r>
            <a:rPr lang="en-US" sz="1400" b="0" baseline="0">
              <a:effectLst/>
            </a:rPr>
            <a:t>- No</a:t>
          </a:r>
        </a:p>
        <a:p>
          <a:pPr lvl="1" eaLnBrk="1" fontAlgn="auto" latinLnBrk="0" hangingPunct="1"/>
          <a:r>
            <a:rPr lang="en-US" sz="1400" b="1">
              <a:solidFill>
                <a:schemeClr val="dk1"/>
              </a:solidFill>
              <a:effectLst/>
              <a:latin typeface="+mn-lt"/>
              <a:ea typeface="+mn-ea"/>
              <a:cs typeface="+mn-cs"/>
            </a:rPr>
            <a:t>Indicator</a:t>
          </a:r>
          <a:r>
            <a:rPr lang="en-US" sz="1400" b="1" baseline="0">
              <a:solidFill>
                <a:schemeClr val="dk1"/>
              </a:solidFill>
              <a:effectLst/>
              <a:latin typeface="+mn-lt"/>
              <a:ea typeface="+mn-ea"/>
              <a:cs typeface="+mn-cs"/>
            </a:rPr>
            <a:t> 7.2 and 7.3 Answer Options:</a:t>
          </a:r>
          <a:endParaRPr lang="en-US" sz="1400">
            <a:effectLst/>
          </a:endParaRPr>
        </a:p>
        <a:p>
          <a:pPr lvl="2" eaLnBrk="1" fontAlgn="auto" latinLnBrk="0" hangingPunct="1"/>
          <a:r>
            <a:rPr lang="en-US" sz="1400" b="0" baseline="0">
              <a:solidFill>
                <a:schemeClr val="dk1"/>
              </a:solidFill>
              <a:effectLst/>
              <a:latin typeface="+mn-lt"/>
              <a:ea typeface="+mn-ea"/>
              <a:cs typeface="+mn-cs"/>
            </a:rPr>
            <a:t>- Definitely agree</a:t>
          </a:r>
          <a:endParaRPr lang="en-US" sz="1400">
            <a:effectLst/>
          </a:endParaRPr>
        </a:p>
        <a:p>
          <a:pPr lvl="2"/>
          <a:r>
            <a:rPr lang="en-US" sz="1400" b="0" baseline="0">
              <a:solidFill>
                <a:schemeClr val="dk1"/>
              </a:solidFill>
              <a:effectLst/>
              <a:latin typeface="+mn-lt"/>
              <a:ea typeface="+mn-ea"/>
              <a:cs typeface="+mn-cs"/>
            </a:rPr>
            <a:t>- Somewhat agree</a:t>
          </a:r>
        </a:p>
        <a:p>
          <a:pPr lvl="2"/>
          <a:r>
            <a:rPr lang="en-US" sz="1400" b="0" baseline="0">
              <a:solidFill>
                <a:schemeClr val="dk1"/>
              </a:solidFill>
              <a:effectLst/>
              <a:latin typeface="+mn-lt"/>
              <a:ea typeface="+mn-ea"/>
              <a:cs typeface="+mn-cs"/>
            </a:rPr>
            <a:t>- Somewhat or definitely disagree</a:t>
          </a:r>
        </a:p>
        <a:p>
          <a:pPr lvl="1"/>
          <a:r>
            <a:rPr lang="en-US" sz="1400" b="1" baseline="0">
              <a:solidFill>
                <a:schemeClr val="dk1"/>
              </a:solidFill>
              <a:effectLst/>
              <a:latin typeface="+mn-lt"/>
              <a:ea typeface="+mn-ea"/>
              <a:cs typeface="+mn-cs"/>
            </a:rPr>
            <a:t>Indicator 2.2 Answer Options:</a:t>
          </a:r>
        </a:p>
        <a:p>
          <a:pPr lvl="2"/>
          <a:r>
            <a:rPr lang="en-US" sz="1400" b="0">
              <a:effectLst/>
            </a:rPr>
            <a:t>-</a:t>
          </a:r>
          <a:r>
            <a:rPr lang="en-US" sz="1400" b="0" baseline="0">
              <a:effectLst/>
            </a:rPr>
            <a:t> Never (in the past 12 months)</a:t>
          </a:r>
        </a:p>
        <a:p>
          <a:pPr lvl="2"/>
          <a:r>
            <a:rPr lang="en-US" sz="1400" b="0" baseline="0">
              <a:effectLst/>
            </a:rPr>
            <a:t>- 1-2 times (in the past 12 months)</a:t>
          </a:r>
        </a:p>
        <a:p>
          <a:pPr lvl="2"/>
          <a:r>
            <a:rPr lang="en-US" sz="1400" b="0" baseline="0">
              <a:effectLst/>
            </a:rPr>
            <a:t>- 1-2 times per month</a:t>
          </a:r>
        </a:p>
        <a:p>
          <a:pPr lvl="2"/>
          <a:r>
            <a:rPr lang="en-US" sz="1400" b="0" baseline="0">
              <a:effectLst/>
            </a:rPr>
            <a:t>- 1-2 times per week</a:t>
          </a:r>
        </a:p>
        <a:p>
          <a:pPr lvl="2"/>
          <a:r>
            <a:rPr lang="en-US" sz="1400" b="0" baseline="0">
              <a:effectLst/>
            </a:rPr>
            <a:t>- Almost every day</a:t>
          </a:r>
        </a:p>
        <a:p>
          <a:pPr lvl="1"/>
          <a:r>
            <a:rPr lang="en-US" sz="1400" b="1" baseline="0">
              <a:effectLst/>
            </a:rPr>
            <a:t>Indicator 2.6 Answer Options:</a:t>
          </a:r>
        </a:p>
        <a:p>
          <a:pPr lvl="2"/>
          <a:r>
            <a:rPr lang="en-US" sz="1400" b="0" baseline="0">
              <a:effectLst/>
            </a:rPr>
            <a:t>- No difficulty</a:t>
          </a:r>
        </a:p>
        <a:p>
          <a:pPr lvl="2"/>
          <a:r>
            <a:rPr lang="en-US" sz="1400" b="0" baseline="0">
              <a:effectLst/>
            </a:rPr>
            <a:t>- A little difficulty</a:t>
          </a:r>
        </a:p>
        <a:p>
          <a:pPr lvl="2"/>
          <a:r>
            <a:rPr lang="en-US" sz="1400" b="0" baseline="0">
              <a:effectLst/>
            </a:rPr>
            <a:t>- A lot of difficulty</a:t>
          </a:r>
        </a:p>
        <a:p>
          <a:pPr lvl="1"/>
          <a:r>
            <a:rPr lang="en-US" sz="1400" b="1" baseline="0">
              <a:effectLst/>
            </a:rPr>
            <a:t>Indicator 6.12 Answer Options:</a:t>
          </a:r>
        </a:p>
        <a:p>
          <a:pPr lvl="2"/>
          <a:r>
            <a:rPr lang="en-US" sz="1400" b="0" baseline="0">
              <a:effectLst/>
            </a:rPr>
            <a:t>- All or most of hte time to 0-1 items</a:t>
          </a:r>
        </a:p>
        <a:p>
          <a:pPr lvl="2"/>
          <a:r>
            <a:rPr lang="en-US" sz="1400" b="0" baseline="0">
              <a:effectLst/>
            </a:rPr>
            <a:t>- All of most of the time to 2-3 items</a:t>
          </a:r>
        </a:p>
        <a:p>
          <a:pPr lvl="2"/>
          <a:r>
            <a:rPr lang="en-US" sz="1400" b="0" baseline="0">
              <a:effectLst/>
            </a:rPr>
            <a:t>- All or most of the time to all 4 times</a:t>
          </a: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53217</xdr:rowOff>
    </xdr:from>
    <xdr:to>
      <xdr:col>8</xdr:col>
      <xdr:colOff>1883834</xdr:colOff>
      <xdr:row>17</xdr:row>
      <xdr:rowOff>105833</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0" y="286050"/>
          <a:ext cx="9927167" cy="29312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Step</a:t>
          </a:r>
          <a:r>
            <a:rPr lang="en-US" sz="1200" b="1" u="none" baseline="0">
              <a:solidFill>
                <a:srgbClr val="0070C0"/>
              </a:solidFill>
            </a:rPr>
            <a:t> 1</a:t>
          </a:r>
          <a:r>
            <a:rPr lang="en-US" sz="1200" b="0" u="none">
              <a:solidFill>
                <a:srgbClr val="0070C0"/>
              </a:solidFill>
            </a:rPr>
            <a:t> - Please use the following data from the NSCH to generate Figure 1</a:t>
          </a:r>
          <a:r>
            <a:rPr lang="en-US" sz="1200" b="0" u="none" baseline="0">
              <a:solidFill>
                <a:srgbClr val="0070C0"/>
              </a:solidFill>
            </a:rPr>
            <a:t> for the ACEs SER</a:t>
          </a:r>
          <a:endParaRPr lang="en-US" sz="1200" b="0" u="none">
            <a:solidFill>
              <a:srgbClr val="0070C0"/>
            </a:solidFill>
          </a:endParaRPr>
        </a:p>
        <a:p>
          <a:pPr lvl="1"/>
          <a:r>
            <a:rPr lang="en-US" sz="1200" b="1"/>
            <a:t>Data Requested: </a:t>
          </a:r>
          <a:r>
            <a:rPr lang="en-US" sz="1200"/>
            <a:t>Percentage of children experiencing ACEs in jurisdiction</a:t>
          </a:r>
        </a:p>
        <a:p>
          <a:pPr lvl="1"/>
          <a:r>
            <a:rPr lang="en-US" sz="1200" b="1"/>
            <a:t>Indicator(s): </a:t>
          </a:r>
          <a:r>
            <a:rPr lang="en-US" sz="1200"/>
            <a:t>6.13 Has this child experienced one or more adverse childhood experiences from the list of 9 ACEs?</a:t>
          </a:r>
        </a:p>
        <a:p>
          <a:pPr lvl="1"/>
          <a:r>
            <a:rPr lang="en-US" sz="1200" b="1"/>
            <a:t>Indicator 6.13 Answer Options:</a:t>
          </a:r>
        </a:p>
        <a:p>
          <a:pPr lvl="1" eaLnBrk="1" fontAlgn="auto" latinLnBrk="0" hangingPunct="1"/>
          <a:r>
            <a:rPr lang="en-US" sz="1200" b="1" i="0" baseline="0">
              <a:solidFill>
                <a:schemeClr val="dk1"/>
              </a:solidFill>
              <a:effectLst/>
              <a:latin typeface="+mn-lt"/>
              <a:ea typeface="+mn-ea"/>
              <a:cs typeface="+mn-cs"/>
            </a:rPr>
            <a:t>ACE1 Answer Options:</a:t>
          </a:r>
          <a:endParaRPr lang="en-US" sz="1200">
            <a:effectLst/>
          </a:endParaRPr>
        </a:p>
        <a:p>
          <a:pPr lvl="2" eaLnBrk="1" fontAlgn="auto" latinLnBrk="0" hangingPunct="1"/>
          <a:r>
            <a:rPr lang="en-US" sz="1200" b="0" i="0" baseline="0">
              <a:solidFill>
                <a:schemeClr val="dk1"/>
              </a:solidFill>
              <a:effectLst/>
              <a:latin typeface="+mn-lt"/>
              <a:ea typeface="+mn-ea"/>
              <a:cs typeface="+mn-cs"/>
            </a:rPr>
            <a:t>- Never hard to get by on family income</a:t>
          </a:r>
          <a:endParaRPr lang="en-US" sz="1200">
            <a:effectLst/>
          </a:endParaRPr>
        </a:p>
        <a:p>
          <a:pPr lvl="2" eaLnBrk="1" fontAlgn="auto" latinLnBrk="0" hangingPunct="1"/>
          <a:r>
            <a:rPr lang="en-US" sz="1200" b="0" i="0" baseline="0">
              <a:solidFill>
                <a:schemeClr val="dk1"/>
              </a:solidFill>
              <a:effectLst/>
              <a:latin typeface="+mn-lt"/>
              <a:ea typeface="+mn-ea"/>
              <a:cs typeface="+mn-cs"/>
            </a:rPr>
            <a:t>- Rarely hard to get by on family income</a:t>
          </a:r>
          <a:endParaRPr lang="en-US" sz="1200">
            <a:effectLst/>
          </a:endParaRPr>
        </a:p>
        <a:p>
          <a:pPr lvl="2" eaLnBrk="1" fontAlgn="auto" latinLnBrk="0" hangingPunct="1"/>
          <a:r>
            <a:rPr lang="en-US" sz="1200" b="0" i="0" baseline="0">
              <a:solidFill>
                <a:schemeClr val="dk1"/>
              </a:solidFill>
              <a:effectLst/>
              <a:latin typeface="+mn-lt"/>
              <a:ea typeface="+mn-ea"/>
              <a:cs typeface="+mn-cs"/>
            </a:rPr>
            <a:t>- Somewhat often hard to get by on family income</a:t>
          </a:r>
          <a:endParaRPr lang="en-US" sz="1200">
            <a:effectLst/>
          </a:endParaRPr>
        </a:p>
        <a:p>
          <a:pPr lvl="2" eaLnBrk="1" fontAlgn="auto" latinLnBrk="0" hangingPunct="1"/>
          <a:r>
            <a:rPr lang="en-US" sz="1200" b="0" i="0" baseline="0">
              <a:solidFill>
                <a:schemeClr val="dk1"/>
              </a:solidFill>
              <a:effectLst/>
              <a:latin typeface="+mn-lt"/>
              <a:ea typeface="+mn-ea"/>
              <a:cs typeface="+mn-cs"/>
            </a:rPr>
            <a:t>- Very often hard to get by on family income</a:t>
          </a:r>
          <a:endParaRPr lang="en-US" sz="1200">
            <a:effectLst/>
          </a:endParaRPr>
        </a:p>
        <a:p>
          <a:pPr lvl="1" eaLnBrk="1" fontAlgn="auto" latinLnBrk="0" hangingPunct="1"/>
          <a:r>
            <a:rPr lang="en-US" sz="1200" b="1" i="0" baseline="0">
              <a:solidFill>
                <a:schemeClr val="dk1"/>
              </a:solidFill>
              <a:effectLst/>
              <a:latin typeface="+mn-lt"/>
              <a:ea typeface="+mn-ea"/>
              <a:cs typeface="+mn-cs"/>
            </a:rPr>
            <a:t>ACE3-10 Answer Options:</a:t>
          </a:r>
          <a:endParaRPr lang="en-US" sz="1200">
            <a:effectLst/>
          </a:endParaRPr>
        </a:p>
        <a:p>
          <a:pPr lvl="2" eaLnBrk="1" fontAlgn="auto" latinLnBrk="0" hangingPunct="1"/>
          <a:r>
            <a:rPr lang="en-US" sz="1200" b="0" i="0" baseline="0">
              <a:solidFill>
                <a:schemeClr val="dk1"/>
              </a:solidFill>
              <a:effectLst/>
              <a:latin typeface="+mn-lt"/>
              <a:ea typeface="+mn-ea"/>
              <a:cs typeface="+mn-cs"/>
            </a:rPr>
            <a:t>- Child has EVER had this adverse childhood experience</a:t>
          </a:r>
          <a:endParaRPr lang="en-US" sz="1200">
            <a:effectLst/>
          </a:endParaRPr>
        </a:p>
        <a:p>
          <a:pPr lvl="2" eaLnBrk="1" fontAlgn="auto" latinLnBrk="0" hangingPunct="1"/>
          <a:r>
            <a:rPr lang="en-US" sz="1200" b="0" i="0" baseline="0">
              <a:solidFill>
                <a:schemeClr val="dk1"/>
              </a:solidFill>
              <a:effectLst/>
              <a:latin typeface="+mn-lt"/>
              <a:ea typeface="+mn-ea"/>
              <a:cs typeface="+mn-cs"/>
            </a:rPr>
            <a:t>- Child has never had this adverse childhood experience</a:t>
          </a:r>
          <a:endParaRPr lang="en-US" sz="1200">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0070C0"/>
              </a:solidFill>
              <a:effectLst/>
              <a:latin typeface="+mn-lt"/>
              <a:ea typeface="+mn-ea"/>
              <a:cs typeface="+mn-cs"/>
            </a:rPr>
            <a:t>Step 2 </a:t>
          </a:r>
          <a:r>
            <a:rPr lang="en-US" sz="1200" b="0">
              <a:solidFill>
                <a:srgbClr val="0070C0"/>
              </a:solidFill>
              <a:effectLst/>
              <a:latin typeface="+mn-lt"/>
              <a:ea typeface="+mn-ea"/>
              <a:cs typeface="+mn-cs"/>
            </a:rPr>
            <a:t>- Fill in tables</a:t>
          </a:r>
          <a:r>
            <a:rPr lang="en-US" sz="1200" b="0" baseline="0">
              <a:solidFill>
                <a:srgbClr val="0070C0"/>
              </a:solidFill>
              <a:effectLst/>
              <a:latin typeface="+mn-lt"/>
              <a:ea typeface="+mn-ea"/>
              <a:cs typeface="+mn-cs"/>
            </a:rPr>
            <a:t> 1 through 9 to generate the total percentage of children who experienced 0, 1, or 2+ ACEs from the list </a:t>
          </a:r>
          <a:endParaRPr lang="en-US" sz="1200" b="0">
            <a:solidFill>
              <a:srgbClr val="0070C0"/>
            </a:solidFill>
            <a:effectLst/>
          </a:endParaRPr>
        </a:p>
        <a:p>
          <a:endParaRPr lang="en-US" sz="1200"/>
        </a:p>
      </xdr:txBody>
    </xdr:sp>
    <xdr:clientData/>
  </xdr:twoCellAnchor>
  <xdr:twoCellAnchor>
    <xdr:from>
      <xdr:col>10</xdr:col>
      <xdr:colOff>26458</xdr:colOff>
      <xdr:row>25</xdr:row>
      <xdr:rowOff>178858</xdr:rowOff>
    </xdr:from>
    <xdr:to>
      <xdr:col>15</xdr:col>
      <xdr:colOff>331611</xdr:colOff>
      <xdr:row>39</xdr:row>
      <xdr:rowOff>127000</xdr:rowOff>
    </xdr:to>
    <xdr:graphicFrame macro="">
      <xdr:nvGraphicFramePr>
        <xdr:cNvPr id="6" name="Chart 5">
          <a:extLst>
            <a:ext uri="{FF2B5EF4-FFF2-40B4-BE49-F238E27FC236}">
              <a16:creationId xmlns:a16="http://schemas.microsoft.com/office/drawing/2014/main" id="{A45F8718-21F4-4424-9E4A-8CD386DFB6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101602</xdr:rowOff>
    </xdr:from>
    <xdr:to>
      <xdr:col>11</xdr:col>
      <xdr:colOff>462643</xdr:colOff>
      <xdr:row>18</xdr:row>
      <xdr:rowOff>108858</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37459"/>
          <a:ext cx="10259786" cy="30915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Step</a:t>
          </a:r>
          <a:r>
            <a:rPr lang="en-US" sz="1200" b="1" u="none" baseline="0">
              <a:solidFill>
                <a:srgbClr val="0070C0"/>
              </a:solidFill>
            </a:rPr>
            <a:t> 1 </a:t>
          </a:r>
          <a:r>
            <a:rPr lang="en-US" sz="1200" b="0" u="none" baseline="0">
              <a:solidFill>
                <a:srgbClr val="0070C0"/>
              </a:solidFill>
            </a:rPr>
            <a:t>- U</a:t>
          </a:r>
          <a:r>
            <a:rPr lang="en-US" sz="1200" b="0" u="none">
              <a:solidFill>
                <a:srgbClr val="0070C0"/>
              </a:solidFill>
            </a:rPr>
            <a:t>se the following data from the NSCH to generate Figure 2</a:t>
          </a:r>
          <a:r>
            <a:rPr lang="en-US" sz="1200" b="0" u="none" baseline="0">
              <a:solidFill>
                <a:srgbClr val="0070C0"/>
              </a:solidFill>
            </a:rPr>
            <a:t> for the ACEs SER</a:t>
          </a:r>
          <a:endParaRPr lang="en-US" sz="1200" b="0" u="none">
            <a:solidFill>
              <a:srgbClr val="0070C0"/>
            </a:solidFill>
          </a:endParaRPr>
        </a:p>
        <a:p>
          <a:pPr lvl="1" eaLnBrk="1" fontAlgn="auto" latinLnBrk="0" hangingPunct="1"/>
          <a:r>
            <a:rPr lang="en-US" sz="1100" b="1" i="0" baseline="0">
              <a:solidFill>
                <a:schemeClr val="dk1"/>
              </a:solidFill>
              <a:effectLst/>
              <a:latin typeface="+mn-lt"/>
              <a:ea typeface="+mn-ea"/>
              <a:cs typeface="+mn-cs"/>
            </a:rPr>
            <a:t>Data Requested:</a:t>
          </a:r>
          <a:r>
            <a:rPr lang="en-US" sz="1100" b="0" i="0" baseline="0">
              <a:solidFill>
                <a:schemeClr val="dk1"/>
              </a:solidFill>
              <a:effectLst/>
              <a:latin typeface="+mn-lt"/>
              <a:ea typeface="+mn-ea"/>
              <a:cs typeface="+mn-cs"/>
            </a:rPr>
            <a:t> Top five types of ACEs experienced and by what % of children</a:t>
          </a:r>
          <a:endParaRPr lang="en-US">
            <a:effectLst/>
          </a:endParaRPr>
        </a:p>
        <a:p>
          <a:pPr lvl="1" eaLnBrk="1" fontAlgn="auto" latinLnBrk="0" hangingPunct="1"/>
          <a:r>
            <a:rPr lang="en-US" sz="1100" b="1" i="0" baseline="0">
              <a:solidFill>
                <a:schemeClr val="dk1"/>
              </a:solidFill>
              <a:effectLst/>
              <a:latin typeface="+mn-lt"/>
              <a:ea typeface="+mn-ea"/>
              <a:cs typeface="+mn-cs"/>
            </a:rPr>
            <a:t>Indicator(s): </a:t>
          </a:r>
          <a:r>
            <a:rPr lang="en-US" sz="1100" b="0" i="0" baseline="0">
              <a:solidFill>
                <a:schemeClr val="dk1"/>
              </a:solidFill>
              <a:effectLst/>
              <a:latin typeface="+mn-lt"/>
              <a:ea typeface="+mn-ea"/>
              <a:cs typeface="+mn-cs"/>
            </a:rPr>
            <a:t>Review specicifc ACEs under Indicator 6.13 - ACE1 and ACEs3-10 listed in the NSCH</a:t>
          </a:r>
          <a:endParaRPr lang="en-US">
            <a:effectLst/>
          </a:endParaRPr>
        </a:p>
        <a:p>
          <a:pPr lvl="1" eaLnBrk="1" fontAlgn="auto" latinLnBrk="0" hangingPunct="1"/>
          <a:r>
            <a:rPr lang="en-US" sz="1100" b="1" i="0" baseline="0">
              <a:solidFill>
                <a:schemeClr val="dk1"/>
              </a:solidFill>
              <a:effectLst/>
              <a:latin typeface="+mn-lt"/>
              <a:ea typeface="+mn-ea"/>
              <a:cs typeface="+mn-cs"/>
            </a:rPr>
            <a:t>Indicator ACE1 Answer Options:</a:t>
          </a:r>
          <a:endParaRPr lang="en-US">
            <a:effectLst/>
          </a:endParaRPr>
        </a:p>
        <a:p>
          <a:pPr lvl="2" eaLnBrk="1" fontAlgn="auto" latinLnBrk="0" hangingPunct="1"/>
          <a:r>
            <a:rPr lang="en-US" sz="1100" b="0" i="0" baseline="0">
              <a:solidFill>
                <a:schemeClr val="dk1"/>
              </a:solidFill>
              <a:effectLst/>
              <a:latin typeface="+mn-lt"/>
              <a:ea typeface="+mn-ea"/>
              <a:cs typeface="+mn-cs"/>
            </a:rPr>
            <a:t>- Never hard to get by on family income</a:t>
          </a:r>
          <a:endParaRPr lang="en-US">
            <a:effectLst/>
          </a:endParaRPr>
        </a:p>
        <a:p>
          <a:pPr lvl="2" eaLnBrk="1" fontAlgn="auto" latinLnBrk="0" hangingPunct="1"/>
          <a:r>
            <a:rPr lang="en-US" sz="1100" b="0" i="0" baseline="0">
              <a:solidFill>
                <a:schemeClr val="dk1"/>
              </a:solidFill>
              <a:effectLst/>
              <a:latin typeface="+mn-lt"/>
              <a:ea typeface="+mn-ea"/>
              <a:cs typeface="+mn-cs"/>
            </a:rPr>
            <a:t>- Rarely hard to get by on family income</a:t>
          </a:r>
          <a:endParaRPr lang="en-US">
            <a:effectLst/>
          </a:endParaRPr>
        </a:p>
        <a:p>
          <a:pPr lvl="2" eaLnBrk="1" fontAlgn="auto" latinLnBrk="0" hangingPunct="1"/>
          <a:r>
            <a:rPr lang="en-US" sz="1100" b="0" i="0" baseline="0">
              <a:solidFill>
                <a:schemeClr val="dk1"/>
              </a:solidFill>
              <a:effectLst/>
              <a:latin typeface="+mn-lt"/>
              <a:ea typeface="+mn-ea"/>
              <a:cs typeface="+mn-cs"/>
            </a:rPr>
            <a:t>- Somewhat often hard to get by on family income</a:t>
          </a:r>
          <a:endParaRPr lang="en-US">
            <a:effectLst/>
          </a:endParaRPr>
        </a:p>
        <a:p>
          <a:pPr lvl="2" eaLnBrk="1" fontAlgn="auto" latinLnBrk="0" hangingPunct="1"/>
          <a:r>
            <a:rPr lang="en-US" sz="1100" b="0" i="0" baseline="0">
              <a:solidFill>
                <a:schemeClr val="dk1"/>
              </a:solidFill>
              <a:effectLst/>
              <a:latin typeface="+mn-lt"/>
              <a:ea typeface="+mn-ea"/>
              <a:cs typeface="+mn-cs"/>
            </a:rPr>
            <a:t>- Very often hard to get by on family income</a:t>
          </a:r>
          <a:endParaRPr lang="en-US">
            <a:effectLst/>
          </a:endParaRPr>
        </a:p>
        <a:p>
          <a:pPr lvl="1" eaLnBrk="1" fontAlgn="auto" latinLnBrk="0" hangingPunct="1"/>
          <a:r>
            <a:rPr lang="en-US" sz="1100" b="1" i="0" baseline="0">
              <a:solidFill>
                <a:schemeClr val="dk1"/>
              </a:solidFill>
              <a:effectLst/>
              <a:latin typeface="+mn-lt"/>
              <a:ea typeface="+mn-ea"/>
              <a:cs typeface="+mn-cs"/>
            </a:rPr>
            <a:t>Indicator ACE3-10 Answer Options:</a:t>
          </a:r>
          <a:endParaRPr lang="en-US">
            <a:effectLst/>
          </a:endParaRPr>
        </a:p>
        <a:p>
          <a:pPr lvl="2" eaLnBrk="1" fontAlgn="auto" latinLnBrk="0" hangingPunct="1"/>
          <a:r>
            <a:rPr lang="en-US" sz="1100" b="0" i="0" baseline="0">
              <a:solidFill>
                <a:schemeClr val="dk1"/>
              </a:solidFill>
              <a:effectLst/>
              <a:latin typeface="+mn-lt"/>
              <a:ea typeface="+mn-ea"/>
              <a:cs typeface="+mn-cs"/>
            </a:rPr>
            <a:t>- Child has EVER had this adverse childhood experience</a:t>
          </a:r>
          <a:endParaRPr lang="en-US">
            <a:effectLst/>
          </a:endParaRPr>
        </a:p>
        <a:p>
          <a:pPr lvl="2" eaLnBrk="1" fontAlgn="auto" latinLnBrk="0" hangingPunct="1"/>
          <a:r>
            <a:rPr lang="en-US" sz="1100" b="0" i="0" baseline="0">
              <a:solidFill>
                <a:schemeClr val="dk1"/>
              </a:solidFill>
              <a:effectLst/>
              <a:latin typeface="+mn-lt"/>
              <a:ea typeface="+mn-ea"/>
              <a:cs typeface="+mn-cs"/>
            </a:rPr>
            <a:t>- Child has never had this adverse childhood experience</a:t>
          </a: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i="1" baseline="0">
              <a:solidFill>
                <a:srgbClr val="FF0000"/>
              </a:solidFill>
              <a:effectLst/>
              <a:latin typeface="+mn-lt"/>
              <a:ea typeface="+mn-ea"/>
              <a:cs typeface="+mn-cs"/>
            </a:rPr>
            <a:t> NSCH Codebook includes code to identify the number of children who reported 0, 1, or 2+ ACEs for these variables.</a:t>
          </a:r>
          <a:endParaRPr lang="en-US" sz="1100" i="0"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0070C0"/>
              </a:solidFill>
              <a:effectLst/>
              <a:latin typeface="+mn-lt"/>
              <a:ea typeface="+mn-ea"/>
              <a:cs typeface="+mn-cs"/>
            </a:rPr>
            <a:t>Step</a:t>
          </a:r>
          <a:r>
            <a:rPr lang="en-US" sz="1200" b="1" baseline="0">
              <a:solidFill>
                <a:srgbClr val="0070C0"/>
              </a:solidFill>
              <a:effectLst/>
              <a:latin typeface="+mn-lt"/>
              <a:ea typeface="+mn-ea"/>
              <a:cs typeface="+mn-cs"/>
            </a:rPr>
            <a:t> 2 </a:t>
          </a:r>
          <a:r>
            <a:rPr lang="en-US" sz="1200" b="0" baseline="0">
              <a:solidFill>
                <a:srgbClr val="0070C0"/>
              </a:solidFill>
              <a:effectLst/>
              <a:latin typeface="+mn-lt"/>
              <a:ea typeface="+mn-ea"/>
              <a:cs typeface="+mn-cs"/>
            </a:rPr>
            <a:t>- </a:t>
          </a:r>
          <a:r>
            <a:rPr lang="en-US" sz="1200" b="0">
              <a:solidFill>
                <a:srgbClr val="0070C0"/>
              </a:solidFill>
              <a:effectLst/>
              <a:latin typeface="+mn-lt"/>
              <a:ea typeface="+mn-ea"/>
              <a:cs typeface="+mn-cs"/>
            </a:rPr>
            <a:t>Fill in columns C, D,</a:t>
          </a:r>
          <a:r>
            <a:rPr lang="en-US" sz="1200" b="0" baseline="0">
              <a:solidFill>
                <a:srgbClr val="0070C0"/>
              </a:solidFill>
              <a:effectLst/>
              <a:latin typeface="+mn-lt"/>
              <a:ea typeface="+mn-ea"/>
              <a:cs typeface="+mn-cs"/>
            </a:rPr>
            <a:t> and E to rank the types of ACEs experienced in the state/jurisdiction during a given data year. </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0070C0"/>
              </a:solidFill>
              <a:effectLst/>
              <a:latin typeface="+mn-lt"/>
              <a:ea typeface="+mn-ea"/>
              <a:cs typeface="+mn-cs"/>
            </a:rPr>
            <a:t>Step 3 </a:t>
          </a:r>
          <a:r>
            <a:rPr lang="en-US" sz="1200" b="0" baseline="0">
              <a:solidFill>
                <a:srgbClr val="0070C0"/>
              </a:solidFill>
              <a:effectLst/>
              <a:latin typeface="+mn-lt"/>
              <a:ea typeface="+mn-ea"/>
              <a:cs typeface="+mn-cs"/>
            </a:rPr>
            <a:t>- Column F will automatically populate with the total counts of ACEs from columns C, D, and E. Column G will populate with the total counts of ACEs from columns D and E. Column H will calculate the percentage of children that experienced 1+ ACEs by dividing the value in column G by the value in column F.</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0070C0"/>
              </a:solidFill>
              <a:effectLst/>
              <a:latin typeface="+mn-lt"/>
              <a:ea typeface="+mn-ea"/>
              <a:cs typeface="+mn-cs"/>
            </a:rPr>
            <a:t>Step 4 - </a:t>
          </a:r>
          <a:r>
            <a:rPr lang="en-US" sz="1200" b="0" baseline="0">
              <a:solidFill>
                <a:srgbClr val="0070C0"/>
              </a:solidFill>
              <a:effectLst/>
              <a:latin typeface="+mn-lt"/>
              <a:ea typeface="+mn-ea"/>
              <a:cs typeface="+mn-cs"/>
            </a:rPr>
            <a:t>Enter the Top Five types of ACEs experienced into Figure 2 of the ACEs SER PDF Form.</a:t>
          </a:r>
          <a:endParaRPr lang="en-US" sz="1200" b="0">
            <a:solidFill>
              <a:srgbClr val="0070C0"/>
            </a:solidFill>
            <a:effectLst/>
          </a:endParaRPr>
        </a:p>
        <a:p>
          <a:pPr lvl="0" eaLnBrk="1" fontAlgn="auto" latinLnBrk="0" hangingPunct="1"/>
          <a:endParaRPr lang="en-US" sz="1100" i="1" baseline="0">
            <a:solidFill>
              <a:srgbClr val="7030A0"/>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25401</xdr:colOff>
      <xdr:row>1</xdr:row>
      <xdr:rowOff>63500</xdr:rowOff>
    </xdr:from>
    <xdr:to>
      <xdr:col>8</xdr:col>
      <xdr:colOff>564445</xdr:colOff>
      <xdr:row>15</xdr:row>
      <xdr:rowOff>28222</xdr:rowOff>
    </xdr:to>
    <xdr:sp macro="" textlink="">
      <xdr:nvSpPr>
        <xdr:cNvPr id="2" name="TextBox 1">
          <a:extLst>
            <a:ext uri="{FF2B5EF4-FFF2-40B4-BE49-F238E27FC236}">
              <a16:creationId xmlns:a16="http://schemas.microsoft.com/office/drawing/2014/main" id="{9E1B5892-03F7-4AF0-AFC8-70CE05156C60}"/>
            </a:ext>
          </a:extLst>
        </xdr:cNvPr>
        <xdr:cNvSpPr txBox="1"/>
      </xdr:nvSpPr>
      <xdr:spPr>
        <a:xfrm>
          <a:off x="25401" y="246944"/>
          <a:ext cx="7531100" cy="2532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Step 1 - Use the following data from the NSCH to generate Figure 3</a:t>
          </a:r>
          <a:r>
            <a:rPr lang="en-US" sz="1200" b="1" u="none" baseline="0">
              <a:solidFill>
                <a:srgbClr val="0070C0"/>
              </a:solidFill>
            </a:rPr>
            <a:t> for the ACEs SER</a:t>
          </a:r>
          <a:endParaRPr lang="en-US" sz="1200" b="1" u="none">
            <a:solidFill>
              <a:srgbClr val="0070C0"/>
            </a:solidFill>
          </a:endParaRPr>
        </a:p>
        <a:p>
          <a:pPr lvl="1"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ACEs by population characteristic (Choose which characteristic to include)</a:t>
          </a:r>
          <a:endParaRPr lang="en-US">
            <a:effectLst/>
          </a:endParaRPr>
        </a:p>
        <a:p>
          <a:pPr lvl="1" eaLnBrk="1" fontAlgn="auto" latinLnBrk="0" hangingPunct="1"/>
          <a:r>
            <a:rPr lang="en-US" sz="1100" b="1" i="0" baseline="0">
              <a:solidFill>
                <a:schemeClr val="dk1"/>
              </a:solidFill>
              <a:effectLst/>
              <a:latin typeface="+mn-lt"/>
              <a:ea typeface="+mn-ea"/>
              <a:cs typeface="+mn-cs"/>
            </a:rPr>
            <a:t>Indicator(s): </a:t>
          </a:r>
        </a:p>
        <a:p>
          <a:pPr lvl="2" eaLnBrk="1" fontAlgn="auto" latinLnBrk="0" hangingPunct="1"/>
          <a:r>
            <a:rPr lang="en-US" sz="1100" b="1"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6.13 Has this child experienced one or more adverse childhood experiences from the list of 9 ACEs? </a:t>
          </a:r>
        </a:p>
        <a:p>
          <a:pPr lvl="2" eaLnBrk="1" fontAlgn="auto" latinLnBrk="0" hangingPunct="1"/>
          <a:r>
            <a:rPr lang="en-US" sz="1100" b="0" i="0" baseline="0">
              <a:solidFill>
                <a:schemeClr val="dk1"/>
              </a:solidFill>
              <a:effectLst/>
              <a:latin typeface="+mn-lt"/>
              <a:ea typeface="+mn-ea"/>
              <a:cs typeface="+mn-cs"/>
            </a:rPr>
            <a:t>- Select subgroup of your choice (household income, race, sex, etc.)</a:t>
          </a:r>
          <a:endParaRPr lang="en-US">
            <a:effectLst/>
          </a:endParaRPr>
        </a:p>
        <a:p>
          <a:pPr lvl="1" eaLnBrk="1" fontAlgn="auto" latinLnBrk="0" hangingPunct="1"/>
          <a:r>
            <a:rPr lang="en-US" sz="1100" b="1" i="0" baseline="0">
              <a:solidFill>
                <a:schemeClr val="dk1"/>
              </a:solidFill>
              <a:effectLst/>
              <a:latin typeface="+mn-lt"/>
              <a:ea typeface="+mn-ea"/>
              <a:cs typeface="+mn-cs"/>
            </a:rPr>
            <a:t>Indicator 6.13 Answer Options:</a:t>
          </a:r>
          <a:endParaRPr lang="en-US">
            <a:effectLst/>
          </a:endParaRPr>
        </a:p>
        <a:p>
          <a:pPr lvl="2" eaLnBrk="1" fontAlgn="auto" latinLnBrk="0" hangingPunct="1"/>
          <a:r>
            <a:rPr lang="en-US" sz="1100" b="0" i="0" baseline="0">
              <a:solidFill>
                <a:schemeClr val="dk1"/>
              </a:solidFill>
              <a:effectLst/>
              <a:latin typeface="+mn-lt"/>
              <a:ea typeface="+mn-ea"/>
              <a:cs typeface="+mn-cs"/>
            </a:rPr>
            <a:t>- No adverse childhood experiences</a:t>
          </a:r>
          <a:endParaRPr lang="en-US">
            <a:effectLst/>
          </a:endParaRPr>
        </a:p>
        <a:p>
          <a:pPr lvl="2" eaLnBrk="1" fontAlgn="auto" latinLnBrk="0" hangingPunct="1"/>
          <a:r>
            <a:rPr lang="en-US" sz="1100" b="0" i="0" baseline="0">
              <a:solidFill>
                <a:schemeClr val="dk1"/>
              </a:solidFill>
              <a:effectLst/>
              <a:latin typeface="+mn-lt"/>
              <a:ea typeface="+mn-ea"/>
              <a:cs typeface="+mn-cs"/>
            </a:rPr>
            <a:t>- One adverse childhood experience</a:t>
          </a:r>
          <a:endParaRPr lang="en-US">
            <a:effectLst/>
          </a:endParaRPr>
        </a:p>
        <a:p>
          <a:pPr lvl="2" eaLnBrk="1" fontAlgn="auto" latinLnBrk="0" hangingPunct="1"/>
          <a:r>
            <a:rPr lang="en-US" sz="1100" b="0" i="0" baseline="0">
              <a:solidFill>
                <a:schemeClr val="dk1"/>
              </a:solidFill>
              <a:effectLst/>
              <a:latin typeface="+mn-lt"/>
              <a:ea typeface="+mn-ea"/>
              <a:cs typeface="+mn-cs"/>
            </a:rPr>
            <a:t>- Two or more adverse childhood experiences</a:t>
          </a: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eaLnBrk="1" fontAlgn="auto" latinLnBrk="0" hangingPunct="1"/>
          <a:r>
            <a:rPr lang="en-US" sz="1200" b="1">
              <a:solidFill>
                <a:srgbClr val="0070C0"/>
              </a:solidFill>
              <a:effectLst/>
              <a:latin typeface="+mn-lt"/>
              <a:ea typeface="+mn-ea"/>
              <a:cs typeface="+mn-cs"/>
            </a:rPr>
            <a:t>Step</a:t>
          </a:r>
          <a:r>
            <a:rPr lang="en-US" sz="1200" b="1" baseline="0">
              <a:solidFill>
                <a:srgbClr val="0070C0"/>
              </a:solidFill>
              <a:effectLst/>
              <a:latin typeface="+mn-lt"/>
              <a:ea typeface="+mn-ea"/>
              <a:cs typeface="+mn-cs"/>
            </a:rPr>
            <a:t> 2 - </a:t>
          </a:r>
          <a:r>
            <a:rPr lang="en-US" sz="1200" b="1">
              <a:solidFill>
                <a:srgbClr val="0070C0"/>
              </a:solidFill>
              <a:effectLst/>
              <a:latin typeface="+mn-lt"/>
              <a:ea typeface="+mn-ea"/>
              <a:cs typeface="+mn-cs"/>
            </a:rPr>
            <a:t>Fill in the</a:t>
          </a:r>
          <a:r>
            <a:rPr lang="en-US" sz="1200" b="1" baseline="0">
              <a:solidFill>
                <a:srgbClr val="0070C0"/>
              </a:solidFill>
              <a:effectLst/>
              <a:latin typeface="+mn-lt"/>
              <a:ea typeface="+mn-ea"/>
              <a:cs typeface="+mn-cs"/>
            </a:rPr>
            <a:t> table below to generate the graph for Figure 3</a:t>
          </a:r>
          <a:endParaRPr lang="en-US" sz="1100" b="0" i="0" baseline="0">
            <a:solidFill>
              <a:srgbClr val="0070C0"/>
            </a:solidFill>
            <a:effectLst/>
            <a:latin typeface="+mn-lt"/>
            <a:ea typeface="+mn-ea"/>
            <a:cs typeface="+mn-cs"/>
          </a:endParaRPr>
        </a:p>
      </xdr:txBody>
    </xdr:sp>
    <xdr:clientData/>
  </xdr:twoCellAnchor>
  <xdr:twoCellAnchor>
    <xdr:from>
      <xdr:col>7</xdr:col>
      <xdr:colOff>231774</xdr:colOff>
      <xdr:row>16</xdr:row>
      <xdr:rowOff>50800</xdr:rowOff>
    </xdr:from>
    <xdr:to>
      <xdr:col>15</xdr:col>
      <xdr:colOff>292099</xdr:colOff>
      <xdr:row>30</xdr:row>
      <xdr:rowOff>22225</xdr:rowOff>
    </xdr:to>
    <xdr:graphicFrame macro="">
      <xdr:nvGraphicFramePr>
        <xdr:cNvPr id="4" name="Chart 3">
          <a:extLst>
            <a:ext uri="{FF2B5EF4-FFF2-40B4-BE49-F238E27FC236}">
              <a16:creationId xmlns:a16="http://schemas.microsoft.com/office/drawing/2014/main" id="{33D7B549-A4C2-42FD-B9A7-1102789D92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xdr:row>
      <xdr:rowOff>76200</xdr:rowOff>
    </xdr:from>
    <xdr:to>
      <xdr:col>9</xdr:col>
      <xdr:colOff>57150</xdr:colOff>
      <xdr:row>29</xdr:row>
      <xdr:rowOff>338667</xdr:rowOff>
    </xdr:to>
    <xdr:sp macro="" textlink="">
      <xdr:nvSpPr>
        <xdr:cNvPr id="2" name="TextBox 1">
          <a:extLst>
            <a:ext uri="{FF2B5EF4-FFF2-40B4-BE49-F238E27FC236}">
              <a16:creationId xmlns:a16="http://schemas.microsoft.com/office/drawing/2014/main" id="{117F0F79-7F21-45F9-A7B2-065A17E0DBCA}"/>
            </a:ext>
          </a:extLst>
        </xdr:cNvPr>
        <xdr:cNvSpPr txBox="1"/>
      </xdr:nvSpPr>
      <xdr:spPr>
        <a:xfrm>
          <a:off x="19050" y="256117"/>
          <a:ext cx="5562600" cy="62526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1"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chemeClr val="accent2"/>
              </a:solidFill>
              <a:effectLst/>
              <a:latin typeface="+mn-lt"/>
              <a:ea typeface="+mn-ea"/>
              <a:cs typeface="+mn-cs"/>
            </a:rPr>
            <a:t>Community Support </a:t>
          </a:r>
          <a:r>
            <a:rPr lang="en-US" sz="1100" b="0" i="0" baseline="0">
              <a:solidFill>
                <a:schemeClr val="dk1"/>
              </a:solidFill>
              <a:effectLst/>
              <a:latin typeface="+mn-lt"/>
              <a:ea typeface="+mn-ea"/>
              <a:cs typeface="+mn-cs"/>
            </a:rPr>
            <a:t>(can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chemeClr val="accent6">
                  <a:lumMod val="75000"/>
                </a:schemeClr>
              </a:solidFill>
              <a:effectLst/>
              <a:latin typeface="+mn-lt"/>
              <a:ea typeface="+mn-ea"/>
              <a:cs typeface="+mn-cs"/>
            </a:rPr>
            <a:t>School Safety &amp; Support </a:t>
          </a:r>
          <a:r>
            <a:rPr lang="en-US" sz="1100" b="0" i="0" baseline="0">
              <a:solidFill>
                <a:schemeClr val="dk1"/>
              </a:solidFill>
              <a:effectLst/>
              <a:latin typeface="+mn-lt"/>
              <a:ea typeface="+mn-ea"/>
              <a:cs typeface="+mn-cs"/>
            </a:rPr>
            <a:t>(can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rgbClr val="00B0F0"/>
              </a:solidFill>
              <a:effectLst/>
              <a:latin typeface="+mn-lt"/>
              <a:ea typeface="+mn-ea"/>
              <a:cs typeface="+mn-cs"/>
            </a:rPr>
            <a:t>Family Resilience</a:t>
          </a:r>
          <a:endParaRPr lang="en-US">
            <a:solidFill>
              <a:srgbClr val="00B0F0"/>
            </a:solidFill>
            <a:effectLst/>
          </a:endParaRPr>
        </a:p>
        <a:p>
          <a:pPr lvl="1" eaLnBrk="1" fontAlgn="auto" latinLnBrk="0" hangingPunct="1"/>
          <a:r>
            <a:rPr lang="en-US" sz="1100" b="1" i="0" baseline="0">
              <a:solidFill>
                <a:schemeClr val="dk1"/>
              </a:solidFill>
              <a:effectLst/>
              <a:latin typeface="+mn-lt"/>
              <a:ea typeface="+mn-ea"/>
              <a:cs typeface="+mn-cs"/>
            </a:rPr>
            <a:t>Indicator(s): </a:t>
          </a:r>
          <a:endParaRPr lang="en-US">
            <a:effectLst/>
          </a:endParaRPr>
        </a:p>
        <a:p>
          <a:pPr lvl="2"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2"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2"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2"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endParaRPr lang="en-US">
            <a:solidFill>
              <a:srgbClr val="00B0F0"/>
            </a:solidFill>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7.1 Answer Options:</a:t>
          </a:r>
          <a:endParaRPr lang="en-US">
            <a:effectLst/>
          </a:endParaRPr>
        </a:p>
        <a:p>
          <a:pPr lvl="2" eaLnBrk="1" fontAlgn="auto" latinLnBrk="0" hangingPunct="1"/>
          <a:r>
            <a:rPr lang="en-US" sz="1100" b="0" baseline="0">
              <a:solidFill>
                <a:schemeClr val="dk1"/>
              </a:solidFill>
              <a:effectLst/>
              <a:latin typeface="+mn-lt"/>
              <a:ea typeface="+mn-ea"/>
              <a:cs typeface="+mn-cs"/>
            </a:rPr>
            <a:t>- Yes</a:t>
          </a:r>
          <a:endParaRPr lang="en-US">
            <a:effectLst/>
          </a:endParaRPr>
        </a:p>
        <a:p>
          <a:pPr lvl="2" eaLnBrk="1" fontAlgn="auto" latinLnBrk="0" hangingPunct="1"/>
          <a:r>
            <a:rPr lang="en-US" sz="1100" b="0" baseline="0">
              <a:solidFill>
                <a:schemeClr val="dk1"/>
              </a:solidFill>
              <a:effectLst/>
              <a:latin typeface="+mn-lt"/>
              <a:ea typeface="+mn-ea"/>
              <a:cs typeface="+mn-cs"/>
            </a:rPr>
            <a:t>- No</a:t>
          </a:r>
          <a:endParaRPr lang="en-US">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7.2 and 7.3 Answer Options:</a:t>
          </a:r>
          <a:endParaRPr lang="en-US">
            <a:effectLst/>
          </a:endParaRPr>
        </a:p>
        <a:p>
          <a:pPr lvl="2" eaLnBrk="1" fontAlgn="auto" latinLnBrk="0" hangingPunct="1"/>
          <a:r>
            <a:rPr lang="en-US" sz="1100" b="0" baseline="0">
              <a:solidFill>
                <a:schemeClr val="dk1"/>
              </a:solidFill>
              <a:effectLst/>
              <a:latin typeface="+mn-lt"/>
              <a:ea typeface="+mn-ea"/>
              <a:cs typeface="+mn-cs"/>
            </a:rPr>
            <a:t>- Definitely agree</a:t>
          </a:r>
          <a:endParaRPr lang="en-US">
            <a:effectLst/>
          </a:endParaRPr>
        </a:p>
        <a:p>
          <a:pPr lvl="2"/>
          <a:r>
            <a:rPr lang="en-US" sz="1100" b="0" baseline="0">
              <a:solidFill>
                <a:schemeClr val="dk1"/>
              </a:solidFill>
              <a:effectLst/>
              <a:latin typeface="+mn-lt"/>
              <a:ea typeface="+mn-ea"/>
              <a:cs typeface="+mn-cs"/>
            </a:rPr>
            <a:t>- Somewhat agree</a:t>
          </a:r>
          <a:endParaRPr lang="en-US">
            <a:effectLst/>
          </a:endParaRPr>
        </a:p>
        <a:p>
          <a:pPr lvl="2"/>
          <a:r>
            <a:rPr lang="en-US" sz="1100" b="0" baseline="0">
              <a:solidFill>
                <a:schemeClr val="dk1"/>
              </a:solidFill>
              <a:effectLst/>
              <a:latin typeface="+mn-lt"/>
              <a:ea typeface="+mn-ea"/>
              <a:cs typeface="+mn-cs"/>
            </a:rPr>
            <a:t>- Somewhat or definitely disagree</a:t>
          </a:r>
          <a:endParaRPr lang="en-US">
            <a:effectLst/>
          </a:endParaRPr>
        </a:p>
        <a:p>
          <a:pPr lvl="1"/>
          <a:r>
            <a:rPr lang="en-US" sz="1100" b="1" baseline="0">
              <a:solidFill>
                <a:schemeClr val="dk1"/>
              </a:solidFill>
              <a:effectLst/>
              <a:latin typeface="+mn-lt"/>
              <a:ea typeface="+mn-ea"/>
              <a:cs typeface="+mn-cs"/>
            </a:rPr>
            <a:t>Indicator 2.2 Answer Options:</a:t>
          </a:r>
          <a:endParaRPr lang="en-US">
            <a:effectLst/>
          </a:endParaRPr>
        </a:p>
        <a:p>
          <a:pPr lvl="2"/>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Never (in the past 12 months)</a:t>
          </a:r>
          <a:endParaRPr lang="en-US">
            <a:effectLst/>
          </a:endParaRPr>
        </a:p>
        <a:p>
          <a:pPr lvl="2"/>
          <a:r>
            <a:rPr lang="en-US" sz="1100" b="0" baseline="0">
              <a:solidFill>
                <a:schemeClr val="dk1"/>
              </a:solidFill>
              <a:effectLst/>
              <a:latin typeface="+mn-lt"/>
              <a:ea typeface="+mn-ea"/>
              <a:cs typeface="+mn-cs"/>
            </a:rPr>
            <a:t>- 1-2 times (in the past 12 months)</a:t>
          </a:r>
          <a:endParaRPr lang="en-US">
            <a:effectLst/>
          </a:endParaRPr>
        </a:p>
        <a:p>
          <a:pPr lvl="2"/>
          <a:r>
            <a:rPr lang="en-US" sz="1100" b="0" baseline="0">
              <a:solidFill>
                <a:schemeClr val="dk1"/>
              </a:solidFill>
              <a:effectLst/>
              <a:latin typeface="+mn-lt"/>
              <a:ea typeface="+mn-ea"/>
              <a:cs typeface="+mn-cs"/>
            </a:rPr>
            <a:t>- 1-2 times per month</a:t>
          </a:r>
          <a:endParaRPr lang="en-US">
            <a:effectLst/>
          </a:endParaRPr>
        </a:p>
        <a:p>
          <a:pPr lvl="2"/>
          <a:r>
            <a:rPr lang="en-US" sz="1100" b="0" baseline="0">
              <a:solidFill>
                <a:schemeClr val="dk1"/>
              </a:solidFill>
              <a:effectLst/>
              <a:latin typeface="+mn-lt"/>
              <a:ea typeface="+mn-ea"/>
              <a:cs typeface="+mn-cs"/>
            </a:rPr>
            <a:t>- 1-2 times per week</a:t>
          </a:r>
          <a:endParaRPr lang="en-US">
            <a:effectLst/>
          </a:endParaRPr>
        </a:p>
        <a:p>
          <a:pPr lvl="2"/>
          <a:r>
            <a:rPr lang="en-US" sz="1100" b="0" baseline="0">
              <a:solidFill>
                <a:schemeClr val="dk1"/>
              </a:solidFill>
              <a:effectLst/>
              <a:latin typeface="+mn-lt"/>
              <a:ea typeface="+mn-ea"/>
              <a:cs typeface="+mn-cs"/>
            </a:rPr>
            <a:t>- Almost every day</a:t>
          </a:r>
          <a:endParaRPr lang="en-US">
            <a:effectLst/>
          </a:endParaRPr>
        </a:p>
        <a:p>
          <a:pPr lvl="1"/>
          <a:r>
            <a:rPr lang="en-US" sz="1100" b="1" baseline="0">
              <a:solidFill>
                <a:schemeClr val="dk1"/>
              </a:solidFill>
              <a:effectLst/>
              <a:latin typeface="+mn-lt"/>
              <a:ea typeface="+mn-ea"/>
              <a:cs typeface="+mn-cs"/>
            </a:rPr>
            <a:t>Indicator 2.6 Answer Options:</a:t>
          </a:r>
          <a:endParaRPr lang="en-US">
            <a:effectLst/>
          </a:endParaRPr>
        </a:p>
        <a:p>
          <a:pPr lvl="2"/>
          <a:r>
            <a:rPr lang="en-US" sz="1100" b="0" baseline="0">
              <a:solidFill>
                <a:schemeClr val="dk1"/>
              </a:solidFill>
              <a:effectLst/>
              <a:latin typeface="+mn-lt"/>
              <a:ea typeface="+mn-ea"/>
              <a:cs typeface="+mn-cs"/>
            </a:rPr>
            <a:t>- No difficulty</a:t>
          </a:r>
          <a:endParaRPr lang="en-US">
            <a:effectLst/>
          </a:endParaRPr>
        </a:p>
        <a:p>
          <a:pPr lvl="2"/>
          <a:r>
            <a:rPr lang="en-US" sz="1100" b="0" baseline="0">
              <a:solidFill>
                <a:schemeClr val="dk1"/>
              </a:solidFill>
              <a:effectLst/>
              <a:latin typeface="+mn-lt"/>
              <a:ea typeface="+mn-ea"/>
              <a:cs typeface="+mn-cs"/>
            </a:rPr>
            <a:t>- A little difficulty</a:t>
          </a:r>
          <a:endParaRPr lang="en-US">
            <a:effectLst/>
          </a:endParaRPr>
        </a:p>
        <a:p>
          <a:pPr lvl="2"/>
          <a:r>
            <a:rPr lang="en-US" sz="1100" b="0" baseline="0">
              <a:solidFill>
                <a:schemeClr val="dk1"/>
              </a:solidFill>
              <a:effectLst/>
              <a:latin typeface="+mn-lt"/>
              <a:ea typeface="+mn-ea"/>
              <a:cs typeface="+mn-cs"/>
            </a:rPr>
            <a:t>- A lot of difficulty</a:t>
          </a:r>
          <a:endParaRPr lang="en-US">
            <a:effectLst/>
          </a:endParaRPr>
        </a:p>
        <a:p>
          <a:pPr lvl="1"/>
          <a:r>
            <a:rPr lang="en-US" sz="1100" b="1" baseline="0">
              <a:solidFill>
                <a:schemeClr val="dk1"/>
              </a:solidFill>
              <a:effectLst/>
              <a:latin typeface="+mn-lt"/>
              <a:ea typeface="+mn-ea"/>
              <a:cs typeface="+mn-cs"/>
            </a:rPr>
            <a:t>Indicator 6.12 Answer Options:</a:t>
          </a:r>
          <a:endParaRPr lang="en-US">
            <a:effectLst/>
          </a:endParaRPr>
        </a:p>
        <a:p>
          <a:pPr lvl="2"/>
          <a:r>
            <a:rPr lang="en-US" sz="1100" b="0" baseline="0">
              <a:solidFill>
                <a:schemeClr val="dk1"/>
              </a:solidFill>
              <a:effectLst/>
              <a:latin typeface="+mn-lt"/>
              <a:ea typeface="+mn-ea"/>
              <a:cs typeface="+mn-cs"/>
            </a:rPr>
            <a:t>- All or most of the time to 0-1 items</a:t>
          </a:r>
          <a:endParaRPr lang="en-US">
            <a:effectLst/>
          </a:endParaRPr>
        </a:p>
        <a:p>
          <a:pPr lvl="2"/>
          <a:r>
            <a:rPr lang="en-US" sz="1100" b="0" baseline="0">
              <a:solidFill>
                <a:schemeClr val="dk1"/>
              </a:solidFill>
              <a:effectLst/>
              <a:latin typeface="+mn-lt"/>
              <a:ea typeface="+mn-ea"/>
              <a:cs typeface="+mn-cs"/>
            </a:rPr>
            <a:t>- All or most of the time to 2-3 items</a:t>
          </a:r>
          <a:endParaRPr lang="en-US">
            <a:effectLst/>
          </a:endParaRPr>
        </a:p>
        <a:p>
          <a:pPr lvl="2"/>
          <a:r>
            <a:rPr lang="en-US" sz="1100" b="0" baseline="0">
              <a:solidFill>
                <a:schemeClr val="dk1"/>
              </a:solidFill>
              <a:effectLst/>
              <a:latin typeface="+mn-lt"/>
              <a:ea typeface="+mn-ea"/>
              <a:cs typeface="+mn-cs"/>
            </a:rPr>
            <a:t>- All or most of the time to all 4 items</a:t>
          </a:r>
          <a:endParaRPr lang="en-US">
            <a:effectLst/>
          </a:endParaRPr>
        </a:p>
      </xdr:txBody>
    </xdr:sp>
    <xdr:clientData/>
  </xdr:twoCellAnchor>
  <xdr:twoCellAnchor>
    <xdr:from>
      <xdr:col>12</xdr:col>
      <xdr:colOff>1053042</xdr:colOff>
      <xdr:row>7</xdr:row>
      <xdr:rowOff>20108</xdr:rowOff>
    </xdr:from>
    <xdr:to>
      <xdr:col>17</xdr:col>
      <xdr:colOff>371476</xdr:colOff>
      <xdr:row>22</xdr:row>
      <xdr:rowOff>1058</xdr:rowOff>
    </xdr:to>
    <xdr:graphicFrame macro="">
      <xdr:nvGraphicFramePr>
        <xdr:cNvPr id="3" name="Chart 2">
          <a:extLst>
            <a:ext uri="{FF2B5EF4-FFF2-40B4-BE49-F238E27FC236}">
              <a16:creationId xmlns:a16="http://schemas.microsoft.com/office/drawing/2014/main" id="{55301F15-EAC6-42DB-B43C-CD6AD7AF3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462643</xdr:colOff>
      <xdr:row>10</xdr:row>
      <xdr:rowOff>54428</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0" y="0"/>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editAs="oneCell">
    <xdr:from>
      <xdr:col>8</xdr:col>
      <xdr:colOff>370416</xdr:colOff>
      <xdr:row>0</xdr:row>
      <xdr:rowOff>103716</xdr:rowOff>
    </xdr:from>
    <xdr:to>
      <xdr:col>16</xdr:col>
      <xdr:colOff>1149702</xdr:colOff>
      <xdr:row>36</xdr:row>
      <xdr:rowOff>21301</xdr:rowOff>
    </xdr:to>
    <xdr:pic>
      <xdr:nvPicPr>
        <xdr:cNvPr id="3" name="Picture 2">
          <a:extLst>
            <a:ext uri="{FF2B5EF4-FFF2-40B4-BE49-F238E27FC236}">
              <a16:creationId xmlns:a16="http://schemas.microsoft.com/office/drawing/2014/main" id="{87EBF832-AD3D-4680-B90D-18E4A7F61DD4}"/>
            </a:ext>
          </a:extLst>
        </xdr:cNvPr>
        <xdr:cNvPicPr>
          <a:picLocks noChangeAspect="1"/>
        </xdr:cNvPicPr>
      </xdr:nvPicPr>
      <xdr:blipFill>
        <a:blip xmlns:r="http://schemas.openxmlformats.org/officeDocument/2006/relationships" r:embed="rId1"/>
        <a:stretch>
          <a:fillRect/>
        </a:stretch>
      </xdr:blipFill>
      <xdr:spPr>
        <a:xfrm>
          <a:off x="5281083" y="103716"/>
          <a:ext cx="5689952" cy="7167168"/>
        </a:xfrm>
        <a:prstGeom prst="rect">
          <a:avLst/>
        </a:prstGeom>
      </xdr:spPr>
    </xdr:pic>
    <xdr:clientData/>
  </xdr:twoCellAnchor>
  <xdr:twoCellAnchor editAs="oneCell">
    <xdr:from>
      <xdr:col>8</xdr:col>
      <xdr:colOff>444499</xdr:colOff>
      <xdr:row>37</xdr:row>
      <xdr:rowOff>137582</xdr:rowOff>
    </xdr:from>
    <xdr:to>
      <xdr:col>16</xdr:col>
      <xdr:colOff>1133833</xdr:colOff>
      <xdr:row>78</xdr:row>
      <xdr:rowOff>122904</xdr:rowOff>
    </xdr:to>
    <xdr:pic>
      <xdr:nvPicPr>
        <xdr:cNvPr id="4" name="Picture 3">
          <a:extLst>
            <a:ext uri="{FF2B5EF4-FFF2-40B4-BE49-F238E27FC236}">
              <a16:creationId xmlns:a16="http://schemas.microsoft.com/office/drawing/2014/main" id="{91260CD1-AE28-4180-910C-3EC64DB7BAA2}"/>
            </a:ext>
          </a:extLst>
        </xdr:cNvPr>
        <xdr:cNvPicPr>
          <a:picLocks noChangeAspect="1"/>
        </xdr:cNvPicPr>
      </xdr:nvPicPr>
      <xdr:blipFill>
        <a:blip xmlns:r="http://schemas.openxmlformats.org/officeDocument/2006/relationships" r:embed="rId2"/>
        <a:stretch>
          <a:fillRect/>
        </a:stretch>
      </xdr:blipFill>
      <xdr:spPr>
        <a:xfrm>
          <a:off x="5355166" y="7556499"/>
          <a:ext cx="5600000" cy="7361905"/>
        </a:xfrm>
        <a:prstGeom prst="rect">
          <a:avLst/>
        </a:prstGeom>
      </xdr:spPr>
    </xdr:pic>
    <xdr:clientData/>
  </xdr:twoCellAnchor>
  <xdr:twoCellAnchor>
    <xdr:from>
      <xdr:col>17</xdr:col>
      <xdr:colOff>370417</xdr:colOff>
      <xdr:row>44</xdr:row>
      <xdr:rowOff>21167</xdr:rowOff>
    </xdr:from>
    <xdr:to>
      <xdr:col>21</xdr:col>
      <xdr:colOff>476250</xdr:colOff>
      <xdr:row>59</xdr:row>
      <xdr:rowOff>127001</xdr:rowOff>
    </xdr:to>
    <xdr:graphicFrame macro="">
      <xdr:nvGraphicFramePr>
        <xdr:cNvPr id="5" name="Chart 4">
          <a:extLst>
            <a:ext uri="{FF2B5EF4-FFF2-40B4-BE49-F238E27FC236}">
              <a16:creationId xmlns:a16="http://schemas.microsoft.com/office/drawing/2014/main" id="{90A591E6-A7B5-4847-B9C0-8A9B74325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1280583</xdr:colOff>
      <xdr:row>25</xdr:row>
      <xdr:rowOff>52916</xdr:rowOff>
    </xdr:from>
    <xdr:to>
      <xdr:col>21</xdr:col>
      <xdr:colOff>465668</xdr:colOff>
      <xdr:row>39</xdr:row>
      <xdr:rowOff>31750</xdr:rowOff>
    </xdr:to>
    <xdr:graphicFrame macro="">
      <xdr:nvGraphicFramePr>
        <xdr:cNvPr id="6" name="Chart 5">
          <a:extLst>
            <a:ext uri="{FF2B5EF4-FFF2-40B4-BE49-F238E27FC236}">
              <a16:creationId xmlns:a16="http://schemas.microsoft.com/office/drawing/2014/main" id="{B013EA19-57B1-43F2-B265-D3ACBAD45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18</xdr:row>
      <xdr:rowOff>0</xdr:rowOff>
    </xdr:from>
    <xdr:to>
      <xdr:col>7</xdr:col>
      <xdr:colOff>402167</xdr:colOff>
      <xdr:row>33</xdr:row>
      <xdr:rowOff>22225</xdr:rowOff>
    </xdr:to>
    <xdr:graphicFrame macro="">
      <xdr:nvGraphicFramePr>
        <xdr:cNvPr id="7" name="Chart 6">
          <a:extLst>
            <a:ext uri="{FF2B5EF4-FFF2-40B4-BE49-F238E27FC236}">
              <a16:creationId xmlns:a16="http://schemas.microsoft.com/office/drawing/2014/main" id="{8812F88C-CAF6-4340-9FDF-2F96B02A9F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508000</xdr:colOff>
      <xdr:row>20</xdr:row>
      <xdr:rowOff>127001</xdr:rowOff>
    </xdr:from>
    <xdr:to>
      <xdr:col>13</xdr:col>
      <xdr:colOff>95250</xdr:colOff>
      <xdr:row>26</xdr:row>
      <xdr:rowOff>95251</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418667" y="3926418"/>
          <a:ext cx="2656416" cy="161925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258233</xdr:colOff>
      <xdr:row>17</xdr:row>
      <xdr:rowOff>46567</xdr:rowOff>
    </xdr:from>
    <xdr:to>
      <xdr:col>16</xdr:col>
      <xdr:colOff>1100666</xdr:colOff>
      <xdr:row>22</xdr:row>
      <xdr:rowOff>10583</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238066" y="3115734"/>
          <a:ext cx="2683933" cy="124459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283633</xdr:colOff>
      <xdr:row>24</xdr:row>
      <xdr:rowOff>8468</xdr:rowOff>
    </xdr:from>
    <xdr:to>
      <xdr:col>16</xdr:col>
      <xdr:colOff>1126066</xdr:colOff>
      <xdr:row>32</xdr:row>
      <xdr:rowOff>52916</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263466" y="5099051"/>
          <a:ext cx="2683933" cy="1483782"/>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245533</xdr:colOff>
      <xdr:row>47</xdr:row>
      <xdr:rowOff>65616</xdr:rowOff>
    </xdr:from>
    <xdr:to>
      <xdr:col>16</xdr:col>
      <xdr:colOff>1087966</xdr:colOff>
      <xdr:row>57</xdr:row>
      <xdr:rowOff>95249</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225366" y="9294283"/>
          <a:ext cx="2683933" cy="1828799"/>
        </a:xfrm>
        <a:prstGeom prst="rect">
          <a:avLst/>
        </a:prstGeom>
        <a:no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381000</xdr:colOff>
      <xdr:row>23</xdr:row>
      <xdr:rowOff>15876</xdr:rowOff>
    </xdr:from>
    <xdr:to>
      <xdr:col>8</xdr:col>
      <xdr:colOff>508000</xdr:colOff>
      <xdr:row>23</xdr:row>
      <xdr:rowOff>137583</xdr:rowOff>
    </xdr:to>
    <xdr:cxnSp macro="">
      <xdr:nvCxnSpPr>
        <xdr:cNvPr id="13" name="Connector: Elbow 12">
          <a:extLst>
            <a:ext uri="{FF2B5EF4-FFF2-40B4-BE49-F238E27FC236}">
              <a16:creationId xmlns:a16="http://schemas.microsoft.com/office/drawing/2014/main" id="{E9DE6D32-00AE-4DA7-95CB-F20BA43DD310}"/>
            </a:ext>
          </a:extLst>
        </xdr:cNvPr>
        <xdr:cNvCxnSpPr>
          <a:endCxn id="8" idx="1"/>
        </xdr:cNvCxnSpPr>
      </xdr:nvCxnSpPr>
      <xdr:spPr>
        <a:xfrm flipV="1">
          <a:off x="4677833" y="4736043"/>
          <a:ext cx="740834" cy="121707"/>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372533</xdr:colOff>
      <xdr:row>16</xdr:row>
      <xdr:rowOff>105832</xdr:rowOff>
    </xdr:from>
    <xdr:to>
      <xdr:col>16</xdr:col>
      <xdr:colOff>1280584</xdr:colOff>
      <xdr:row>17</xdr:row>
      <xdr:rowOff>46566</xdr:rowOff>
    </xdr:to>
    <xdr:cxnSp macro="">
      <xdr:nvCxnSpPr>
        <xdr:cNvPr id="18" name="Connector: Elbow 17">
          <a:extLst>
            <a:ext uri="{FF2B5EF4-FFF2-40B4-BE49-F238E27FC236}">
              <a16:creationId xmlns:a16="http://schemas.microsoft.com/office/drawing/2014/main" id="{69C6A221-9A0F-4D79-9EC6-E229CC3B6CA0}"/>
            </a:ext>
          </a:extLst>
        </xdr:cNvPr>
        <xdr:cNvCxnSpPr>
          <a:endCxn id="9" idx="0"/>
        </xdr:cNvCxnSpPr>
      </xdr:nvCxnSpPr>
      <xdr:spPr>
        <a:xfrm rot="10800000" flipV="1">
          <a:off x="9580033" y="2995082"/>
          <a:ext cx="1521884" cy="120651"/>
        </a:xfrm>
        <a:prstGeom prst="bentConnector2">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1126066</xdr:colOff>
      <xdr:row>28</xdr:row>
      <xdr:rowOff>30692</xdr:rowOff>
    </xdr:from>
    <xdr:to>
      <xdr:col>17</xdr:col>
      <xdr:colOff>1280583</xdr:colOff>
      <xdr:row>32</xdr:row>
      <xdr:rowOff>42332</xdr:rowOff>
    </xdr:to>
    <xdr:cxnSp macro="">
      <xdr:nvCxnSpPr>
        <xdr:cNvPr id="21" name="Connector: Elbow 20">
          <a:extLst>
            <a:ext uri="{FF2B5EF4-FFF2-40B4-BE49-F238E27FC236}">
              <a16:creationId xmlns:a16="http://schemas.microsoft.com/office/drawing/2014/main" id="{10190DAA-51D0-4CA5-8232-BB520192EAFF}"/>
            </a:ext>
          </a:extLst>
        </xdr:cNvPr>
        <xdr:cNvCxnSpPr>
          <a:stCxn id="10" idx="3"/>
          <a:endCxn id="6" idx="1"/>
        </xdr:cNvCxnSpPr>
      </xdr:nvCxnSpPr>
      <xdr:spPr>
        <a:xfrm>
          <a:off x="10947399" y="5840942"/>
          <a:ext cx="1445684" cy="731307"/>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1087966</xdr:colOff>
      <xdr:row>44</xdr:row>
      <xdr:rowOff>21167</xdr:rowOff>
    </xdr:from>
    <xdr:to>
      <xdr:col>18</xdr:col>
      <xdr:colOff>486833</xdr:colOff>
      <xdr:row>52</xdr:row>
      <xdr:rowOff>80433</xdr:rowOff>
    </xdr:to>
    <xdr:cxnSp macro="">
      <xdr:nvCxnSpPr>
        <xdr:cNvPr id="24" name="Connector: Elbow 23">
          <a:extLst>
            <a:ext uri="{FF2B5EF4-FFF2-40B4-BE49-F238E27FC236}">
              <a16:creationId xmlns:a16="http://schemas.microsoft.com/office/drawing/2014/main" id="{FDC974CD-5402-4B7E-8DE9-4A1F88C915F6}"/>
            </a:ext>
          </a:extLst>
        </xdr:cNvPr>
        <xdr:cNvCxnSpPr>
          <a:stCxn id="11" idx="3"/>
          <a:endCxn id="5" idx="0"/>
        </xdr:cNvCxnSpPr>
      </xdr:nvCxnSpPr>
      <xdr:spPr>
        <a:xfrm flipV="1">
          <a:off x="10909299" y="8710084"/>
          <a:ext cx="3251201" cy="1498599"/>
        </a:xfrm>
        <a:prstGeom prst="bentConnector4">
          <a:avLst>
            <a:gd name="adj1" fmla="val 8822"/>
            <a:gd name="adj2" fmla="val 115254"/>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hildhealthdata.org/learn-about-the-nsch/nsch-codebook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4"/>
  <sheetViews>
    <sheetView topLeftCell="A2" zoomScale="70" zoomScaleNormal="70" workbookViewId="0">
      <selection activeCell="R22" sqref="R22"/>
    </sheetView>
  </sheetViews>
  <sheetFormatPr defaultColWidth="8.54296875" defaultRowHeight="14.5" x14ac:dyDescent="0.35"/>
  <cols>
    <col min="1" max="1" width="13.90625" style="8" customWidth="1"/>
    <col min="2" max="2" width="44.81640625" style="8" customWidth="1"/>
    <col min="3" max="3" width="49.453125" style="13"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61" t="s">
        <v>1</v>
      </c>
      <c r="B2" s="61"/>
      <c r="C2" s="61"/>
      <c r="E2" s="21" t="s">
        <v>2</v>
      </c>
      <c r="F2" s="21"/>
      <c r="G2" s="21"/>
      <c r="H2" s="21"/>
      <c r="I2" s="21"/>
      <c r="J2" s="21"/>
      <c r="K2" s="21"/>
      <c r="M2" s="62" t="s">
        <v>3</v>
      </c>
      <c r="N2" s="62"/>
      <c r="O2" s="62"/>
      <c r="P2" s="62"/>
      <c r="Q2" s="62"/>
      <c r="R2" s="62"/>
      <c r="S2" s="62"/>
      <c r="T2" s="62"/>
    </row>
    <row r="3" spans="1:20" ht="90.5" customHeight="1" x14ac:dyDescent="0.6">
      <c r="A3" s="60" t="s">
        <v>4</v>
      </c>
      <c r="B3" s="60"/>
      <c r="C3" s="60"/>
      <c r="E3" s="4"/>
      <c r="F3" s="5"/>
      <c r="G3" s="5"/>
      <c r="H3" s="5"/>
      <c r="I3" s="5"/>
      <c r="J3" s="5"/>
      <c r="K3" s="5"/>
      <c r="M3" s="6"/>
      <c r="N3" s="7"/>
      <c r="O3" s="7"/>
      <c r="P3" s="7"/>
      <c r="Q3" s="7"/>
      <c r="R3" s="7"/>
      <c r="S3" s="7"/>
      <c r="T3" s="7"/>
    </row>
    <row r="4" spans="1:20" ht="27" customHeight="1" x14ac:dyDescent="0.6">
      <c r="A4" s="59" t="s">
        <v>18</v>
      </c>
      <c r="B4" s="59"/>
      <c r="C4" s="59"/>
      <c r="E4" s="4"/>
      <c r="F4" s="5"/>
      <c r="G4" s="5"/>
      <c r="H4" s="5"/>
      <c r="I4" s="5"/>
      <c r="J4" s="5"/>
      <c r="K4" s="5"/>
      <c r="M4" s="6"/>
      <c r="N4" s="7"/>
      <c r="O4" s="7"/>
      <c r="P4" s="7"/>
      <c r="Q4" s="7"/>
      <c r="R4" s="7"/>
      <c r="S4" s="7"/>
      <c r="T4" s="7"/>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N48"/>
  <sheetViews>
    <sheetView topLeftCell="G20" zoomScale="90" zoomScaleNormal="90" workbookViewId="0">
      <selection activeCell="R38" sqref="R38"/>
    </sheetView>
  </sheetViews>
  <sheetFormatPr defaultRowHeight="14.5" x14ac:dyDescent="0.35"/>
  <cols>
    <col min="1" max="1" width="7.7265625" style="10" customWidth="1"/>
    <col min="2" max="2" width="6.90625" style="2" customWidth="1"/>
    <col min="3" max="3" width="16.453125" style="2" customWidth="1"/>
    <col min="4" max="4" width="45.26953125" style="12" customWidth="1"/>
    <col min="5" max="5" width="6.6328125" customWidth="1"/>
    <col min="6" max="6" width="9" customWidth="1"/>
    <col min="7" max="7" width="7.36328125" customWidth="1"/>
    <col min="8" max="8" width="15.54296875" customWidth="1"/>
    <col min="9" max="9" width="45.6328125" customWidth="1"/>
    <col min="12" max="12" width="11.90625" customWidth="1"/>
    <col min="13" max="13" width="16.453125" style="12" customWidth="1"/>
    <col min="14" max="14" width="26.08984375" style="12" customWidth="1"/>
  </cols>
  <sheetData>
    <row r="1" spans="1:4" ht="15.5" x14ac:dyDescent="0.35">
      <c r="A1" s="63" t="s">
        <v>5</v>
      </c>
      <c r="B1" s="15"/>
      <c r="C1" s="15"/>
      <c r="D1" s="22"/>
    </row>
    <row r="2" spans="1:4" x14ac:dyDescent="0.35">
      <c r="A2" s="24"/>
      <c r="B2" s="16"/>
      <c r="C2" s="16"/>
    </row>
    <row r="20" spans="1:14" s="31" customFormat="1" ht="27" customHeight="1" x14ac:dyDescent="0.35">
      <c r="A20" s="30" t="s">
        <v>24</v>
      </c>
      <c r="B20" s="30"/>
      <c r="C20" s="30"/>
      <c r="D20" s="29"/>
      <c r="F20" s="30" t="s">
        <v>32</v>
      </c>
      <c r="G20" s="30"/>
      <c r="H20" s="30"/>
      <c r="I20" s="29"/>
      <c r="K20" s="32" t="s">
        <v>33</v>
      </c>
      <c r="L20" s="32"/>
      <c r="M20" s="33"/>
      <c r="N20" s="33"/>
    </row>
    <row r="21" spans="1:14" ht="43.5" x14ac:dyDescent="0.35">
      <c r="A21" s="9" t="s">
        <v>36</v>
      </c>
      <c r="B21" s="9" t="s">
        <v>21</v>
      </c>
      <c r="C21" s="9" t="s">
        <v>58</v>
      </c>
      <c r="D21" s="9" t="s">
        <v>19</v>
      </c>
      <c r="F21" s="9" t="s">
        <v>36</v>
      </c>
      <c r="G21" s="9" t="s">
        <v>21</v>
      </c>
      <c r="H21" s="9" t="s">
        <v>58</v>
      </c>
      <c r="I21" s="9" t="s">
        <v>19</v>
      </c>
      <c r="K21" s="9" t="s">
        <v>36</v>
      </c>
      <c r="L21" s="9" t="s">
        <v>58</v>
      </c>
      <c r="M21" s="28" t="s">
        <v>23</v>
      </c>
      <c r="N21" s="28" t="s">
        <v>22</v>
      </c>
    </row>
    <row r="22" spans="1:14" x14ac:dyDescent="0.35">
      <c r="A22" s="25">
        <v>0</v>
      </c>
      <c r="B22" s="18"/>
      <c r="C22" s="18"/>
      <c r="D22" s="23" t="e">
        <f>(B22/C22)*100</f>
        <v>#DIV/0!</v>
      </c>
      <c r="F22" s="25">
        <v>0</v>
      </c>
      <c r="G22" s="18"/>
      <c r="H22" s="18"/>
      <c r="I22" s="23" t="e">
        <f>(G22/H22)*100</f>
        <v>#DIV/0!</v>
      </c>
      <c r="K22" s="25">
        <v>0</v>
      </c>
      <c r="L22" s="17">
        <f>SUM(B22,B28,B34,B40,B46,G22,G28,G34,G40)</f>
        <v>0</v>
      </c>
      <c r="M22" s="1">
        <f>C22</f>
        <v>0</v>
      </c>
      <c r="N22" s="34" t="e">
        <f>(L22/M22)</f>
        <v>#DIV/0!</v>
      </c>
    </row>
    <row r="23" spans="1:14" x14ac:dyDescent="0.35">
      <c r="A23" s="25">
        <v>1</v>
      </c>
      <c r="B23" s="18"/>
      <c r="C23" s="18"/>
      <c r="D23" s="23" t="e">
        <f t="shared" ref="D23:D24" si="0">(B23/C23)*100</f>
        <v>#DIV/0!</v>
      </c>
      <c r="F23" s="25">
        <v>1</v>
      </c>
      <c r="G23" s="18"/>
      <c r="H23" s="18"/>
      <c r="I23" s="23" t="e">
        <f t="shared" ref="I23:I24" si="1">(G23/H23)*100</f>
        <v>#DIV/0!</v>
      </c>
      <c r="K23" s="25">
        <v>1</v>
      </c>
      <c r="L23" s="17">
        <f>SUM(B23,B29,B35,B41,B47,G23,G29,G35,G41)</f>
        <v>0</v>
      </c>
      <c r="M23" s="1">
        <f>C23</f>
        <v>0</v>
      </c>
      <c r="N23" s="34" t="e">
        <f t="shared" ref="N23:N24" si="2">(L23/M23)</f>
        <v>#DIV/0!</v>
      </c>
    </row>
    <row r="24" spans="1:14" x14ac:dyDescent="0.35">
      <c r="A24" s="25" t="s">
        <v>6</v>
      </c>
      <c r="B24" s="18"/>
      <c r="C24" s="18"/>
      <c r="D24" s="23" t="e">
        <f t="shared" si="0"/>
        <v>#DIV/0!</v>
      </c>
      <c r="F24" s="25" t="s">
        <v>6</v>
      </c>
      <c r="G24" s="18"/>
      <c r="H24" s="18"/>
      <c r="I24" s="23" t="e">
        <f t="shared" si="1"/>
        <v>#DIV/0!</v>
      </c>
      <c r="K24" s="25" t="s">
        <v>6</v>
      </c>
      <c r="L24" s="17">
        <f>SUM(B24,B30,B36,B42,B48,G24,G30,G36,G42)</f>
        <v>0</v>
      </c>
      <c r="M24" s="1">
        <f>C24</f>
        <v>0</v>
      </c>
      <c r="N24" s="34" t="e">
        <f t="shared" si="2"/>
        <v>#DIV/0!</v>
      </c>
    </row>
    <row r="26" spans="1:14" ht="15.5" x14ac:dyDescent="0.35">
      <c r="A26" s="30" t="s">
        <v>25</v>
      </c>
      <c r="B26" s="26"/>
      <c r="C26" s="26"/>
      <c r="D26" s="27"/>
      <c r="F26" s="30" t="s">
        <v>31</v>
      </c>
      <c r="G26" s="26"/>
      <c r="H26" s="26"/>
      <c r="I26" s="27"/>
    </row>
    <row r="27" spans="1:14" ht="29" x14ac:dyDescent="0.35">
      <c r="A27" s="9" t="s">
        <v>36</v>
      </c>
      <c r="B27" s="9" t="s">
        <v>21</v>
      </c>
      <c r="C27" s="9" t="s">
        <v>58</v>
      </c>
      <c r="D27" s="9" t="s">
        <v>19</v>
      </c>
      <c r="F27" s="9" t="s">
        <v>36</v>
      </c>
      <c r="G27" s="9" t="s">
        <v>21</v>
      </c>
      <c r="H27" s="9" t="s">
        <v>58</v>
      </c>
      <c r="I27" s="9" t="s">
        <v>19</v>
      </c>
    </row>
    <row r="28" spans="1:14" x14ac:dyDescent="0.35">
      <c r="A28" s="25">
        <v>0</v>
      </c>
      <c r="B28" s="18"/>
      <c r="C28" s="18"/>
      <c r="D28" s="23" t="e">
        <f>(B28/C28)*100</f>
        <v>#DIV/0!</v>
      </c>
      <c r="F28" s="25">
        <v>0</v>
      </c>
      <c r="G28" s="18"/>
      <c r="H28" s="18"/>
      <c r="I28" s="23" t="e">
        <f>(G28/H28)*100</f>
        <v>#DIV/0!</v>
      </c>
    </row>
    <row r="29" spans="1:14" x14ac:dyDescent="0.35">
      <c r="A29" s="25">
        <v>1</v>
      </c>
      <c r="B29" s="18"/>
      <c r="C29" s="18"/>
      <c r="D29" s="23" t="e">
        <f t="shared" ref="D29:D30" si="3">(B29/C29)*100</f>
        <v>#DIV/0!</v>
      </c>
      <c r="F29" s="25">
        <v>1</v>
      </c>
      <c r="G29" s="18"/>
      <c r="H29" s="18"/>
      <c r="I29" s="23" t="e">
        <f t="shared" ref="I29:I30" si="4">(G29/H29)*100</f>
        <v>#DIV/0!</v>
      </c>
    </row>
    <row r="30" spans="1:14" x14ac:dyDescent="0.35">
      <c r="A30" s="25" t="s">
        <v>6</v>
      </c>
      <c r="B30" s="18"/>
      <c r="C30" s="18"/>
      <c r="D30" s="23" t="e">
        <f t="shared" si="3"/>
        <v>#DIV/0!</v>
      </c>
      <c r="F30" s="25" t="s">
        <v>6</v>
      </c>
      <c r="G30" s="18"/>
      <c r="H30" s="18"/>
      <c r="I30" s="23" t="e">
        <f t="shared" si="4"/>
        <v>#DIV/0!</v>
      </c>
    </row>
    <row r="32" spans="1:14" ht="15.5" x14ac:dyDescent="0.35">
      <c r="A32" s="30" t="s">
        <v>26</v>
      </c>
      <c r="B32" s="26"/>
      <c r="C32" s="26"/>
      <c r="D32" s="27"/>
      <c r="F32" s="30" t="s">
        <v>30</v>
      </c>
      <c r="G32" s="26"/>
      <c r="H32" s="26"/>
      <c r="I32" s="27"/>
    </row>
    <row r="33" spans="1:9" ht="29" x14ac:dyDescent="0.35">
      <c r="A33" s="9" t="s">
        <v>36</v>
      </c>
      <c r="B33" s="9" t="s">
        <v>21</v>
      </c>
      <c r="C33" s="9" t="s">
        <v>58</v>
      </c>
      <c r="D33" s="9" t="s">
        <v>19</v>
      </c>
      <c r="F33" s="9" t="s">
        <v>36</v>
      </c>
      <c r="G33" s="9" t="s">
        <v>21</v>
      </c>
      <c r="H33" s="9" t="s">
        <v>58</v>
      </c>
      <c r="I33" s="9" t="s">
        <v>19</v>
      </c>
    </row>
    <row r="34" spans="1:9" x14ac:dyDescent="0.35">
      <c r="A34" s="25">
        <v>0</v>
      </c>
      <c r="B34" s="18"/>
      <c r="C34" s="18"/>
      <c r="D34" s="23" t="e">
        <f>(B34/C34)*100</f>
        <v>#DIV/0!</v>
      </c>
      <c r="F34" s="25">
        <v>0</v>
      </c>
      <c r="G34" s="18"/>
      <c r="H34" s="18"/>
      <c r="I34" s="23" t="e">
        <f>(G34/H34)*100</f>
        <v>#DIV/0!</v>
      </c>
    </row>
    <row r="35" spans="1:9" x14ac:dyDescent="0.35">
      <c r="A35" s="25">
        <v>1</v>
      </c>
      <c r="B35" s="18"/>
      <c r="C35" s="18"/>
      <c r="D35" s="23" t="e">
        <f t="shared" ref="D35:D36" si="5">(B35/C35)*100</f>
        <v>#DIV/0!</v>
      </c>
      <c r="F35" s="25">
        <v>1</v>
      </c>
      <c r="G35" s="18"/>
      <c r="H35" s="18"/>
      <c r="I35" s="23" t="e">
        <f t="shared" ref="I35:I36" si="6">(G35/H35)*100</f>
        <v>#DIV/0!</v>
      </c>
    </row>
    <row r="36" spans="1:9" x14ac:dyDescent="0.35">
      <c r="A36" s="25" t="s">
        <v>6</v>
      </c>
      <c r="B36" s="18"/>
      <c r="C36" s="18"/>
      <c r="D36" s="23" t="e">
        <f t="shared" si="5"/>
        <v>#DIV/0!</v>
      </c>
      <c r="F36" s="25" t="s">
        <v>6</v>
      </c>
      <c r="G36" s="18"/>
      <c r="H36" s="18"/>
      <c r="I36" s="23" t="e">
        <f t="shared" si="6"/>
        <v>#DIV/0!</v>
      </c>
    </row>
    <row r="38" spans="1:9" ht="15.5" x14ac:dyDescent="0.35">
      <c r="A38" s="30" t="s">
        <v>27</v>
      </c>
      <c r="B38" s="26"/>
      <c r="C38" s="26"/>
      <c r="D38" s="27"/>
      <c r="F38" s="30" t="s">
        <v>29</v>
      </c>
      <c r="G38" s="26"/>
      <c r="H38" s="26"/>
      <c r="I38" s="27"/>
    </row>
    <row r="39" spans="1:9" ht="29" x14ac:dyDescent="0.35">
      <c r="A39" s="9" t="s">
        <v>36</v>
      </c>
      <c r="B39" s="9" t="s">
        <v>21</v>
      </c>
      <c r="C39" s="9" t="s">
        <v>58</v>
      </c>
      <c r="D39" s="9" t="s">
        <v>19</v>
      </c>
      <c r="F39" s="9" t="s">
        <v>36</v>
      </c>
      <c r="G39" s="9" t="s">
        <v>21</v>
      </c>
      <c r="H39" s="9" t="s">
        <v>58</v>
      </c>
      <c r="I39" s="9" t="s">
        <v>19</v>
      </c>
    </row>
    <row r="40" spans="1:9" x14ac:dyDescent="0.35">
      <c r="A40" s="25">
        <v>0</v>
      </c>
      <c r="B40" s="18"/>
      <c r="C40" s="18"/>
      <c r="D40" s="23" t="e">
        <f>(B40/C40)*100</f>
        <v>#DIV/0!</v>
      </c>
      <c r="F40" s="25">
        <v>0</v>
      </c>
      <c r="G40" s="18"/>
      <c r="H40" s="18"/>
      <c r="I40" s="23" t="e">
        <f>(G40/H40)*100</f>
        <v>#DIV/0!</v>
      </c>
    </row>
    <row r="41" spans="1:9" x14ac:dyDescent="0.35">
      <c r="A41" s="25">
        <v>1</v>
      </c>
      <c r="B41" s="18"/>
      <c r="C41" s="18"/>
      <c r="D41" s="23" t="e">
        <f t="shared" ref="D41:D42" si="7">(B41/C41)*100</f>
        <v>#DIV/0!</v>
      </c>
      <c r="F41" s="25">
        <v>1</v>
      </c>
      <c r="G41" s="18"/>
      <c r="H41" s="18"/>
      <c r="I41" s="23" t="e">
        <f t="shared" ref="I41:I42" si="8">(G41/H41)*100</f>
        <v>#DIV/0!</v>
      </c>
    </row>
    <row r="42" spans="1:9" x14ac:dyDescent="0.35">
      <c r="A42" s="25" t="s">
        <v>6</v>
      </c>
      <c r="B42" s="18"/>
      <c r="C42" s="18"/>
      <c r="D42" s="23" t="e">
        <f t="shared" si="7"/>
        <v>#DIV/0!</v>
      </c>
      <c r="F42" s="25" t="s">
        <v>6</v>
      </c>
      <c r="G42" s="18"/>
      <c r="H42" s="18"/>
      <c r="I42" s="23" t="e">
        <f t="shared" si="8"/>
        <v>#DIV/0!</v>
      </c>
    </row>
    <row r="44" spans="1:9" ht="15.5" x14ac:dyDescent="0.35">
      <c r="A44" s="26" t="s">
        <v>28</v>
      </c>
      <c r="B44" s="26"/>
      <c r="C44" s="26"/>
      <c r="D44" s="29"/>
    </row>
    <row r="45" spans="1:9" ht="29" x14ac:dyDescent="0.35">
      <c r="A45" s="9" t="s">
        <v>36</v>
      </c>
      <c r="B45" s="9" t="s">
        <v>21</v>
      </c>
      <c r="C45" s="9" t="s">
        <v>58</v>
      </c>
      <c r="D45" s="9" t="s">
        <v>19</v>
      </c>
    </row>
    <row r="46" spans="1:9" x14ac:dyDescent="0.35">
      <c r="A46" s="25">
        <v>0</v>
      </c>
      <c r="B46" s="18"/>
      <c r="C46" s="18"/>
      <c r="D46" s="23" t="e">
        <f>(B46/C46)*100</f>
        <v>#DIV/0!</v>
      </c>
    </row>
    <row r="47" spans="1:9" x14ac:dyDescent="0.35">
      <c r="A47" s="25">
        <v>1</v>
      </c>
      <c r="B47" s="18"/>
      <c r="C47" s="18"/>
      <c r="D47" s="23" t="e">
        <f t="shared" ref="D47:D48" si="9">(B47/C47)*100</f>
        <v>#DIV/0!</v>
      </c>
    </row>
    <row r="48" spans="1:9" x14ac:dyDescent="0.35">
      <c r="A48" s="25" t="s">
        <v>6</v>
      </c>
      <c r="B48" s="18"/>
      <c r="C48" s="18"/>
      <c r="D48" s="23" t="e">
        <f t="shared" si="9"/>
        <v>#DIV/0!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I30"/>
  <sheetViews>
    <sheetView topLeftCell="A17" zoomScaleNormal="100" zoomScaleSheetLayoutView="80" workbookViewId="0">
      <selection activeCell="K23" sqref="K23"/>
    </sheetView>
  </sheetViews>
  <sheetFormatPr defaultRowHeight="14.5" x14ac:dyDescent="0.35"/>
  <cols>
    <col min="1" max="1" width="12.6328125" style="12" customWidth="1"/>
    <col min="2" max="2" width="26.7265625" style="12" customWidth="1"/>
    <col min="3" max="5" width="9.90625" style="12" customWidth="1"/>
    <col min="6" max="6" width="14" style="12" customWidth="1"/>
    <col min="7" max="7" width="13" style="12" customWidth="1"/>
    <col min="8" max="8" width="18.1796875" style="12" customWidth="1"/>
  </cols>
  <sheetData>
    <row r="1" spans="1:7" ht="15.5" x14ac:dyDescent="0.35">
      <c r="A1" s="63" t="s">
        <v>80</v>
      </c>
      <c r="B1" s="22"/>
      <c r="C1" s="22"/>
      <c r="D1" s="22"/>
      <c r="E1" s="22"/>
      <c r="F1" s="22"/>
      <c r="G1" s="22"/>
    </row>
    <row r="21" spans="1:9" ht="29" x14ac:dyDescent="0.35">
      <c r="A21" s="9" t="s">
        <v>37</v>
      </c>
      <c r="B21" s="9" t="s">
        <v>48</v>
      </c>
      <c r="C21" s="9" t="s">
        <v>47</v>
      </c>
      <c r="D21" s="28" t="s">
        <v>34</v>
      </c>
      <c r="E21" s="28" t="s">
        <v>35</v>
      </c>
      <c r="F21" s="28" t="s">
        <v>58</v>
      </c>
      <c r="G21" s="28" t="s">
        <v>59</v>
      </c>
      <c r="H21" s="9" t="s">
        <v>60</v>
      </c>
      <c r="I21" s="45" t="s">
        <v>14</v>
      </c>
    </row>
    <row r="22" spans="1:9" ht="29" x14ac:dyDescent="0.35">
      <c r="A22" s="1" t="s">
        <v>38</v>
      </c>
      <c r="B22" s="1" t="s">
        <v>49</v>
      </c>
      <c r="C22" s="1"/>
      <c r="D22" s="1"/>
      <c r="E22" s="1"/>
      <c r="F22" s="1">
        <f>SUM(C22:E22)</f>
        <v>0</v>
      </c>
      <c r="G22" s="1">
        <f t="shared" ref="G22:G30" si="0">SUM(D22:E22)</f>
        <v>0</v>
      </c>
      <c r="H22" s="23" t="e">
        <f>(G22/F22)*100</f>
        <v>#DIV/0!</v>
      </c>
      <c r="I22" s="46" t="e">
        <f>RANK(H22,H$22:H$30)+COUNTIF($H$22:H22,H22)-1</f>
        <v>#DIV/0!</v>
      </c>
    </row>
    <row r="23" spans="1:9" ht="29" x14ac:dyDescent="0.35">
      <c r="A23" s="1" t="s">
        <v>39</v>
      </c>
      <c r="B23" s="1" t="s">
        <v>50</v>
      </c>
      <c r="C23" s="1"/>
      <c r="D23" s="1"/>
      <c r="E23" s="1"/>
      <c r="F23" s="1">
        <f t="shared" ref="F23:F30" si="1">SUM(C23:E23)</f>
        <v>0</v>
      </c>
      <c r="G23" s="1">
        <f t="shared" si="0"/>
        <v>0</v>
      </c>
      <c r="H23" s="23" t="e">
        <f t="shared" ref="H23:H30" si="2">(G23/F23)*100</f>
        <v>#DIV/0!</v>
      </c>
      <c r="I23" s="46" t="e">
        <f>RANK(H23,H$22:H$30)+COUNTIF($H$22:H23,H23)-1</f>
        <v>#DIV/0!</v>
      </c>
    </row>
    <row r="24" spans="1:9" x14ac:dyDescent="0.35">
      <c r="A24" s="1" t="s">
        <v>40</v>
      </c>
      <c r="B24" s="1" t="s">
        <v>51</v>
      </c>
      <c r="C24" s="1"/>
      <c r="D24" s="1"/>
      <c r="E24" s="1"/>
      <c r="F24" s="1">
        <f t="shared" si="1"/>
        <v>0</v>
      </c>
      <c r="G24" s="1">
        <f t="shared" si="0"/>
        <v>0</v>
      </c>
      <c r="H24" s="23" t="e">
        <f t="shared" si="2"/>
        <v>#DIV/0!</v>
      </c>
      <c r="I24" s="46" t="e">
        <f>RANK(H24,H$22:H$30)+COUNTIF($H$22:H24,H24)-1</f>
        <v>#DIV/0!</v>
      </c>
    </row>
    <row r="25" spans="1:9" ht="29" x14ac:dyDescent="0.35">
      <c r="A25" s="1" t="s">
        <v>41</v>
      </c>
      <c r="B25" s="1" t="s">
        <v>52</v>
      </c>
      <c r="C25" s="1"/>
      <c r="D25" s="1"/>
      <c r="E25" s="1"/>
      <c r="F25" s="1">
        <f t="shared" si="1"/>
        <v>0</v>
      </c>
      <c r="G25" s="1">
        <f t="shared" si="0"/>
        <v>0</v>
      </c>
      <c r="H25" s="23" t="e">
        <f t="shared" si="2"/>
        <v>#DIV/0!</v>
      </c>
      <c r="I25" s="46" t="e">
        <f>RANK(H25,H$22:H$30)+COUNTIF($H$22:H25,H25)-1</f>
        <v>#DIV/0!</v>
      </c>
    </row>
    <row r="26" spans="1:9" ht="29" x14ac:dyDescent="0.35">
      <c r="A26" s="1" t="s">
        <v>42</v>
      </c>
      <c r="B26" s="1" t="s">
        <v>53</v>
      </c>
      <c r="C26" s="1"/>
      <c r="D26" s="1"/>
      <c r="E26" s="1"/>
      <c r="F26" s="1">
        <f t="shared" si="1"/>
        <v>0</v>
      </c>
      <c r="G26" s="1">
        <f t="shared" si="0"/>
        <v>0</v>
      </c>
      <c r="H26" s="23" t="e">
        <f t="shared" si="2"/>
        <v>#DIV/0!</v>
      </c>
      <c r="I26" s="46" t="e">
        <f>RANK(H26,H$22:H$30)+COUNTIF($H$22:H26,H26)-1</f>
        <v>#DIV/0!</v>
      </c>
    </row>
    <row r="27" spans="1:9" ht="29" x14ac:dyDescent="0.35">
      <c r="A27" s="1" t="s">
        <v>43</v>
      </c>
      <c r="B27" s="1" t="s">
        <v>54</v>
      </c>
      <c r="C27" s="1"/>
      <c r="D27" s="1"/>
      <c r="E27" s="1"/>
      <c r="F27" s="1">
        <f t="shared" si="1"/>
        <v>0</v>
      </c>
      <c r="G27" s="1">
        <f t="shared" si="0"/>
        <v>0</v>
      </c>
      <c r="H27" s="23" t="e">
        <f t="shared" si="2"/>
        <v>#DIV/0!</v>
      </c>
      <c r="I27" s="46" t="e">
        <f>RANK(H27,H$22:H$30)+COUNTIF($H$22:H27,H27)-1</f>
        <v>#DIV/0!</v>
      </c>
    </row>
    <row r="28" spans="1:9" ht="29" x14ac:dyDescent="0.35">
      <c r="A28" s="1" t="s">
        <v>44</v>
      </c>
      <c r="B28" s="1" t="s">
        <v>55</v>
      </c>
      <c r="C28" s="1"/>
      <c r="D28" s="1"/>
      <c r="E28" s="1"/>
      <c r="F28" s="1">
        <f t="shared" si="1"/>
        <v>0</v>
      </c>
      <c r="G28" s="1">
        <f t="shared" si="0"/>
        <v>0</v>
      </c>
      <c r="H28" s="23" t="e">
        <f t="shared" si="2"/>
        <v>#DIV/0!</v>
      </c>
      <c r="I28" s="46" t="e">
        <f>RANK(H28,H$22:H$30)+COUNTIF($H$22:H28,H28)-1</f>
        <v>#DIV/0!</v>
      </c>
    </row>
    <row r="29" spans="1:9" ht="29" x14ac:dyDescent="0.35">
      <c r="A29" s="1" t="s">
        <v>45</v>
      </c>
      <c r="B29" s="1" t="s">
        <v>56</v>
      </c>
      <c r="C29" s="1"/>
      <c r="D29" s="1"/>
      <c r="E29" s="1"/>
      <c r="F29" s="1">
        <f t="shared" si="1"/>
        <v>0</v>
      </c>
      <c r="G29" s="1">
        <f t="shared" si="0"/>
        <v>0</v>
      </c>
      <c r="H29" s="23" t="e">
        <f t="shared" si="2"/>
        <v>#DIV/0!</v>
      </c>
      <c r="I29" s="46" t="e">
        <f>RANK(H29,H$22:H$30)+COUNTIF($H$22:H29,H29)-1</f>
        <v>#DIV/0!</v>
      </c>
    </row>
    <row r="30" spans="1:9" ht="29" x14ac:dyDescent="0.35">
      <c r="A30" s="1" t="s">
        <v>46</v>
      </c>
      <c r="B30" s="1" t="s">
        <v>57</v>
      </c>
      <c r="C30" s="1"/>
      <c r="D30" s="1"/>
      <c r="E30" s="1"/>
      <c r="F30" s="1">
        <f t="shared" si="1"/>
        <v>0</v>
      </c>
      <c r="G30" s="1">
        <f t="shared" si="0"/>
        <v>0</v>
      </c>
      <c r="H30" s="23" t="e">
        <f t="shared" si="2"/>
        <v>#DIV/0!</v>
      </c>
      <c r="I30" s="46" t="e">
        <f>RANK(H30,H$22:H$30)+COUNTIF($H$22:H30,H30)-1</f>
        <v>#DIV/0!</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BDB0-4AC5-42F2-8BC0-7F266D29A4A2}">
  <dimension ref="A1:L22"/>
  <sheetViews>
    <sheetView topLeftCell="C12" zoomScale="110" zoomScaleNormal="110" workbookViewId="0">
      <selection activeCell="G18" sqref="G18"/>
    </sheetView>
  </sheetViews>
  <sheetFormatPr defaultRowHeight="14.5" x14ac:dyDescent="0.35"/>
  <cols>
    <col min="1" max="1" width="23" style="2" customWidth="1"/>
    <col min="2" max="4" width="9.08984375" style="2" customWidth="1"/>
    <col min="5" max="5" width="14.1796875" style="2" customWidth="1"/>
    <col min="6" max="6" width="16.26953125" style="2" customWidth="1"/>
    <col min="7" max="7" width="15.08984375" customWidth="1"/>
  </cols>
  <sheetData>
    <row r="1" spans="1:12" ht="15.5" x14ac:dyDescent="0.35">
      <c r="A1" s="63" t="s">
        <v>12</v>
      </c>
      <c r="B1" s="15"/>
      <c r="C1" s="15"/>
      <c r="D1" s="15"/>
      <c r="E1" s="15"/>
      <c r="F1" s="15"/>
      <c r="G1" s="14"/>
      <c r="H1" s="14"/>
      <c r="I1" s="14"/>
      <c r="J1" s="14"/>
      <c r="K1" s="14"/>
      <c r="L1" s="14"/>
    </row>
    <row r="2" spans="1:12" x14ac:dyDescent="0.35">
      <c r="A2" s="16"/>
      <c r="B2" s="16"/>
      <c r="C2" s="16"/>
      <c r="D2" s="16"/>
      <c r="E2" s="16"/>
      <c r="F2" s="16"/>
    </row>
    <row r="17" spans="1:7" ht="58.5" customHeight="1" x14ac:dyDescent="0.35">
      <c r="A17" s="9" t="s">
        <v>61</v>
      </c>
      <c r="B17" s="9" t="s">
        <v>47</v>
      </c>
      <c r="C17" s="28" t="s">
        <v>34</v>
      </c>
      <c r="D17" s="28" t="s">
        <v>35</v>
      </c>
      <c r="E17" s="28" t="s">
        <v>59</v>
      </c>
      <c r="F17" s="9" t="s">
        <v>20</v>
      </c>
      <c r="G17" s="9" t="s">
        <v>90</v>
      </c>
    </row>
    <row r="18" spans="1:7" x14ac:dyDescent="0.35">
      <c r="A18" s="18" t="s">
        <v>7</v>
      </c>
      <c r="B18" s="18"/>
      <c r="C18" s="18"/>
      <c r="D18" s="18"/>
      <c r="E18" s="18">
        <f>SUM(C18:D18)</f>
        <v>0</v>
      </c>
      <c r="F18" s="18"/>
      <c r="G18" s="19" t="e">
        <f>(E18/F18)*100000</f>
        <v>#DIV/0!</v>
      </c>
    </row>
    <row r="19" spans="1:7" x14ac:dyDescent="0.35">
      <c r="A19" s="18" t="s">
        <v>8</v>
      </c>
      <c r="B19" s="18"/>
      <c r="C19" s="18"/>
      <c r="D19" s="18"/>
      <c r="E19" s="18">
        <f t="shared" ref="E19:E22" si="0">SUM(C19:D19)</f>
        <v>0</v>
      </c>
      <c r="F19" s="18"/>
      <c r="G19" s="19" t="e">
        <f t="shared" ref="G19:G22" si="1">(E19/F19)*100000</f>
        <v>#DIV/0!</v>
      </c>
    </row>
    <row r="20" spans="1:7" x14ac:dyDescent="0.35">
      <c r="A20" s="18" t="s">
        <v>9</v>
      </c>
      <c r="B20" s="18"/>
      <c r="C20" s="18"/>
      <c r="D20" s="18"/>
      <c r="E20" s="18">
        <f t="shared" si="0"/>
        <v>0</v>
      </c>
      <c r="F20" s="18"/>
      <c r="G20" s="19" t="e">
        <f t="shared" si="1"/>
        <v>#DIV/0!</v>
      </c>
    </row>
    <row r="21" spans="1:7" x14ac:dyDescent="0.35">
      <c r="A21" s="18" t="s">
        <v>10</v>
      </c>
      <c r="B21" s="18"/>
      <c r="C21" s="18"/>
      <c r="D21" s="18"/>
      <c r="E21" s="18">
        <f t="shared" si="0"/>
        <v>0</v>
      </c>
      <c r="F21" s="18"/>
      <c r="G21" s="19" t="e">
        <f t="shared" si="1"/>
        <v>#DIV/0!</v>
      </c>
    </row>
    <row r="22" spans="1:7" x14ac:dyDescent="0.35">
      <c r="A22" s="18" t="s">
        <v>11</v>
      </c>
      <c r="B22" s="18"/>
      <c r="C22" s="18"/>
      <c r="D22" s="18"/>
      <c r="E22" s="18">
        <f t="shared" si="0"/>
        <v>0</v>
      </c>
      <c r="F22" s="18"/>
      <c r="G22" s="19" t="e">
        <f t="shared" si="1"/>
        <v>#DIV/0!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3A2D-036C-4162-BDF2-6D06F793D761}">
  <dimension ref="A1:O33"/>
  <sheetViews>
    <sheetView tabSelected="1" topLeftCell="K1" zoomScaleNormal="100" workbookViewId="0">
      <selection activeCell="S10" sqref="S10"/>
    </sheetView>
  </sheetViews>
  <sheetFormatPr defaultRowHeight="14.5" x14ac:dyDescent="0.35"/>
  <cols>
    <col min="11" max="11" width="32.54296875" customWidth="1"/>
    <col min="12" max="12" width="13.453125" customWidth="1"/>
    <col min="13" max="13" width="16.453125" customWidth="1"/>
    <col min="14" max="14" width="26.7265625" customWidth="1"/>
    <col min="15" max="15" width="33.26953125" customWidth="1"/>
  </cols>
  <sheetData>
    <row r="1" spans="1:15" ht="15.5" x14ac:dyDescent="0.35">
      <c r="A1" s="63" t="s">
        <v>15</v>
      </c>
      <c r="B1" s="14"/>
      <c r="C1" s="14"/>
      <c r="D1" s="14"/>
      <c r="E1" s="14"/>
      <c r="F1" s="14"/>
      <c r="G1" s="14"/>
      <c r="H1" s="14"/>
      <c r="I1" s="14"/>
      <c r="J1" s="14"/>
      <c r="K1" s="14"/>
    </row>
    <row r="3" spans="1:15" ht="29" x14ac:dyDescent="0.35">
      <c r="K3" s="36" t="s">
        <v>81</v>
      </c>
      <c r="L3" s="37" t="s">
        <v>64</v>
      </c>
      <c r="N3" s="11" t="s">
        <v>87</v>
      </c>
      <c r="O3" s="44" t="s">
        <v>79</v>
      </c>
    </row>
    <row r="4" spans="1:15" x14ac:dyDescent="0.35">
      <c r="K4" s="35" t="s">
        <v>62</v>
      </c>
      <c r="L4" s="35"/>
      <c r="N4" s="35" t="s">
        <v>16</v>
      </c>
      <c r="O4" s="20"/>
    </row>
    <row r="5" spans="1:15" x14ac:dyDescent="0.35">
      <c r="K5" s="35" t="s">
        <v>63</v>
      </c>
      <c r="L5" s="35"/>
      <c r="N5" s="38" t="s">
        <v>17</v>
      </c>
      <c r="O5" s="20"/>
    </row>
    <row r="6" spans="1:15" x14ac:dyDescent="0.35">
      <c r="N6" s="43" t="s">
        <v>0</v>
      </c>
      <c r="O6" s="20"/>
    </row>
    <row r="8" spans="1:15" ht="29" x14ac:dyDescent="0.35">
      <c r="K8" s="36" t="s">
        <v>82</v>
      </c>
      <c r="L8" s="37" t="s">
        <v>64</v>
      </c>
    </row>
    <row r="9" spans="1:15" x14ac:dyDescent="0.35">
      <c r="K9" s="35" t="s">
        <v>65</v>
      </c>
      <c r="L9" s="35"/>
    </row>
    <row r="10" spans="1:15" x14ac:dyDescent="0.35">
      <c r="K10" s="35" t="s">
        <v>66</v>
      </c>
      <c r="L10" s="35"/>
    </row>
    <row r="11" spans="1:15" x14ac:dyDescent="0.35">
      <c r="K11" s="35" t="s">
        <v>67</v>
      </c>
      <c r="L11" s="35"/>
    </row>
    <row r="13" spans="1:15" ht="29" x14ac:dyDescent="0.35">
      <c r="K13" s="39" t="s">
        <v>83</v>
      </c>
      <c r="L13" s="40" t="s">
        <v>64</v>
      </c>
    </row>
    <row r="14" spans="1:15" x14ac:dyDescent="0.35">
      <c r="K14" s="38" t="s">
        <v>65</v>
      </c>
      <c r="L14" s="38"/>
    </row>
    <row r="15" spans="1:15" x14ac:dyDescent="0.35">
      <c r="K15" s="38" t="s">
        <v>66</v>
      </c>
      <c r="L15" s="38"/>
    </row>
    <row r="16" spans="1:15" x14ac:dyDescent="0.35">
      <c r="K16" s="38" t="s">
        <v>67</v>
      </c>
      <c r="L16" s="38"/>
    </row>
    <row r="18" spans="11:12" ht="29" x14ac:dyDescent="0.35">
      <c r="K18" s="39" t="s">
        <v>84</v>
      </c>
      <c r="L18" s="40" t="s">
        <v>64</v>
      </c>
    </row>
    <row r="19" spans="11:12" x14ac:dyDescent="0.35">
      <c r="K19" s="38" t="s">
        <v>68</v>
      </c>
      <c r="L19" s="38"/>
    </row>
    <row r="20" spans="11:12" x14ac:dyDescent="0.35">
      <c r="K20" s="38" t="s">
        <v>69</v>
      </c>
      <c r="L20" s="38"/>
    </row>
    <row r="21" spans="11:12" x14ac:dyDescent="0.35">
      <c r="K21" s="38" t="s">
        <v>70</v>
      </c>
      <c r="L21" s="38"/>
    </row>
    <row r="22" spans="11:12" x14ac:dyDescent="0.35">
      <c r="K22" s="38" t="s">
        <v>71</v>
      </c>
      <c r="L22" s="38"/>
    </row>
    <row r="23" spans="11:12" x14ac:dyDescent="0.35">
      <c r="K23" s="38" t="s">
        <v>72</v>
      </c>
      <c r="L23" s="38"/>
    </row>
    <row r="25" spans="11:12" ht="29" x14ac:dyDescent="0.35">
      <c r="K25" s="39" t="s">
        <v>85</v>
      </c>
      <c r="L25" s="40" t="s">
        <v>64</v>
      </c>
    </row>
    <row r="26" spans="11:12" x14ac:dyDescent="0.35">
      <c r="K26" s="38" t="s">
        <v>73</v>
      </c>
      <c r="L26" s="38"/>
    </row>
    <row r="27" spans="11:12" x14ac:dyDescent="0.35">
      <c r="K27" s="38" t="s">
        <v>74</v>
      </c>
      <c r="L27" s="38"/>
    </row>
    <row r="28" spans="11:12" x14ac:dyDescent="0.35">
      <c r="K28" s="38" t="s">
        <v>75</v>
      </c>
      <c r="L28" s="38"/>
    </row>
    <row r="30" spans="11:12" ht="29" x14ac:dyDescent="0.35">
      <c r="K30" s="41" t="s">
        <v>86</v>
      </c>
      <c r="L30" s="42" t="s">
        <v>64</v>
      </c>
    </row>
    <row r="31" spans="11:12" x14ac:dyDescent="0.35">
      <c r="K31" s="43" t="s">
        <v>76</v>
      </c>
      <c r="L31" s="43"/>
    </row>
    <row r="32" spans="11:12" x14ac:dyDescent="0.35">
      <c r="K32" s="43" t="s">
        <v>77</v>
      </c>
      <c r="L32" s="43"/>
    </row>
    <row r="33" spans="11:12" x14ac:dyDescent="0.35">
      <c r="K33" s="43" t="s">
        <v>78</v>
      </c>
      <c r="L33" s="4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R13:T24"/>
  <sheetViews>
    <sheetView zoomScale="90" zoomScaleNormal="90" workbookViewId="0">
      <selection activeCell="F14" sqref="F14"/>
    </sheetView>
  </sheetViews>
  <sheetFormatPr defaultRowHeight="14.5" x14ac:dyDescent="0.35"/>
  <cols>
    <col min="17" max="17" width="18.453125" customWidth="1"/>
    <col min="18" max="18" width="36.6328125" customWidth="1"/>
    <col min="19" max="20" width="14.81640625" customWidth="1"/>
  </cols>
  <sheetData>
    <row r="13" spans="18:20" ht="15" thickBot="1" x14ac:dyDescent="0.4"/>
    <row r="14" spans="18:20" x14ac:dyDescent="0.35">
      <c r="R14" s="49" t="s">
        <v>88</v>
      </c>
      <c r="S14" s="50"/>
      <c r="T14" s="51"/>
    </row>
    <row r="15" spans="18:20" x14ac:dyDescent="0.35">
      <c r="R15" s="52" t="s">
        <v>89</v>
      </c>
      <c r="S15" s="47" t="s">
        <v>13</v>
      </c>
      <c r="T15" s="53" t="s">
        <v>14</v>
      </c>
    </row>
    <row r="16" spans="18:20" x14ac:dyDescent="0.35">
      <c r="R16" s="54" t="str">
        <f>'C_Figure 2'!B22</f>
        <v>Hard to cover basics on family's income</v>
      </c>
      <c r="S16" s="48" t="e">
        <f>'C_Figure 2'!H22</f>
        <v>#DIV/0!</v>
      </c>
      <c r="T16" s="55" t="e">
        <f>'C_Figure 2'!I22</f>
        <v>#DIV/0!</v>
      </c>
    </row>
    <row r="17" spans="18:20" x14ac:dyDescent="0.35">
      <c r="R17" s="54" t="str">
        <f>'C_Figure 2'!B23</f>
        <v>Parent/guardian divorced or separated</v>
      </c>
      <c r="S17" s="48" t="e">
        <f>'C_Figure 2'!H23</f>
        <v>#DIV/0!</v>
      </c>
      <c r="T17" s="55" t="e">
        <f>'C_Figure 2'!I23</f>
        <v>#DIV/0!</v>
      </c>
    </row>
    <row r="18" spans="18:20" x14ac:dyDescent="0.35">
      <c r="R18" s="54" t="str">
        <f>'C_Figure 2'!B24</f>
        <v>Parent/guardian died</v>
      </c>
      <c r="S18" s="48" t="e">
        <f>'C_Figure 2'!H24</f>
        <v>#DIV/0!</v>
      </c>
      <c r="T18" s="55" t="e">
        <f>'C_Figure 2'!I24</f>
        <v>#DIV/0!</v>
      </c>
    </row>
    <row r="19" spans="18:20" x14ac:dyDescent="0.35">
      <c r="R19" s="54" t="str">
        <f>'C_Figure 2'!B25</f>
        <v>Parent/guardian served time in jail</v>
      </c>
      <c r="S19" s="48" t="e">
        <f>'C_Figure 2'!H25</f>
        <v>#DIV/0!</v>
      </c>
      <c r="T19" s="55" t="e">
        <f>'C_Figure 2'!I25</f>
        <v>#DIV/0!</v>
      </c>
    </row>
    <row r="20" spans="18:20" ht="29" x14ac:dyDescent="0.35">
      <c r="R20" s="54" t="str">
        <f>'C_Figure 2'!B26</f>
        <v>Saw/heard parents/adults slap, hit, etc. at home</v>
      </c>
      <c r="S20" s="48" t="e">
        <f>'C_Figure 2'!H26</f>
        <v>#DIV/0!</v>
      </c>
      <c r="T20" s="55" t="e">
        <f>'C_Figure 2'!I26</f>
        <v>#DIV/0!</v>
      </c>
    </row>
    <row r="21" spans="18:20" x14ac:dyDescent="0.35">
      <c r="R21" s="54" t="str">
        <f>'C_Figure 2'!B27</f>
        <v>Victim of violence/witnessed violence</v>
      </c>
      <c r="S21" s="48" t="e">
        <f>'C_Figure 2'!H27</f>
        <v>#DIV/0!</v>
      </c>
      <c r="T21" s="55" t="e">
        <f>'C_Figure 2'!I27</f>
        <v>#DIV/0!</v>
      </c>
    </row>
    <row r="22" spans="18:20" ht="29" x14ac:dyDescent="0.35">
      <c r="R22" s="54" t="str">
        <f>'C_Figure 2'!B28</f>
        <v>Lived w/ anyone mentally ill, suicidal, severely depressed</v>
      </c>
      <c r="S22" s="48" t="e">
        <f>'C_Figure 2'!H28</f>
        <v>#DIV/0!</v>
      </c>
      <c r="T22" s="55" t="e">
        <f>'C_Figure 2'!I28</f>
        <v>#DIV/0!</v>
      </c>
    </row>
    <row r="23" spans="18:20" ht="29" x14ac:dyDescent="0.35">
      <c r="R23" s="54" t="str">
        <f>'C_Figure 2'!B29</f>
        <v>Lived w/ anyone who had a problem w/ drugs/alcohol</v>
      </c>
      <c r="S23" s="48" t="e">
        <f>'C_Figure 2'!H29</f>
        <v>#DIV/0!</v>
      </c>
      <c r="T23" s="55" t="e">
        <f>'C_Figure 2'!I29</f>
        <v>#DIV/0!</v>
      </c>
    </row>
    <row r="24" spans="18:20" ht="29.5" thickBot="1" x14ac:dyDescent="0.4">
      <c r="R24" s="56" t="str">
        <f>'C_Figure 2'!B30</f>
        <v>Treated/judged unfairly due to race/ethnicity</v>
      </c>
      <c r="S24" s="57" t="e">
        <f>'C_Figure 2'!H30</f>
        <v>#DIV/0!</v>
      </c>
      <c r="T24" s="58" t="e">
        <f>'C_Figure 2'!I30</f>
        <v>#DIV/0!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2.xml><?xml version="1.0" encoding="utf-8"?>
<ds:datastoreItem xmlns:ds="http://schemas.openxmlformats.org/officeDocument/2006/customXml" ds:itemID="{A0759748-ECE1-4F26-9FE6-20676388C260}">
  <ds:schemaRefs>
    <ds:schemaRef ds:uri="9e60e796-0612-4d21-b42b-f8375543952f"/>
    <ds:schemaRef ds:uri="http://www.w3.org/XML/1998/namespace"/>
    <ds:schemaRef ds:uri="http://schemas.microsoft.com/office/2006/metadata/properties"/>
    <ds:schemaRef ds:uri="a369dffc-b10b-4e7f-9605-9472120fff0b"/>
    <ds:schemaRef ds:uri="http://schemas.microsoft.com/office/2006/documentManagement/types"/>
    <ds:schemaRef ds:uri="http://purl.org/dc/dcmitype/"/>
    <ds:schemaRef ds:uri="http://purl.org/dc/elements/1.1/"/>
    <ds:schemaRef ds:uri="http://purl.org/dc/terms/"/>
    <ds:schemaRef ds:uri="e56a9a4a-99a3-4708-b025-cc895b1fb658"/>
    <ds:schemaRef ds:uri="http://schemas.microsoft.com/office/infopath/2007/PartnerControls"/>
    <ds:schemaRef ds:uri="http://schemas.openxmlformats.org/package/2006/metadata/core-properties"/>
    <ds:schemaRef ds:uri="d2b2d159-3ad8-40dc-8c1e-969183b28281"/>
    <ds:schemaRef ds:uri="9d35be4f-046c-49d8-91e8-e6c6f0e5b7cb"/>
    <ds:schemaRef ds:uri="2F268C32-F5A8-4CF2-8D20-4ED9A23D9D6A"/>
  </ds:schemaRefs>
</ds:datastoreItem>
</file>

<file path=customXml/itemProps3.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2021-08-24T15:39:53Z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ies>
</file>