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8514BE11-8BB9-4A28-BF60-0CC541061001}" xr6:coauthVersionLast="47" xr6:coauthVersionMax="47" xr10:uidLastSave="{00000000-0000-0000-0000-000000000000}"/>
  <bookViews>
    <workbookView xWindow="-110" yWindow="-110" windowWidth="19420" windowHeight="10420" firstSheet="1" activeTab="1" xr2:uid="{00000000-000D-0000-FFFF-FFFF00000000}"/>
  </bookViews>
  <sheets>
    <sheet name="A_Instructions" sheetId="3" r:id="rId1"/>
    <sheet name="B_Figure 1" sheetId="5" r:id="rId2"/>
    <sheet name="C_Figure 2" sheetId="9" r:id="rId3"/>
    <sheet name="D_Figure 3" sheetId="11" r:id="rId4"/>
    <sheet name="E_Figure 4_Individual" sheetId="10" r:id="rId5"/>
    <sheet name="F_Figure 4_Aggregate" sheetId="12" r:id="rId6"/>
    <sheet name="G_Repor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P6" i="10"/>
  <c r="P9" i="10"/>
  <c r="P8" i="10"/>
  <c r="P7" i="10"/>
  <c r="P5" i="10"/>
  <c r="P4" i="10"/>
  <c r="H29" i="11"/>
  <c r="F43" i="11"/>
  <c r="F38" i="11"/>
  <c r="F33" i="11"/>
  <c r="F28" i="11"/>
  <c r="M19" i="11"/>
  <c r="M14" i="11"/>
  <c r="M9" i="11"/>
  <c r="M4" i="11"/>
  <c r="F21" i="11"/>
  <c r="L4" i="11"/>
  <c r="L9" i="11"/>
  <c r="L14" i="11"/>
  <c r="L19" i="11"/>
  <c r="E43" i="11"/>
  <c r="H28" i="11"/>
  <c r="E38" i="11"/>
  <c r="E33" i="11"/>
  <c r="E28" i="11"/>
  <c r="E21" i="11"/>
  <c r="K4" i="11"/>
  <c r="K9" i="11"/>
  <c r="K14" i="11"/>
  <c r="K19" i="11"/>
  <c r="H27" i="11"/>
  <c r="D43" i="11"/>
  <c r="D38" i="11"/>
  <c r="D33" i="11"/>
  <c r="D28" i="11"/>
  <c r="D21" i="11"/>
  <c r="J4" i="11"/>
  <c r="J9" i="11"/>
  <c r="J14" i="11"/>
  <c r="J19" i="11"/>
  <c r="H26" i="11"/>
  <c r="C43" i="11"/>
  <c r="C38" i="11"/>
  <c r="C33" i="11"/>
  <c r="C28" i="11"/>
  <c r="C21" i="11"/>
  <c r="I4" i="11"/>
  <c r="I9" i="11"/>
  <c r="H25" i="11"/>
  <c r="I14" i="11"/>
  <c r="I19" i="11"/>
  <c r="B43" i="11"/>
  <c r="B38" i="11"/>
  <c r="B33" i="11"/>
  <c r="B28" i="11"/>
  <c r="B21" i="11"/>
  <c r="U24" i="4" l="1"/>
  <c r="S24" i="4"/>
  <c r="U23" i="4"/>
  <c r="S23" i="4"/>
  <c r="U22" i="4"/>
  <c r="S22" i="4"/>
  <c r="U21" i="4"/>
  <c r="S21" i="4"/>
  <c r="U20" i="4"/>
  <c r="S20" i="4"/>
  <c r="U19" i="4"/>
  <c r="S19" i="4"/>
  <c r="U18" i="4"/>
  <c r="S18" i="4"/>
  <c r="U17" i="4"/>
  <c r="S17" i="4"/>
  <c r="U16" i="4"/>
  <c r="S16" i="4"/>
  <c r="E35" i="9"/>
  <c r="E34" i="9"/>
  <c r="H27" i="9" s="1"/>
  <c r="E30" i="9"/>
  <c r="E29" i="9"/>
  <c r="H26" i="9" s="1"/>
  <c r="E25" i="9"/>
  <c r="E24" i="9"/>
  <c r="H25" i="9" s="1"/>
  <c r="E20" i="9"/>
  <c r="H24" i="9"/>
  <c r="B42" i="9"/>
  <c r="B41" i="9"/>
  <c r="H23" i="9" s="1"/>
  <c r="B37" i="9"/>
  <c r="B36" i="9"/>
  <c r="H22" i="9" s="1"/>
  <c r="B32" i="9"/>
  <c r="B31" i="9"/>
  <c r="H21" i="9" s="1"/>
  <c r="B27" i="9"/>
  <c r="B26" i="9"/>
  <c r="H20" i="9" s="1"/>
  <c r="B20" i="9"/>
  <c r="B21" i="9"/>
  <c r="B22" i="9"/>
  <c r="B19" i="9"/>
  <c r="G21" i="5"/>
  <c r="G20" i="5"/>
  <c r="G19" i="5"/>
  <c r="I27" i="9" l="1"/>
  <c r="I25" i="9"/>
  <c r="I23" i="9"/>
  <c r="I20" i="9"/>
  <c r="I21" i="9"/>
  <c r="I24" i="9"/>
  <c r="H19" i="9"/>
  <c r="I19" i="9" s="1"/>
  <c r="I26" i="9" l="1"/>
  <c r="I22" i="9"/>
</calcChain>
</file>

<file path=xl/sharedStrings.xml><?xml version="1.0" encoding="utf-8"?>
<sst xmlns="http://schemas.openxmlformats.org/spreadsheetml/2006/main" count="316" uniqueCount="121">
  <si>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</si>
  <si>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</si>
  <si>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</si>
  <si>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</si>
  <si>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</si>
  <si>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</si>
  <si>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</si>
  <si>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</si>
  <si>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</si>
  <si>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</si>
  <si>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</si>
  <si>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</si>
  <si>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</si>
  <si>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Community Support</t>
  </si>
  <si>
    <t>NSCH Codebooks can be accessed here</t>
  </si>
  <si>
    <t>Counts</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</si>
  <si>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</si>
  <si>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</si>
  <si>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</si>
  <si>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</si>
  <si>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</si>
  <si>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</si>
  <si>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</si>
  <si>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</si>
  <si>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</si>
  <si>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</si>
  <si>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</si>
  <si>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</si>
  <si>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</si>
  <si>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</si>
  <si>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</si>
  <si>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</si>
  <si>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</si>
  <si>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</si>
  <si>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</si>
  <si>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</si>
  <si>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</si>
  <si>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</si>
  <si>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</si>
  <si>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</si>
  <si>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</si>
  <si>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</si>
  <si>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Figure 2 - Top 5 Types of ACEs Experienced, &lt;Data Year&gt;</t>
  </si>
  <si>
    <t>Table 1 Indicator 7.1</t>
  </si>
  <si>
    <t>Table 2 Indicator 7.2</t>
  </si>
  <si>
    <t>Table 3 Indicator 7.3</t>
  </si>
  <si>
    <t>Table 4 Indicator 2.2</t>
  </si>
  <si>
    <t>Table 5 Indicator 2.6</t>
  </si>
  <si>
    <t>Table 6 Indicator 6.12</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</si>
  <si>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</si>
  <si>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</si>
  <si>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</si>
  <si>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</si>
  <si>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</si>
  <si>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</si>
  <si>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</si>
  <si>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</si>
  <si>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</si>
  <si>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</si>
  <si>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</si>
  <si>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</si>
  <si>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</si>
  <si>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3 - ACE1 - Hard to cover basics on family's income</t>
  </si>
  <si>
    <t>Table 4 - ACE3 - Parent or guardian divorced or separated</t>
  </si>
  <si>
    <t>Table 5 - ACE4 - Parent or guardian died</t>
  </si>
  <si>
    <t>Table 7 - ACE6 - Saw or heard parents or adults slap, hit, kick punch one another in the home</t>
  </si>
  <si>
    <t>Table 8 - ACE7 - Was a victim of violence or witnessed violence in neighborhood</t>
  </si>
  <si>
    <t>Table 9 - ACE8 - Lived with anyone who was mentally ill, suicidal, or severely depressed</t>
  </si>
  <si>
    <t>Table 10 - ACE9 - Lived with anyone who had a problem with alcohol or drugs</t>
  </si>
  <si>
    <t>Table 11 - ACE10 - Treated or judged unfairly due to race/ethnicity</t>
  </si>
  <si>
    <t>Table 12 - Total ACEs experienced from the list of 9 ACEs</t>
  </si>
  <si>
    <t>Table 2 - National-level percentage of children who experienced ACEs</t>
  </si>
  <si>
    <t>0 ACEs</t>
  </si>
  <si>
    <t>1+ ACEs</t>
  </si>
  <si>
    <t>Percentage of children</t>
  </si>
  <si>
    <t>ACEs numerical category</t>
  </si>
  <si>
    <t>ACE 1</t>
  </si>
  <si>
    <t>ACE 3</t>
  </si>
  <si>
    <t>ACE 4</t>
  </si>
  <si>
    <t>ACE 5</t>
  </si>
  <si>
    <t>ACE 6</t>
  </si>
  <si>
    <t>ACE 7</t>
  </si>
  <si>
    <t>ACE 8</t>
  </si>
  <si>
    <t>ACE 9</t>
  </si>
  <si>
    <t>ACE 10</t>
  </si>
  <si>
    <t>Table 6 - ACE5 - Parent or guardian served time in jail</t>
  </si>
  <si>
    <t>Enter group names that will be used for Figure 3 below:</t>
  </si>
  <si>
    <t>Table 10 - Total ACEs experienced from the list of 9 ACEs</t>
  </si>
  <si>
    <r>
      <rPr>
        <b/>
        <sz val="12"/>
        <color rgb="FFFF0000"/>
        <rFont val="Calibri"/>
        <family val="2"/>
        <scheme val="minor"/>
      </rPr>
      <t>Individual Indicators</t>
    </r>
    <r>
      <rPr>
        <b/>
        <sz val="12"/>
        <color theme="1"/>
        <rFont val="Calibri"/>
        <family val="2"/>
        <scheme val="minor"/>
      </rPr>
      <t xml:space="preserve"> - Figure 4 - Percentage of Positive Childhood Experiences, &lt;Data Year&gt;</t>
    </r>
  </si>
  <si>
    <r>
      <rPr>
        <b/>
        <sz val="12"/>
        <color rgb="FFFF0000"/>
        <rFont val="Calibri"/>
        <family val="2"/>
        <scheme val="minor"/>
      </rPr>
      <t>Aggregate Indicators</t>
    </r>
    <r>
      <rPr>
        <b/>
        <sz val="12"/>
        <color theme="1"/>
        <rFont val="Calibri"/>
        <family val="2"/>
        <scheme val="minor"/>
      </rPr>
      <t xml:space="preserve"> - Figure 4 - Percentage of Positive Childhood Experiences, &lt;Data Year&gt;</t>
    </r>
  </si>
  <si>
    <t xml:space="preserve">Table 7 </t>
  </si>
  <si>
    <t>Percentage of Positive Childhood Experiences for Figure 4</t>
  </si>
  <si>
    <t>Definitely agree; somewhat agree</t>
  </si>
  <si>
    <t>Never in the past 12 months</t>
  </si>
  <si>
    <t>All or most of the time to 2-23 items;
all or most of the time to all 4 items</t>
  </si>
  <si>
    <t>Responses used for column P</t>
  </si>
  <si>
    <t>Supportive neighborhood</t>
  </si>
  <si>
    <t>Neighborhood safety</t>
  </si>
  <si>
    <t>Family resilience</t>
  </si>
  <si>
    <t>Safe at school (ages 6-17)</t>
  </si>
  <si>
    <t>School Safety and Support (ages 6-17)</t>
  </si>
  <si>
    <t>Making/keeping friends 
(ages 6-17)</t>
  </si>
  <si>
    <t>Percentage of ACE type</t>
  </si>
  <si>
    <t>Does not experience bullying 
(ages 6-17)</t>
  </si>
  <si>
    <t>2019 NSCH Child and Family Measures can be accessed here</t>
  </si>
  <si>
    <t>Interactive NSCH Data Query</t>
  </si>
  <si>
    <t>Table 7 Indicator 6.12 - Item A</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</si>
  <si>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</si>
  <si>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</si>
  <si>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</si>
  <si>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</si>
  <si>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</si>
  <si>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</si>
  <si>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Table 8 Indicator 6.12 - Item B</t>
  </si>
  <si>
    <t>Table 9 Indicator 6.12 - Item C</t>
  </si>
  <si>
    <t>Table 10 Indicator 6.12 - Item D</t>
  </si>
  <si>
    <t>Table 11 Experience</t>
  </si>
  <si>
    <t>Percentage of responses (please include the % symbol below with your value)</t>
  </si>
  <si>
    <t>Percentage (enter aggregated values calculated in statistical program)</t>
  </si>
  <si>
    <t>Percentage of children that experienced 1+ ACEs (enter aggregated values calculated in statistical program. Include % symbol)</t>
  </si>
  <si>
    <t>Percentage of children (enter aggregated values calculated in statistical program. Include % symbol)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</si>
</sst>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b/>
      <sz val="12"/>
      <color rgb="FFFF0000"/>
      <name val="Calibri"/>
      <family val="2"/>
      <scheme val="minor"/>
    </font>
    <font>
      <sz val="11"/>
      <color rgb="FFED7D31"/>
      <name val="Calibri"/>
      <family val="2"/>
      <scheme val="minor"/>
    </font>
    <font>
      <sz val="11"/>
      <color rgb="FF548235"/>
      <name val="Calibri"/>
      <family val="2"/>
      <scheme val="minor"/>
    </font>
    <font>
      <sz val="11"/>
      <color rgb="FF00B0F0"/>
      <name val="Calibri"/>
      <family val="2"/>
      <scheme val="minor"/>
    </font>
    <font>
      <sz val="16"/>
      <name val="Arial"/>
      <family val="2"/>
    </font>
    <font>
      <b/>
      <sz val="11"/>
      <name val="Calibri"/>
      <family val="2"/>
      <scheme val="minor"/>
    </font>
  </fonts>
  <fills count="16">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0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0" fillId="9" borderId="1" xfId="0" applyFill="1" applyBorder="1"/>
    <xf numFmtId="0" fontId="1" fillId="9" borderId="1" xfId="0" applyFont="1" applyFill="1" applyBorder="1"/>
    <xf numFmtId="0" fontId="1" fillId="9" borderId="1" xfId="0" applyFont="1" applyFill="1" applyBorder="1" applyAlignment="1">
      <alignment horizontal="center" wrapText="1"/>
    </xf>
    <xf numFmtId="0" fontId="0" fillId="10" borderId="1" xfId="0" applyFill="1" applyBorder="1"/>
    <xf numFmtId="0" fontId="1" fillId="10" borderId="1" xfId="0" applyFont="1" applyFill="1" applyBorder="1"/>
    <xf numFmtId="0" fontId="1" fillId="10" borderId="1" xfId="0" applyFont="1" applyFill="1" applyBorder="1" applyAlignment="1">
      <alignment horizontal="center" wrapText="1"/>
    </xf>
    <xf numFmtId="0" fontId="1" fillId="11" borderId="1" xfId="0" applyFont="1" applyFill="1" applyBorder="1"/>
    <xf numFmtId="0" fontId="1" fillId="11" borderId="1" xfId="0" applyFont="1" applyFill="1" applyBorder="1" applyAlignment="1">
      <alignment horizontal="center" wrapText="1"/>
    </xf>
    <xf numFmtId="0" fontId="0" fillId="11" borderId="1" xfId="0" applyFill="1" applyBorder="1"/>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2"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3" borderId="1" xfId="0" applyFill="1" applyBorder="1" applyAlignment="1">
      <alignment wrapText="1"/>
    </xf>
    <xf numFmtId="0" fontId="1" fillId="13" borderId="1" xfId="0" applyFont="1" applyFill="1" applyBorder="1" applyAlignment="1">
      <alignment wrapText="1"/>
    </xf>
    <xf numFmtId="0" fontId="8" fillId="7" borderId="2" xfId="0" applyFont="1" applyFill="1" applyBorder="1" applyAlignment="1"/>
    <xf numFmtId="0" fontId="16" fillId="0" borderId="0" xfId="0" applyFont="1" applyAlignment="1"/>
    <xf numFmtId="0" fontId="17" fillId="0" borderId="0" xfId="0" applyFont="1" applyAlignment="1"/>
    <xf numFmtId="0" fontId="18" fillId="0" borderId="0" xfId="0" applyFont="1" applyAlignment="1"/>
    <xf numFmtId="0" fontId="1" fillId="0" borderId="1" xfId="0" applyFont="1" applyBorder="1" applyAlignment="1">
      <alignment wrapText="1"/>
    </xf>
    <xf numFmtId="0" fontId="16" fillId="0" borderId="1" xfId="0" applyFont="1" applyBorder="1" applyAlignment="1">
      <alignment wrapText="1"/>
    </xf>
    <xf numFmtId="9" fontId="0" fillId="0" borderId="1" xfId="4" applyFont="1" applyBorder="1" applyAlignment="1">
      <alignment horizontal="center" wrapText="1"/>
    </xf>
    <xf numFmtId="0" fontId="17" fillId="0" borderId="1" xfId="0" applyFont="1" applyBorder="1" applyAlignment="1">
      <alignment wrapText="1"/>
    </xf>
    <xf numFmtId="0" fontId="18" fillId="0" borderId="1" xfId="0" applyFont="1" applyBorder="1" applyAlignment="1">
      <alignment wrapText="1"/>
    </xf>
    <xf numFmtId="0" fontId="13" fillId="14" borderId="1" xfId="5" applyFont="1" applyFill="1" applyBorder="1" applyAlignment="1"/>
    <xf numFmtId="0" fontId="11" fillId="14" borderId="1" xfId="1" applyFont="1" applyFill="1" applyBorder="1" applyAlignment="1">
      <alignment wrapText="1"/>
    </xf>
    <xf numFmtId="0" fontId="19" fillId="14" borderId="1" xfId="2" applyFont="1" applyFill="1" applyBorder="1" applyAlignment="1"/>
    <xf numFmtId="0" fontId="3" fillId="14" borderId="3" xfId="1" applyFont="1" applyFill="1" applyBorder="1" applyAlignment="1">
      <alignment wrapText="1"/>
    </xf>
    <xf numFmtId="0" fontId="3" fillId="14" borderId="4" xfId="1" applyFont="1" applyFill="1" applyBorder="1" applyAlignment="1">
      <alignment wrapText="1"/>
    </xf>
    <xf numFmtId="0" fontId="0" fillId="9" borderId="1" xfId="0" applyFill="1" applyBorder="1" applyAlignment="1"/>
    <xf numFmtId="0" fontId="1" fillId="9" borderId="1" xfId="0" applyFont="1" applyFill="1" applyBorder="1" applyAlignment="1"/>
    <xf numFmtId="0" fontId="0" fillId="0" borderId="0" xfId="0" applyAlignment="1"/>
    <xf numFmtId="0" fontId="1" fillId="0" borderId="0" xfId="0" applyFont="1" applyAlignment="1">
      <alignment wrapText="1"/>
    </xf>
    <xf numFmtId="0" fontId="16" fillId="0" borderId="0" xfId="0" applyFont="1" applyAlignment="1">
      <alignment wrapText="1"/>
    </xf>
    <xf numFmtId="0" fontId="17" fillId="0" borderId="0" xfId="0" applyFont="1" applyAlignment="1">
      <alignment wrapText="1"/>
    </xf>
    <xf numFmtId="0" fontId="18" fillId="0" borderId="0" xfId="0" applyFont="1" applyAlignment="1">
      <alignment wrapText="1"/>
    </xf>
    <xf numFmtId="0" fontId="7" fillId="15" borderId="0" xfId="0" applyFont="1" applyFill="1"/>
    <xf numFmtId="0" fontId="8" fillId="6" borderId="0" xfId="0" applyFont="1" applyFill="1" applyAlignment="1"/>
    <xf numFmtId="0" fontId="8" fillId="8" borderId="2" xfId="0" applyFont="1" applyFill="1" applyBorder="1" applyAlignment="1">
      <alignment horizontal="center"/>
    </xf>
    <xf numFmtId="0" fontId="13" fillId="14"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8" fillId="8" borderId="2" xfId="0" applyFont="1" applyFill="1" applyBorder="1" applyAlignment="1">
      <alignment horizontal="center"/>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0" fontId="0" fillId="9" borderId="1" xfId="0" applyFill="1" applyBorder="1" applyAlignment="1">
      <alignment wrapText="1"/>
    </xf>
    <xf numFmtId="0" fontId="0" fillId="10" borderId="1" xfId="0" applyFill="1" applyBorder="1" applyAlignment="1">
      <alignment wrapText="1"/>
    </xf>
    <xf numFmtId="0" fontId="0" fillId="11" borderId="1" xfId="0" applyFill="1" applyBorder="1" applyAlignment="1">
      <alignment wrapText="1"/>
    </xf>
    <xf numFmtId="0" fontId="20" fillId="0" borderId="1" xfId="0" applyFont="1" applyBorder="1" applyAlignment="1">
      <alignment horizontal="center" vertical="center" wrapText="1"/>
    </xf>
    <xf numFmtId="0" fontId="1" fillId="0" borderId="1" xfId="0" applyFont="1" applyFill="1" applyBorder="1" applyAlignment="1">
      <alignment horizontal="center" wrapText="1"/>
    </xf>
    <xf numFmtId="0" fontId="0" fillId="0" borderId="1" xfId="0" applyBorder="1" applyAlignment="1">
      <alignment horizontal="center"/>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3E3FF"/>
      <color rgb="FF098986"/>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3'!$I$25:$J$29</c:f>
            </c:strRef>
          </c:cat>
          <c:val>
            <c:numRef>
              <c:f>'D_Figure 3'!$I$25:$I$29</c:f>
              <c:numCache>
                <c:formatCode>General</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06E6-4043-9966-24A8D9DF584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4AB7-43E4-BDFF-6E2E28A162B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effectLst/>
              </a:rPr>
              <a:t>(remove chart title when copying chart into SER PDF Form)</a:t>
            </a:r>
            <a:endParaRPr lang="en-US" sz="1100">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Does not experience 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BC2-4860-B958-3F7F3AFC04DD}"/>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spPr>
    <a:ln w="28575">
      <a:solidFill>
        <a:srgbClr val="0070C0"/>
      </a:solidFill>
    </a:ln>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'F_Figure 4_Aggregate'!$N$4:$N$6</c:f>
              <c:strCache>
                <c:ptCount val="3"/>
                <c:pt idx="0">
                  <c:v>Community Support</c:v>
                </c:pt>
                <c:pt idx="1">
                  <c:v>School Safety and Support (ages 6-17)</c:v>
                </c:pt>
                <c:pt idx="2">
                  <c:v>Family Resilience</c:v>
                </c:pt>
              </c:strCache>
            </c:strRef>
          </c:cat>
          <c:val>
            <c:numRef>
              <c:f>'F_Figure 4_Aggregate'!$O$4:$O$6</c:f>
              <c:numCache>
                <c:formatCode>0%</c:formatCode>
                <c:ptCount val="3"/>
              </c:numCache>
            </c:numRef>
          </c:val>
          <c:extLst>
            <c:ext xmlns:c16="http://schemas.microsoft.com/office/drawing/2014/chart" uri="{C3380CC4-5D6E-409C-BE32-E72D297353CC}">
              <c16:uniqueId val="{00000000-F52D-48C0-B737-A0E8514F17F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050" b="0" i="1" baseline="0">
                <a:effectLst/>
              </a:rPr>
              <a:t>(remove this chart title when adding graph to PDF SER Form)</a:t>
            </a:r>
            <a:endParaRPr lang="en-US" sz="900">
              <a:effectLst/>
            </a:endParaRPr>
          </a:p>
        </c:rich>
      </c:tx>
      <c:layout>
        <c:manualLayout>
          <c:xMode val="edge"/>
          <c:yMode val="edge"/>
          <c:x val="0.14508312490413439"/>
          <c:y val="2.1875001076525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19168667281922602"/>
          <c:w val="0.84660090366640228"/>
          <c:h val="0.63958541533392799"/>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General</c:formatCode>
                <c:ptCount val="5"/>
              </c:numCache>
            </c:numRef>
          </c:val>
          <c:extLst>
            <c:ext xmlns:c16="http://schemas.microsoft.com/office/drawing/2014/chart" uri="{C3380CC4-5D6E-409C-BE32-E72D297353CC}">
              <c16:uniqueId val="{00000000-8E4D-41C5-8122-5BA49B3166BB}"/>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531</xdr:rowOff>
    </xdr:from>
    <xdr:to>
      <xdr:col>11</xdr:col>
      <xdr:colOff>404813</xdr:colOff>
      <xdr:row>39</xdr:row>
      <xdr:rowOff>142875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13531"/>
          <a:ext cx="5270658" cy="8111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4_Individual</a:t>
          </a:r>
          <a:r>
            <a:rPr lang="en-US" sz="1400" b="1" baseline="0"/>
            <a:t>" or "</a:t>
          </a:r>
          <a:r>
            <a:rPr lang="en-US" sz="1400" b="1" baseline="0">
              <a:solidFill>
                <a:srgbClr val="FF0000"/>
              </a:solidFill>
            </a:rPr>
            <a:t>F_Figure 4_Aggregate</a:t>
          </a:r>
          <a:r>
            <a:rPr lang="en-US" sz="1400" b="1" baseline="0"/>
            <a:t>" tab</a:t>
          </a:r>
        </a:p>
        <a:p>
          <a:r>
            <a:rPr lang="en-US" sz="1400" b="0" baseline="0"/>
            <a:t>4.1a - Fill in data for Tables 1 through 10 in the "Individual" Tab if you would like Figure 4 to show individual measures for each indicator. 4.1b - Table 11 shows which survey responses to each Indicator will be used to fill in values for Figure 4.</a:t>
          </a:r>
        </a:p>
        <a:p>
          <a:r>
            <a:rPr lang="en-US" sz="1400" b="0" baseline="0"/>
            <a:t>4.2a - Fill in data for Tables 1 through 10 in the "Aggregate" Tab if you would like Figure 4 to aggregate indicators for community support, school safety and support, and family resilience.</a:t>
          </a:r>
        </a:p>
        <a:p>
          <a:r>
            <a:rPr kumimoji="0" lang="en-US" sz="1400" b="0" i="0" u="none" strike="noStrike" kern="0" cap="none" spc="0" normalizeH="0" baseline="0" noProof="0">
              <a:ln>
                <a:noFill/>
              </a:ln>
              <a:solidFill>
                <a:prstClr val="black"/>
              </a:solidFill>
              <a:effectLst/>
              <a:uLnTx/>
              <a:uFillTx/>
              <a:latin typeface="+mn-lt"/>
              <a:ea typeface="+mn-ea"/>
              <a:cs typeface="+mn-cs"/>
            </a:rPr>
            <a:t>4.2b - For the "Aggregate" Tab, determine calculations to aggregate indicators in Table 11.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92</xdr:row>
      <xdr:rowOff>55562</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543367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Restrict data to FIPS code. </a:t>
          </a:r>
        </a:p>
        <a:p>
          <a:pPr rtl="0" fontAlgn="ctr"/>
          <a:r>
            <a:rPr lang="en-US" sz="1400">
              <a:solidFill>
                <a:schemeClr val="dk1"/>
              </a:solidFill>
              <a:effectLst/>
              <a:latin typeface="+mn-lt"/>
              <a:ea typeface="+mn-ea"/>
              <a:cs typeface="+mn-cs"/>
            </a:rPr>
            <a:t>- Weight function has to be used (FWC) when pulling NSCH data</a:t>
          </a:r>
        </a:p>
        <a:p>
          <a:pPr rtl="0" fontAlgn="ct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Example SAS code:</a:t>
          </a:r>
        </a:p>
        <a:p>
          <a:pPr lvl="1" rtl="0" fontAlgn="ctr"/>
          <a:r>
            <a:rPr lang="en-US" sz="1400">
              <a:solidFill>
                <a:schemeClr val="dk1"/>
              </a:solidFill>
              <a:effectLst/>
              <a:latin typeface="+mn-lt"/>
              <a:ea typeface="+mn-ea"/>
              <a:cs typeface="+mn-cs"/>
            </a:rPr>
            <a:t>Proc surveyfreq;</a:t>
          </a:r>
        </a:p>
        <a:p>
          <a:pPr lvl="1" rtl="0" fontAlgn="ctr"/>
          <a:r>
            <a:rPr lang="en-US" sz="1400">
              <a:solidFill>
                <a:schemeClr val="dk1"/>
              </a:solidFill>
              <a:effectLst/>
              <a:latin typeface="+mn-lt"/>
              <a:ea typeface="+mn-ea"/>
              <a:cs typeface="+mn-cs"/>
            </a:rPr>
            <a:t>tables sc_race_r*totaces sc_sex*totaces sc_sex_if*totaces;</a:t>
          </a:r>
        </a:p>
        <a:p>
          <a:pPr lvl="1" rtl="0" fontAlgn="ctr"/>
          <a:r>
            <a:rPr lang="en-US" sz="1400">
              <a:solidFill>
                <a:schemeClr val="dk1"/>
              </a:solidFill>
              <a:effectLst/>
              <a:latin typeface="+mn-lt"/>
              <a:ea typeface="+mn-ea"/>
              <a:cs typeface="+mn-cs"/>
            </a:rPr>
            <a:t>weight fwc;</a:t>
          </a:r>
        </a:p>
        <a:p>
          <a:pPr lvl="1" rtl="0" fontAlgn="ctr"/>
          <a:r>
            <a:rPr lang="en-US" sz="1400">
              <a:solidFill>
                <a:schemeClr val="dk1"/>
              </a:solidFill>
              <a:effectLst/>
              <a:latin typeface="+mn-lt"/>
              <a:ea typeface="+mn-ea"/>
              <a:cs typeface="+mn-cs"/>
            </a:rPr>
            <a:t>run;</a:t>
          </a:r>
          <a:endParaRPr lang="en-US" sz="1800">
            <a:solidFill>
              <a:schemeClr val="dk1"/>
            </a:solidFill>
            <a:effectLst/>
            <a:latin typeface="+mn-lt"/>
            <a:ea typeface="+mn-ea"/>
            <a:cs typeface="+mn-cs"/>
          </a:endParaRPr>
        </a:p>
        <a:p>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 (individual) or Tab F - Figure 4 (aggregated)</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47625</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8635999" cy="2367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a:t>
          </a:r>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1 through 9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5</xdr:col>
      <xdr:colOff>561180</xdr:colOff>
      <xdr:row>22</xdr:row>
      <xdr:rowOff>155576</xdr:rowOff>
    </xdr:from>
    <xdr:to>
      <xdr:col>10</xdr:col>
      <xdr:colOff>119062</xdr:colOff>
      <xdr:row>33</xdr:row>
      <xdr:rowOff>55563</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12 below to generate the graph for Figure 3</a:t>
          </a: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435429</xdr:colOff>
      <xdr:row>23</xdr:row>
      <xdr:rowOff>816428</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75771"/>
          <a:ext cx="5886450" cy="875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data</a:t>
          </a:r>
          <a:endParaRPr lang="en-US" sz="1100" b="0" i="0" baseline="0">
            <a:solidFill>
              <a:schemeClr val="dk1"/>
            </a:solidFill>
            <a:effectLst/>
            <a:latin typeface="+mn-lt"/>
            <a:ea typeface="+mn-ea"/>
            <a:cs typeface="+mn-cs"/>
          </a:endParaRPr>
        </a:p>
        <a:p>
          <a:pPr lvl="1" eaLnBrk="1" fontAlgn="auto" latinLnBrk="0" hangingPunct="1"/>
          <a:r>
            <a:rPr lang="en-US" sz="1100" b="0" i="0" baseline="0">
              <a:solidFill>
                <a:schemeClr val="dk1"/>
              </a:solidFill>
              <a:effectLst/>
              <a:latin typeface="+mn-lt"/>
              <a:ea typeface="+mn-ea"/>
              <a:cs typeface="+mn-cs"/>
            </a:rPr>
            <a:t>- Go to https://nschdata.org/browse/survey</a:t>
          </a:r>
        </a:p>
        <a:p>
          <a:pPr lvl="1" eaLnBrk="1" fontAlgn="auto" latinLnBrk="0" hangingPunct="1"/>
          <a:r>
            <a:rPr lang="en-US" sz="1100" b="0" i="0" baseline="0">
              <a:solidFill>
                <a:schemeClr val="dk1"/>
              </a:solidFill>
              <a:effectLst/>
              <a:latin typeface="+mn-lt"/>
              <a:ea typeface="+mn-ea"/>
              <a:cs typeface="+mn-cs"/>
            </a:rPr>
            <a:t>- Select data year and state/region</a:t>
          </a: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100" b="0" i="0" baseline="0">
              <a:solidFill>
                <a:schemeClr val="dk1"/>
              </a:solidFill>
              <a:effectLst/>
              <a:latin typeface="+mn-lt"/>
              <a:ea typeface="+mn-ea"/>
              <a:cs typeface="+mn-cs"/>
            </a:rPr>
            <a:t>- Review data for indicators 7.1 and 7.2</a:t>
          </a:r>
        </a:p>
        <a:p>
          <a:pPr lvl="0"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lvl="0"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 data</a:t>
          </a: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solidFill>
              <a:srgbClr val="00B0F0"/>
            </a:solidFill>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- 7.1 Threshold </a:t>
          </a:r>
          <a:r>
            <a:rPr lang="en-US" sz="1100" b="0" i="0" baseline="0">
              <a:solidFill>
                <a:schemeClr val="dk1"/>
              </a:solidFill>
              <a:effectLst/>
              <a:latin typeface="+mn-lt"/>
              <a:ea typeface="+mn-ea"/>
              <a:cs typeface="+mn-cs"/>
            </a:rPr>
            <a:t>- </a:t>
          </a:r>
          <a:r>
            <a:rPr lang="en-US" sz="1100">
              <a:solidFill>
                <a:schemeClr val="dk1"/>
              </a:solidFill>
              <a:effectLst/>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r>
            <a:rPr lang="en-US" sz="1100" b="1">
              <a:solidFill>
                <a:schemeClr val="dk1"/>
              </a:solidFill>
              <a:effectLst/>
              <a:latin typeface="+mn-lt"/>
              <a:ea typeface="+mn-ea"/>
              <a:cs typeface="+mn-cs"/>
            </a:rPr>
            <a:t>This needs to be more clear.  how will this be reflected</a:t>
          </a:r>
          <a:r>
            <a:rPr lang="en-US" sz="1100" b="1" baseline="0">
              <a:solidFill>
                <a:schemeClr val="dk1"/>
              </a:solidFill>
              <a:effectLst/>
              <a:latin typeface="+mn-lt"/>
              <a:ea typeface="+mn-ea"/>
              <a:cs typeface="+mn-cs"/>
            </a:rPr>
            <a:t> in one item for "supportive neighborhood or does the graphic need to change?  Also, not all are yes/no items so the table is unclear.  Additionally, tables will need to be created for each question separately and for an index as the index for this  cannot be created in Excel.</a:t>
          </a:r>
          <a:endParaRPr lang="en-US">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r>
            <a:rPr lang="en-US" sz="1100" b="0" i="0" baseline="0">
              <a:solidFill>
                <a:schemeClr val="dk1"/>
              </a:solidFill>
              <a:effectLst/>
              <a:latin typeface="+mn-lt"/>
              <a:ea typeface="+mn-ea"/>
              <a:cs typeface="+mn-cs"/>
            </a:rPr>
            <a:t> (variable: K10Q40_R)</a:t>
          </a:r>
          <a:endParaRPr lang="en-US" b="0">
            <a:effectLst/>
          </a:endParaRPr>
        </a:p>
        <a:p>
          <a:pPr lvl="1" eaLnBrk="1" fontAlgn="auto" latinLnBrk="0" hangingPunct="1"/>
          <a:r>
            <a:rPr lang="en-US" sz="1100" b="0">
              <a:solidFill>
                <a:srgbClr val="00B050"/>
              </a:solidFill>
              <a:effectLst/>
              <a:latin typeface="+mn-lt"/>
              <a:ea typeface="+mn-ea"/>
              <a:cs typeface="+mn-cs"/>
            </a:rPr>
            <a:t>- 7.3: How much do you agree that this child is safe at school, age 6-17 years? </a:t>
          </a:r>
          <a:r>
            <a:rPr lang="en-US" sz="1100" b="0">
              <a:solidFill>
                <a:schemeClr val="dk1"/>
              </a:solidFill>
              <a:effectLst/>
              <a:latin typeface="+mn-lt"/>
              <a:ea typeface="+mn-ea"/>
              <a:cs typeface="+mn-cs"/>
            </a:rPr>
            <a:t>(variable: K10Q41_R)</a:t>
          </a:r>
          <a:endParaRPr lang="en-US" b="0">
            <a:effectLst/>
          </a:endParaRPr>
        </a:p>
        <a:p>
          <a:pPr lvl="1" eaLnBrk="1" fontAlgn="auto" latinLnBrk="0" hangingPunct="1"/>
          <a:r>
            <a:rPr lang="en-US" sz="1100">
              <a:solidFill>
                <a:srgbClr val="00B050"/>
              </a:solidFill>
              <a:effectLst/>
              <a:latin typeface="+mn-lt"/>
              <a:ea typeface="+mn-ea"/>
              <a:cs typeface="+mn-cs"/>
            </a:rPr>
            <a:t>- 2.2: During the past 12 months, how often was this child bullied, picked on, or excluded by other children, age 6-17 years? </a:t>
          </a:r>
          <a:r>
            <a:rPr lang="en-US" sz="1100">
              <a:solidFill>
                <a:schemeClr val="dk1"/>
              </a:solidFill>
              <a:effectLst/>
              <a:latin typeface="+mn-lt"/>
              <a:ea typeface="+mn-ea"/>
              <a:cs typeface="+mn-cs"/>
            </a:rPr>
            <a:t>(variable: </a:t>
          </a:r>
          <a:r>
            <a:rPr lang="en-US" sz="1100" b="0">
              <a:solidFill>
                <a:schemeClr val="dk1"/>
              </a:solidFill>
              <a:effectLst/>
              <a:latin typeface="+mn-lt"/>
              <a:ea typeface="+mn-ea"/>
              <a:cs typeface="+mn-cs"/>
            </a:rPr>
            <a:t>bulllied_R)</a:t>
          </a:r>
          <a:endParaRPr lang="en-US" b="0">
            <a:effectLst/>
          </a:endParaRPr>
        </a:p>
        <a:p>
          <a:pPr lvl="1" eaLnBrk="1" fontAlgn="auto" latinLnBrk="0" hangingPunct="1"/>
          <a:r>
            <a:rPr lang="en-US" sz="1100">
              <a:solidFill>
                <a:srgbClr val="00B050"/>
              </a:solidFill>
              <a:effectLst/>
              <a:latin typeface="+mn-lt"/>
              <a:ea typeface="+mn-ea"/>
              <a:cs typeface="+mn-cs"/>
            </a:rPr>
            <a:t>- 2.6: Compared to other children his or her age, how much difficulty does this child have making or keeping friends, age 6-17 years? </a:t>
          </a:r>
          <a:r>
            <a:rPr lang="en-US" sz="1100" b="0">
              <a:solidFill>
                <a:sysClr val="windowText" lastClr="000000"/>
              </a:solidFill>
              <a:effectLst/>
              <a:latin typeface="+mn-lt"/>
              <a:ea typeface="+mn-ea"/>
              <a:cs typeface="+mn-cs"/>
            </a:rPr>
            <a:t>(variable: makefriend)</a:t>
          </a:r>
          <a:endParaRPr lang="en-US" b="0">
            <a:solidFill>
              <a:sysClr val="windowText" lastClr="000000"/>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r>
            <a:rPr lang="en-US" sz="1100" baseline="0">
              <a:solidFill>
                <a:srgbClr val="00B0F0"/>
              </a:solidFill>
              <a:effectLst/>
              <a:latin typeface="+mn-lt"/>
              <a:ea typeface="+mn-ea"/>
              <a:cs typeface="+mn-cs"/>
            </a:rPr>
            <a:t> Individual items for family resilience:</a:t>
          </a:r>
          <a:endParaRPr lang="en-US">
            <a:solidFill>
              <a:srgbClr val="00B0F0"/>
            </a:solidFill>
            <a:effectLst/>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xdr:txBody>
    </xdr:sp>
    <xdr:clientData/>
  </xdr:twoCellAnchor>
  <xdr:twoCellAnchor>
    <xdr:from>
      <xdr:col>12</xdr:col>
      <xdr:colOff>487892</xdr:colOff>
      <xdr:row>9</xdr:row>
      <xdr:rowOff>159809</xdr:rowOff>
    </xdr:from>
    <xdr:to>
      <xdr:col>17</xdr:col>
      <xdr:colOff>181428</xdr:colOff>
      <xdr:row>23</xdr:row>
      <xdr:rowOff>163287</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1</xdr:row>
      <xdr:rowOff>76199</xdr:rowOff>
    </xdr:from>
    <xdr:to>
      <xdr:col>9</xdr:col>
      <xdr:colOff>197556</xdr:colOff>
      <xdr:row>29</xdr:row>
      <xdr:rowOff>112888</xdr:rowOff>
    </xdr:to>
    <xdr:sp macro="" textlink="">
      <xdr:nvSpPr>
        <xdr:cNvPr id="2" name="TextBox 1">
          <a:extLst>
            <a:ext uri="{FF2B5EF4-FFF2-40B4-BE49-F238E27FC236}">
              <a16:creationId xmlns:a16="http://schemas.microsoft.com/office/drawing/2014/main" id="{8F6101C1-05CB-4E86-B5FD-B3326C76EDB9}"/>
            </a:ext>
          </a:extLst>
        </xdr:cNvPr>
        <xdr:cNvSpPr txBox="1"/>
      </xdr:nvSpPr>
      <xdr:spPr>
        <a:xfrm>
          <a:off x="19050" y="273755"/>
          <a:ext cx="5639506" cy="6090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0"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eaLnBrk="1" fontAlgn="auto" latinLnBrk="0" hangingPunct="1"/>
          <a:r>
            <a:rPr lang="en-US" sz="1100" b="0" i="0" baseline="0">
              <a:solidFill>
                <a:schemeClr val="accent2"/>
              </a:solidFill>
              <a:effectLst/>
              <a:latin typeface="+mn-lt"/>
              <a:ea typeface="+mn-ea"/>
              <a:cs typeface="+mn-cs"/>
            </a:rPr>
            <a:t>- Community Support data</a:t>
          </a:r>
          <a:endParaRPr lang="en-US">
            <a:solidFill>
              <a:schemeClr val="accent2"/>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7.1 and 7.2</a:t>
          </a:r>
          <a:endParaRPr lang="en-US">
            <a:effectLst/>
          </a:endParaRPr>
        </a:p>
        <a:p>
          <a:pPr eaLnBrk="1" fontAlgn="auto" latinLnBrk="0" hangingPunct="1"/>
          <a:r>
            <a:rPr lang="en-US" sz="1100" b="0" i="0" baseline="0">
              <a:solidFill>
                <a:schemeClr val="accent6">
                  <a:lumMod val="75000"/>
                </a:schemeClr>
              </a:solidFill>
              <a:effectLst/>
              <a:latin typeface="+mn-lt"/>
              <a:ea typeface="+mn-ea"/>
              <a:cs typeface="+mn-cs"/>
            </a:rPr>
            <a:t>- School Safety &amp; Support data</a:t>
          </a:r>
          <a:endParaRPr lang="en-US">
            <a:solidFill>
              <a:schemeClr val="accent6">
                <a:lumMod val="75000"/>
              </a:schemeClr>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"Neighborhood Safety and Support" under Child and Family Health Measures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7.3</a:t>
          </a:r>
          <a:endParaRPr lang="en-US">
            <a:effectLst/>
          </a:endParaRPr>
        </a:p>
        <a:p>
          <a:pPr lvl="1" eaLnBrk="1" fontAlgn="auto" latinLnBrk="0" hangingPunct="1"/>
          <a:r>
            <a:rPr lang="en-US" sz="1100" b="0" i="0" baseline="0">
              <a:solidFill>
                <a:schemeClr val="dk1"/>
              </a:solidFill>
              <a:effectLst/>
              <a:latin typeface="+mn-lt"/>
              <a:ea typeface="+mn-ea"/>
              <a:cs typeface="+mn-cs"/>
            </a:rPr>
            <a:t>- Return to the data query page and choose "Emotional and Mental Health"</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indicators 2.2 and 2.6</a:t>
          </a:r>
          <a:endParaRPr lang="en-US">
            <a:effectLst/>
          </a:endParaRPr>
        </a:p>
        <a:p>
          <a:pPr eaLnBrk="1" fontAlgn="auto" latinLnBrk="0" hangingPunct="1"/>
          <a:r>
            <a:rPr lang="en-US" sz="1100" b="0" i="0" baseline="0">
              <a:solidFill>
                <a:srgbClr val="00B0F0"/>
              </a:solidFill>
              <a:effectLst/>
              <a:latin typeface="+mn-lt"/>
              <a:ea typeface="+mn-ea"/>
              <a:cs typeface="+mn-cs"/>
            </a:rPr>
            <a:t>- Family Resilience data</a:t>
          </a:r>
          <a:endParaRPr lang="en-US">
            <a:solidFill>
              <a:srgbClr val="00B0F0"/>
            </a:solidFill>
            <a:effectLst/>
          </a:endParaRPr>
        </a:p>
        <a:p>
          <a:pPr lvl="1" eaLnBrk="1" fontAlgn="auto" latinLnBrk="0" hangingPunct="1"/>
          <a:r>
            <a:rPr lang="en-US" sz="1100" b="0" i="0" baseline="0">
              <a:solidFill>
                <a:schemeClr val="dk1"/>
              </a:solidFill>
              <a:effectLst/>
              <a:latin typeface="+mn-lt"/>
              <a:ea typeface="+mn-ea"/>
              <a:cs typeface="+mn-cs"/>
            </a:rPr>
            <a:t>- Go to https://nschdata.org/browse/survey</a:t>
          </a:r>
          <a:endParaRPr lang="en-US">
            <a:effectLst/>
          </a:endParaRPr>
        </a:p>
        <a:p>
          <a:pPr lvl="1" eaLnBrk="1" fontAlgn="auto" latinLnBrk="0" hangingPunct="1"/>
          <a:r>
            <a:rPr lang="en-US" sz="1100" b="0" i="0" baseline="0">
              <a:solidFill>
                <a:schemeClr val="dk1"/>
              </a:solidFill>
              <a:effectLst/>
              <a:latin typeface="+mn-lt"/>
              <a:ea typeface="+mn-ea"/>
              <a:cs typeface="+mn-cs"/>
            </a:rPr>
            <a:t>- Select data year and state/region</a:t>
          </a:r>
          <a:endParaRPr lang="en-US">
            <a:effectLst/>
          </a:endParaRPr>
        </a:p>
        <a:p>
          <a:pPr lvl="1" eaLnBrk="1" fontAlgn="auto" latinLnBrk="0" hangingPunct="1"/>
          <a:r>
            <a:rPr lang="en-US" sz="1100" b="0" i="0" baseline="0">
              <a:solidFill>
                <a:schemeClr val="dk1"/>
              </a:solidFill>
              <a:effectLst/>
              <a:latin typeface="+mn-lt"/>
              <a:ea typeface="+mn-ea"/>
              <a:cs typeface="+mn-cs"/>
            </a:rPr>
            <a:t>- Choose "Family Health and Activities"</a:t>
          </a:r>
          <a:endParaRPr lang="en-US">
            <a:effectLst/>
          </a:endParaRPr>
        </a:p>
        <a:p>
          <a:pPr lvl="1" eaLnBrk="1" fontAlgn="auto" latinLnBrk="0" hangingPunct="1"/>
          <a:r>
            <a:rPr lang="en-US" sz="1100" b="0" i="0" baseline="0">
              <a:solidFill>
                <a:schemeClr val="dk1"/>
              </a:solidFill>
              <a:effectLst/>
              <a:latin typeface="+mn-lt"/>
              <a:ea typeface="+mn-ea"/>
              <a:cs typeface="+mn-cs"/>
            </a:rPr>
            <a:t>- Review data for indicator 6.12 and related items for this indicator</a:t>
          </a:r>
          <a:endParaRPr lang="en-US">
            <a:effectLst/>
          </a:endParaRPr>
        </a:p>
        <a:p>
          <a:pPr lvl="0" eaLnBrk="1" fontAlgn="auto" latinLnBrk="0" hangingPunct="1"/>
          <a:r>
            <a:rPr lang="en-US" sz="1100" b="1" i="0" baseline="0">
              <a:solidFill>
                <a:schemeClr val="dk1"/>
              </a:solidFill>
              <a:effectLst/>
              <a:latin typeface="+mn-lt"/>
              <a:ea typeface="+mn-ea"/>
              <a:cs typeface="+mn-cs"/>
            </a:rPr>
            <a:t>Indicator(s): </a:t>
          </a:r>
          <a:endParaRPr lang="en-US">
            <a:effectLst/>
          </a:endParaRPr>
        </a:p>
        <a:p>
          <a:pPr lvl="1"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1"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1"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1"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1"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 </a:t>
          </a:r>
          <a:r>
            <a:rPr lang="en-US" sz="1100" baseline="0">
              <a:solidFill>
                <a:srgbClr val="00B0F0"/>
              </a:solidFill>
              <a:effectLst/>
              <a:latin typeface="+mn-lt"/>
              <a:ea typeface="+mn-ea"/>
              <a:cs typeface="+mn-cs"/>
            </a:rPr>
            <a:t>Individual items for family resilience:</a:t>
          </a:r>
          <a:endParaRPr lang="en-US">
            <a:solidFill>
              <a:srgbClr val="00B0F0"/>
            </a:solidFill>
            <a:effectLst/>
          </a:endParaRPr>
        </a:p>
        <a:p>
          <a:pPr lvl="2"/>
          <a:r>
            <a:rPr lang="en-US" sz="1100">
              <a:solidFill>
                <a:srgbClr val="00B0F0"/>
              </a:solidFill>
              <a:effectLst/>
              <a:latin typeface="+mn-lt"/>
              <a:ea typeface="+mn-ea"/>
              <a:cs typeface="+mn-cs"/>
            </a:rPr>
            <a:t>A. Talk together about what to do when the family faces problems </a:t>
          </a:r>
          <a:endParaRPr lang="en-US">
            <a:solidFill>
              <a:srgbClr val="00B0F0"/>
            </a:solidFill>
            <a:effectLst/>
          </a:endParaRPr>
        </a:p>
        <a:p>
          <a:pPr lvl="2"/>
          <a:r>
            <a:rPr lang="en-US" sz="1100">
              <a:solidFill>
                <a:srgbClr val="00B0F0"/>
              </a:solidFill>
              <a:effectLst/>
              <a:latin typeface="+mn-lt"/>
              <a:ea typeface="+mn-ea"/>
              <a:cs typeface="+mn-cs"/>
            </a:rPr>
            <a:t>B. Work together to solve the problem when the family faces problems</a:t>
          </a:r>
          <a:endParaRPr lang="en-US">
            <a:solidFill>
              <a:srgbClr val="00B0F0"/>
            </a:solidFill>
            <a:effectLst/>
          </a:endParaRPr>
        </a:p>
        <a:p>
          <a:pPr lvl="2"/>
          <a:r>
            <a:rPr lang="en-US" sz="1100">
              <a:solidFill>
                <a:srgbClr val="00B0F0"/>
              </a:solidFill>
              <a:effectLst/>
              <a:latin typeface="+mn-lt"/>
              <a:ea typeface="+mn-ea"/>
              <a:cs typeface="+mn-cs"/>
            </a:rPr>
            <a:t>C. Know we have strengths to draw on when the family faces problems</a:t>
          </a:r>
          <a:endParaRPr lang="en-US">
            <a:solidFill>
              <a:srgbClr val="00B0F0"/>
            </a:solidFill>
            <a:effectLst/>
          </a:endParaRPr>
        </a:p>
        <a:p>
          <a:pPr lvl="2"/>
          <a:r>
            <a:rPr lang="en-US" sz="1100" baseline="0">
              <a:solidFill>
                <a:srgbClr val="00B0F0"/>
              </a:solidFill>
              <a:effectLst/>
              <a:latin typeface="+mn-lt"/>
              <a:ea typeface="+mn-ea"/>
              <a:cs typeface="+mn-cs"/>
            </a:rPr>
            <a:t>D. </a:t>
          </a:r>
          <a:r>
            <a:rPr lang="en-US" sz="1100">
              <a:solidFill>
                <a:srgbClr val="00B0F0"/>
              </a:solidFill>
              <a:effectLst/>
              <a:latin typeface="+mn-lt"/>
              <a:ea typeface="+mn-ea"/>
              <a:cs typeface="+mn-cs"/>
            </a:rPr>
            <a:t>Stay hopeful even in difficult times when the family faces problems</a:t>
          </a:r>
          <a:endParaRPr lang="en-US">
            <a:solidFill>
              <a:srgbClr val="00B0F0"/>
            </a:solidFill>
            <a:effectLst/>
          </a:endParaRPr>
        </a:p>
        <a:p>
          <a:pPr lvl="0" eaLnBrk="1" fontAlgn="auto" latinLnBrk="0" hangingPunct="1"/>
          <a:endParaRPr lang="en-US">
            <a:effectLst/>
          </a:endParaRPr>
        </a:p>
      </xdr:txBody>
    </xdr:sp>
    <xdr:clientData/>
  </xdr:twoCellAnchor>
  <xdr:twoCellAnchor>
    <xdr:from>
      <xdr:col>13</xdr:col>
      <xdr:colOff>61737</xdr:colOff>
      <xdr:row>7</xdr:row>
      <xdr:rowOff>20109</xdr:rowOff>
    </xdr:from>
    <xdr:to>
      <xdr:col>17</xdr:col>
      <xdr:colOff>434976</xdr:colOff>
      <xdr:row>22</xdr:row>
      <xdr:rowOff>1059</xdr:rowOff>
    </xdr:to>
    <xdr:graphicFrame macro="">
      <xdr:nvGraphicFramePr>
        <xdr:cNvPr id="3" name="Chart 2">
          <a:extLst>
            <a:ext uri="{FF2B5EF4-FFF2-40B4-BE49-F238E27FC236}">
              <a16:creationId xmlns:a16="http://schemas.microsoft.com/office/drawing/2014/main" id="{F39C27C1-987A-4B1C-BAF6-E71DCCAD9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39</xdr:row>
      <xdr:rowOff>17269</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122906</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8</xdr:col>
      <xdr:colOff>508000</xdr:colOff>
      <xdr:row>20</xdr:row>
      <xdr:rowOff>127000</xdr:rowOff>
    </xdr:from>
    <xdr:to>
      <xdr:col>13</xdr:col>
      <xdr:colOff>95250</xdr:colOff>
      <xdr:row>29</xdr:row>
      <xdr:rowOff>145141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370286" y="3946071"/>
          <a:ext cx="2626178" cy="1650999"/>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23</xdr:row>
      <xdr:rowOff>18143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59447" y="3321353"/>
          <a:ext cx="2665790" cy="1060147"/>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27</xdr:row>
      <xdr:rowOff>9072</xdr:rowOff>
    </xdr:from>
    <xdr:to>
      <xdr:col>16</xdr:col>
      <xdr:colOff>1126066</xdr:colOff>
      <xdr:row>35</xdr:row>
      <xdr:rowOff>72570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84847" y="5098143"/>
          <a:ext cx="2665790" cy="1514927"/>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508000</xdr:colOff>
      <xdr:row>25</xdr:row>
      <xdr:rowOff>45357</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9429" y="4580566"/>
          <a:ext cx="870857" cy="191005"/>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375556</xdr:colOff>
      <xdr:row>17</xdr:row>
      <xdr:rowOff>46568</xdr:rowOff>
    </xdr:from>
    <xdr:to>
      <xdr:col>17</xdr:col>
      <xdr:colOff>4232</xdr:colOff>
      <xdr:row>18</xdr:row>
      <xdr:rowOff>85777</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492342" y="3321354"/>
          <a:ext cx="1524604" cy="220637"/>
        </a:xfrm>
        <a:prstGeom prst="bentConnector4">
          <a:avLst>
            <a:gd name="adj1" fmla="val 6287"/>
            <a:gd name="adj2" fmla="val 203609"/>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31</xdr:row>
      <xdr:rowOff>40821</xdr:rowOff>
    </xdr:from>
    <xdr:to>
      <xdr:col>17</xdr:col>
      <xdr:colOff>843643</xdr:colOff>
      <xdr:row>32</xdr:row>
      <xdr:rowOff>63499</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19" idx="1"/>
        </xdr:cNvCxnSpPr>
      </xdr:nvCxnSpPr>
      <xdr:spPr>
        <a:xfrm>
          <a:off x="10850637" y="5855607"/>
          <a:ext cx="1005720" cy="204106"/>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51</xdr:row>
      <xdr:rowOff>136979</xdr:rowOff>
    </xdr:from>
    <xdr:to>
      <xdr:col>17</xdr:col>
      <xdr:colOff>653143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17" idx="1"/>
        </xdr:cNvCxnSpPr>
      </xdr:nvCxnSpPr>
      <xdr:spPr>
        <a:xfrm flipV="1">
          <a:off x="10812537" y="9580336"/>
          <a:ext cx="853320" cy="124883"/>
        </a:xfrm>
        <a:prstGeom prst="bentConnector3">
          <a:avLst>
            <a:gd name="adj1" fmla="val 50000"/>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4232</xdr:colOff>
      <xdr:row>13</xdr:row>
      <xdr:rowOff>166512</xdr:rowOff>
    </xdr:from>
    <xdr:to>
      <xdr:col>21</xdr:col>
      <xdr:colOff>14110</xdr:colOff>
      <xdr:row>24</xdr:row>
      <xdr:rowOff>14111</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03843" y="2551290"/>
          <a:ext cx="4214989" cy="2048932"/>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653143</xdr:colOff>
      <xdr:row>42</xdr:row>
      <xdr:rowOff>99786</xdr:rowOff>
    </xdr:from>
    <xdr:to>
      <xdr:col>25</xdr:col>
      <xdr:colOff>390071</xdr:colOff>
      <xdr:row>60</xdr:row>
      <xdr:rowOff>174172</xdr:rowOff>
    </xdr:to>
    <xdr:graphicFrame macro="">
      <xdr:nvGraphicFramePr>
        <xdr:cNvPr id="17" name="Chart 16">
          <a:extLst>
            <a:ext uri="{FF2B5EF4-FFF2-40B4-BE49-F238E27FC236}">
              <a16:creationId xmlns:a16="http://schemas.microsoft.com/office/drawing/2014/main" id="{A19CE2E1-BE25-4224-9706-399482069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353786</xdr:colOff>
      <xdr:row>42</xdr:row>
      <xdr:rowOff>18143</xdr:rowOff>
    </xdr:from>
    <xdr:to>
      <xdr:col>36</xdr:col>
      <xdr:colOff>58663</xdr:colOff>
      <xdr:row>60</xdr:row>
      <xdr:rowOff>48079</xdr:rowOff>
    </xdr:to>
    <xdr:graphicFrame macro="">
      <xdr:nvGraphicFramePr>
        <xdr:cNvPr id="22" name="Chart 21">
          <a:extLst>
            <a:ext uri="{FF2B5EF4-FFF2-40B4-BE49-F238E27FC236}">
              <a16:creationId xmlns:a16="http://schemas.microsoft.com/office/drawing/2014/main" id="{B51AABEF-725D-4BEE-92AD-98E9A5DB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1087966</xdr:colOff>
      <xdr:row>42</xdr:row>
      <xdr:rowOff>18143</xdr:rowOff>
    </xdr:from>
    <xdr:to>
      <xdr:col>31</xdr:col>
      <xdr:colOff>206225</xdr:colOff>
      <xdr:row>52</xdr:row>
      <xdr:rowOff>80433</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2" idx="0"/>
        </xdr:cNvCxnSpPr>
      </xdr:nvCxnSpPr>
      <xdr:spPr>
        <a:xfrm flipV="1">
          <a:off x="10812537" y="7828643"/>
          <a:ext cx="9759045" cy="1876576"/>
        </a:xfrm>
        <a:prstGeom prst="bentConnector4">
          <a:avLst>
            <a:gd name="adj1" fmla="val 2466"/>
            <a:gd name="adj2" fmla="val 112182"/>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843643</xdr:colOff>
      <xdr:row>24</xdr:row>
      <xdr:rowOff>63499</xdr:rowOff>
    </xdr:from>
    <xdr:to>
      <xdr:col>26</xdr:col>
      <xdr:colOff>408214</xdr:colOff>
      <xdr:row>40</xdr:row>
      <xdr:rowOff>63499</xdr:rowOff>
    </xdr:to>
    <xdr:graphicFrame macro="">
      <xdr:nvGraphicFramePr>
        <xdr:cNvPr id="19" name="Chart 18">
          <a:extLst>
            <a:ext uri="{FF2B5EF4-FFF2-40B4-BE49-F238E27FC236}">
              <a16:creationId xmlns:a16="http://schemas.microsoft.com/office/drawing/2014/main" id="{BD0F20B8-2A3D-4607-ACDA-0D167C9B8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opLeftCell="A14" zoomScale="60" zoomScaleNormal="60" workbookViewId="0">
      <selection activeCell="N22" sqref="N22"/>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88" t="s">
        <v>1</v>
      </c>
      <c r="B2" s="88"/>
      <c r="C2" s="88"/>
      <c r="E2" s="21" t="s">
        <v>2</v>
      </c>
      <c r="F2" s="21"/>
      <c r="G2" s="21"/>
      <c r="H2" s="21"/>
      <c r="I2" s="21"/>
      <c r="J2" s="21"/>
      <c r="K2" s="21"/>
      <c r="M2" s="89" t="s">
        <v>3</v>
      </c>
      <c r="N2" s="89"/>
      <c r="O2" s="89"/>
      <c r="P2" s="89"/>
      <c r="Q2" s="89"/>
      <c r="R2" s="89"/>
      <c r="S2" s="89"/>
      <c r="T2" s="89"/>
    </row>
    <row r="3" spans="1:20" ht="90.5" customHeight="1" x14ac:dyDescent="0.6">
      <c r="A3" s="87" t="s">
        <v>4</v>
      </c>
      <c r="B3" s="87"/>
      <c r="C3" s="87"/>
      <c r="E3" s="4"/>
      <c r="F3" s="5"/>
      <c r="G3" s="5"/>
      <c r="H3" s="5"/>
      <c r="I3" s="5"/>
      <c r="J3" s="5"/>
      <c r="K3" s="5"/>
      <c r="M3" s="6"/>
      <c r="N3" s="7"/>
      <c r="O3" s="7"/>
      <c r="P3" s="7"/>
      <c r="Q3" s="7"/>
      <c r="R3" s="7"/>
      <c r="S3" s="7"/>
      <c r="T3" s="7"/>
    </row>
    <row r="4" spans="1:20" ht="27" customHeight="1" x14ac:dyDescent="0.6">
      <c r="A4" s="86" t="s">
        <v>14</v>
      </c>
      <c r="B4" s="86"/>
      <c r="C4" s="86"/>
      <c r="E4" s="4"/>
      <c r="F4" s="5"/>
      <c r="G4" s="5"/>
      <c r="H4" s="5"/>
      <c r="I4" s="5"/>
      <c r="J4" s="5"/>
      <c r="K4" s="5"/>
      <c r="M4" s="6"/>
      <c r="N4" s="7"/>
      <c r="O4" s="7"/>
      <c r="P4" s="7"/>
      <c r="Q4" s="7"/>
      <c r="R4" s="7"/>
      <c r="S4" s="7"/>
      <c r="T4" s="7"/>
    </row>
    <row r="5" spans="1:20" ht="21" x14ac:dyDescent="0.5">
      <c r="A5" s="71" t="s">
        <v>52</v>
      </c>
      <c r="B5" s="74"/>
      <c r="C5" s="75"/>
    </row>
    <row r="6" spans="1:20" ht="21" x14ac:dyDescent="0.5">
      <c r="A6" s="71" t="s">
        <v>104</v>
      </c>
      <c r="B6" s="72"/>
      <c r="C6" s="73"/>
    </row>
    <row r="7" spans="1:20" ht="21" x14ac:dyDescent="0.5">
      <c r="A7" s="71" t="s">
        <v>105</v>
      </c>
      <c r="B7" s="74"/>
      <c r="C7" s="75"/>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H48"/>
  <sheetViews>
    <sheetView tabSelected="1" zoomScale="80" zoomScaleNormal="80" workbookViewId="0">
      <selection activeCell="M19" sqref="M19"/>
    </sheetView>
  </sheetViews>
  <sheetFormatPr defaultRowHeight="14.5" x14ac:dyDescent="0.35"/>
  <cols>
    <col min="1" max="1" width="48.90625" style="10" customWidth="1"/>
    <col min="2" max="2" width="14.08984375" style="2" customWidth="1"/>
    <col min="3" max="3" width="6.6328125" customWidth="1"/>
    <col min="4" max="4" width="54.08984375" customWidth="1"/>
    <col min="5" max="5" width="18.453125" customWidth="1"/>
    <col min="7" max="7" width="17" customWidth="1"/>
    <col min="8" max="8" width="35" style="12" customWidth="1"/>
  </cols>
  <sheetData>
    <row r="1" spans="1:4" ht="15.5" x14ac:dyDescent="0.35">
      <c r="A1" s="38" t="s">
        <v>5</v>
      </c>
      <c r="B1" s="15"/>
      <c r="C1" s="15"/>
      <c r="D1" s="15"/>
    </row>
    <row r="2" spans="1:4" x14ac:dyDescent="0.35">
      <c r="A2" s="23"/>
      <c r="B2" s="16"/>
    </row>
    <row r="17" spans="1:8" ht="29" customHeight="1" x14ac:dyDescent="0.35">
      <c r="A17" s="94" t="s">
        <v>61</v>
      </c>
      <c r="B17" s="95"/>
      <c r="D17" s="91" t="s">
        <v>65</v>
      </c>
      <c r="E17" s="91"/>
      <c r="G17" s="92" t="s">
        <v>70</v>
      </c>
      <c r="H17" s="92"/>
    </row>
    <row r="18" spans="1:8" ht="43.5" customHeight="1" x14ac:dyDescent="0.35">
      <c r="A18" s="24" t="s">
        <v>58</v>
      </c>
      <c r="B18" s="18"/>
      <c r="D18" s="9" t="s">
        <v>53</v>
      </c>
      <c r="E18" s="9" t="s">
        <v>11</v>
      </c>
      <c r="G18" s="9" t="s">
        <v>75</v>
      </c>
      <c r="H18" s="25" t="s">
        <v>120</v>
      </c>
    </row>
    <row r="19" spans="1:8" ht="15.5" x14ac:dyDescent="0.35">
      <c r="A19" s="24" t="s">
        <v>59</v>
      </c>
      <c r="B19" s="18"/>
      <c r="D19" s="49" t="s">
        <v>110</v>
      </c>
      <c r="E19" s="18"/>
      <c r="G19" s="24">
        <f>B18</f>
        <v>0</v>
      </c>
      <c r="H19" s="27"/>
    </row>
    <row r="20" spans="1:8" ht="15.5" x14ac:dyDescent="0.35">
      <c r="A20" s="24" t="s">
        <v>60</v>
      </c>
      <c r="B20" s="18"/>
      <c r="D20" s="49" t="s">
        <v>111</v>
      </c>
      <c r="E20" s="18"/>
      <c r="G20" s="24">
        <f>B19</f>
        <v>0</v>
      </c>
      <c r="H20" s="27"/>
    </row>
    <row r="21" spans="1:8" x14ac:dyDescent="0.35">
      <c r="A21" s="54"/>
      <c r="B21" s="55"/>
      <c r="G21" s="24">
        <f>B20</f>
        <v>0</v>
      </c>
      <c r="H21" s="27"/>
    </row>
    <row r="22" spans="1:8" ht="31" customHeight="1" x14ac:dyDescent="0.35">
      <c r="A22" s="48" t="s">
        <v>71</v>
      </c>
      <c r="B22" s="48" t="s">
        <v>11</v>
      </c>
      <c r="D22" s="93" t="s">
        <v>66</v>
      </c>
      <c r="E22" s="93"/>
    </row>
    <row r="23" spans="1:8" x14ac:dyDescent="0.35">
      <c r="A23" s="24" t="s">
        <v>72</v>
      </c>
      <c r="B23" s="17"/>
      <c r="D23" s="9" t="s">
        <v>53</v>
      </c>
      <c r="E23" s="9" t="s">
        <v>11</v>
      </c>
    </row>
    <row r="24" spans="1:8" ht="15.5" x14ac:dyDescent="0.35">
      <c r="A24" s="24" t="s">
        <v>73</v>
      </c>
      <c r="B24" s="17"/>
      <c r="D24" s="49" t="s">
        <v>110</v>
      </c>
      <c r="E24" s="18"/>
    </row>
    <row r="25" spans="1:8" ht="15.5" x14ac:dyDescent="0.35">
      <c r="D25" s="49" t="s">
        <v>111</v>
      </c>
      <c r="E25" s="18"/>
    </row>
    <row r="26" spans="1:8" s="26" customFormat="1" ht="37.5" customHeight="1" x14ac:dyDescent="0.35">
      <c r="A26" s="90" t="s">
        <v>62</v>
      </c>
      <c r="B26" s="90"/>
      <c r="D26"/>
      <c r="E26"/>
    </row>
    <row r="27" spans="1:8" ht="34" customHeight="1" x14ac:dyDescent="0.35">
      <c r="A27" s="9" t="s">
        <v>53</v>
      </c>
      <c r="B27" s="9" t="s">
        <v>11</v>
      </c>
      <c r="D27" s="93" t="s">
        <v>67</v>
      </c>
      <c r="E27" s="93"/>
    </row>
    <row r="28" spans="1:8" x14ac:dyDescent="0.35">
      <c r="A28" s="41" t="s">
        <v>54</v>
      </c>
      <c r="B28" s="18"/>
      <c r="D28" s="9" t="s">
        <v>53</v>
      </c>
      <c r="E28" s="9" t="s">
        <v>11</v>
      </c>
    </row>
    <row r="29" spans="1:8" ht="15.5" x14ac:dyDescent="0.35">
      <c r="A29" s="42" t="s">
        <v>55</v>
      </c>
      <c r="B29" s="18"/>
      <c r="D29" s="49" t="s">
        <v>110</v>
      </c>
      <c r="E29" s="18"/>
    </row>
    <row r="30" spans="1:8" ht="15.5" x14ac:dyDescent="0.35">
      <c r="A30" s="42" t="s">
        <v>56</v>
      </c>
      <c r="B30" s="18"/>
      <c r="D30" s="49" t="s">
        <v>111</v>
      </c>
      <c r="E30" s="18"/>
    </row>
    <row r="31" spans="1:8" ht="31" customHeight="1" x14ac:dyDescent="0.35">
      <c r="A31" s="42" t="s">
        <v>57</v>
      </c>
      <c r="B31" s="18"/>
      <c r="G31" s="39"/>
    </row>
    <row r="32" spans="1:8" ht="31" customHeight="1" x14ac:dyDescent="0.35">
      <c r="A32" s="40"/>
      <c r="D32" s="93" t="s">
        <v>68</v>
      </c>
      <c r="E32" s="93"/>
      <c r="G32" s="39"/>
    </row>
    <row r="33" spans="1:5" ht="15.5" x14ac:dyDescent="0.35">
      <c r="A33" s="90" t="s">
        <v>63</v>
      </c>
      <c r="B33" s="90"/>
      <c r="D33" s="9" t="s">
        <v>53</v>
      </c>
      <c r="E33" s="9" t="s">
        <v>11</v>
      </c>
    </row>
    <row r="34" spans="1:5" ht="15.5" x14ac:dyDescent="0.35">
      <c r="A34" s="9" t="s">
        <v>53</v>
      </c>
      <c r="B34" s="9" t="s">
        <v>11</v>
      </c>
      <c r="D34" s="49" t="s">
        <v>25</v>
      </c>
      <c r="E34" s="18"/>
    </row>
    <row r="35" spans="1:5" ht="15.5" x14ac:dyDescent="0.35">
      <c r="A35" s="49" t="s">
        <v>110</v>
      </c>
      <c r="B35" s="18"/>
      <c r="D35" s="49" t="s">
        <v>110</v>
      </c>
      <c r="E35" s="18"/>
    </row>
    <row r="36" spans="1:5" ht="15.5" customHeight="1" x14ac:dyDescent="0.35">
      <c r="A36" s="49" t="s">
        <v>111</v>
      </c>
      <c r="B36" s="18"/>
      <c r="D36" s="49" t="s">
        <v>111</v>
      </c>
    </row>
    <row r="38" spans="1:5" ht="15.5" x14ac:dyDescent="0.35">
      <c r="A38" s="90" t="s">
        <v>64</v>
      </c>
      <c r="B38" s="90"/>
      <c r="D38" s="90" t="s">
        <v>69</v>
      </c>
      <c r="E38" s="90"/>
    </row>
    <row r="39" spans="1:5" x14ac:dyDescent="0.35">
      <c r="A39" s="9" t="s">
        <v>53</v>
      </c>
      <c r="B39" s="9" t="s">
        <v>11</v>
      </c>
      <c r="D39" s="9" t="s">
        <v>53</v>
      </c>
      <c r="E39" s="9" t="s">
        <v>11</v>
      </c>
    </row>
    <row r="40" spans="1:5" ht="15.5" x14ac:dyDescent="0.35">
      <c r="A40" s="49" t="s">
        <v>110</v>
      </c>
      <c r="B40" s="18"/>
      <c r="D40" s="49" t="s">
        <v>110</v>
      </c>
      <c r="E40" s="18"/>
    </row>
    <row r="41" spans="1:5" ht="15.5" x14ac:dyDescent="0.35">
      <c r="A41" s="49" t="s">
        <v>111</v>
      </c>
      <c r="B41" s="18"/>
      <c r="D41" s="49" t="s">
        <v>111</v>
      </c>
      <c r="E41" s="18"/>
    </row>
    <row r="43" spans="1:5" ht="15.5" x14ac:dyDescent="0.35">
      <c r="A43" s="90" t="s">
        <v>85</v>
      </c>
      <c r="B43" s="90"/>
    </row>
    <row r="44" spans="1:5" x14ac:dyDescent="0.35">
      <c r="A44" s="9" t="s">
        <v>53</v>
      </c>
      <c r="B44" s="9" t="s">
        <v>11</v>
      </c>
    </row>
    <row r="45" spans="1:5" ht="15.5" x14ac:dyDescent="0.35">
      <c r="A45" s="49" t="s">
        <v>110</v>
      </c>
      <c r="B45" s="18"/>
    </row>
    <row r="46" spans="1:5" ht="15.5" x14ac:dyDescent="0.35">
      <c r="A46" s="49" t="s">
        <v>111</v>
      </c>
      <c r="B46" s="18"/>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44"/>
  <sheetViews>
    <sheetView topLeftCell="B25" zoomScale="80" zoomScaleNormal="80" zoomScaleSheetLayoutView="80" workbookViewId="0">
      <selection activeCell="D37" sqref="D37"/>
    </sheetView>
  </sheetViews>
  <sheetFormatPr defaultRowHeight="14.5" x14ac:dyDescent="0.35"/>
  <cols>
    <col min="1" max="1" width="32.08984375" style="12" customWidth="1"/>
    <col min="2" max="2" width="29.90625" style="23" customWidth="1"/>
    <col min="3" max="3" width="11.6328125" style="12" customWidth="1"/>
    <col min="4" max="4" width="34.26953125" style="12" customWidth="1"/>
    <col min="5" max="5" width="22.90625" style="23" customWidth="1"/>
    <col min="6" max="6" width="14" style="12" customWidth="1"/>
    <col min="7" max="7" width="13" style="12" customWidth="1"/>
    <col min="8" max="8" width="11.81640625" style="12" customWidth="1"/>
    <col min="9" max="9" width="16.453125" customWidth="1"/>
  </cols>
  <sheetData>
    <row r="1" spans="1:5" ht="15.5" x14ac:dyDescent="0.35">
      <c r="A1" s="38" t="s">
        <v>42</v>
      </c>
      <c r="B1" s="56"/>
      <c r="C1" s="22"/>
      <c r="D1" s="22"/>
      <c r="E1" s="12"/>
    </row>
    <row r="17" spans="1:9" ht="28.5" customHeight="1" x14ac:dyDescent="0.35">
      <c r="A17" s="93" t="s">
        <v>16</v>
      </c>
      <c r="B17" s="93"/>
      <c r="D17" s="93" t="s">
        <v>24</v>
      </c>
      <c r="E17" s="93"/>
      <c r="G17" s="96" t="s">
        <v>87</v>
      </c>
      <c r="H17" s="96"/>
      <c r="I17" s="96"/>
    </row>
    <row r="18" spans="1:9" ht="33.5" customHeight="1" x14ac:dyDescent="0.35">
      <c r="A18" s="9" t="s">
        <v>53</v>
      </c>
      <c r="B18" s="9" t="s">
        <v>11</v>
      </c>
      <c r="D18" s="9" t="s">
        <v>53</v>
      </c>
      <c r="E18" s="9" t="s">
        <v>11</v>
      </c>
      <c r="G18" s="9" t="s">
        <v>50</v>
      </c>
      <c r="H18" s="9" t="s">
        <v>102</v>
      </c>
      <c r="I18" s="37" t="s">
        <v>12</v>
      </c>
    </row>
    <row r="19" spans="1:9" ht="31" x14ac:dyDescent="0.35">
      <c r="A19" s="1" t="s">
        <v>54</v>
      </c>
      <c r="B19" s="50">
        <f>'B_Figure 1'!B28</f>
        <v>0</v>
      </c>
      <c r="D19" s="52" t="s">
        <v>110</v>
      </c>
      <c r="E19" s="50">
        <f>'B_Figure 1'!E24</f>
        <v>0</v>
      </c>
      <c r="G19" s="24" t="s">
        <v>76</v>
      </c>
      <c r="H19" s="24">
        <f>SUM(B21:B22)</f>
        <v>0</v>
      </c>
      <c r="I19" s="19">
        <f>RANK(H19,H$19:H$27)+COUNTIF($H$19:H19,H19)-1</f>
        <v>1</v>
      </c>
    </row>
    <row r="20" spans="1:9" ht="31" x14ac:dyDescent="0.35">
      <c r="A20" s="43" t="s">
        <v>55</v>
      </c>
      <c r="B20" s="50">
        <f>'B_Figure 1'!B29</f>
        <v>0</v>
      </c>
      <c r="D20" s="52" t="s">
        <v>111</v>
      </c>
      <c r="E20" s="50">
        <f>'B_Figure 1'!E25</f>
        <v>0</v>
      </c>
      <c r="G20" s="24" t="s">
        <v>77</v>
      </c>
      <c r="H20" s="24">
        <f>B26</f>
        <v>0</v>
      </c>
      <c r="I20" s="19">
        <f>RANK(H20,H$19:H$27)+COUNTIF($H$19:H20,H20)-1</f>
        <v>2</v>
      </c>
    </row>
    <row r="21" spans="1:9" ht="31" x14ac:dyDescent="0.35">
      <c r="A21" s="43" t="s">
        <v>56</v>
      </c>
      <c r="B21" s="50">
        <f>'B_Figure 1'!B30</f>
        <v>0</v>
      </c>
      <c r="G21" s="24" t="s">
        <v>78</v>
      </c>
      <c r="H21" s="24">
        <f>B31</f>
        <v>0</v>
      </c>
      <c r="I21" s="19">
        <f>RANK(H21,H$19:H$27)+COUNTIF($H$19:H21,H21)-1</f>
        <v>3</v>
      </c>
    </row>
    <row r="22" spans="1:9" ht="29.5" customHeight="1" x14ac:dyDescent="0.35">
      <c r="A22" s="43" t="s">
        <v>57</v>
      </c>
      <c r="B22" s="50">
        <f>'B_Figure 1'!B31</f>
        <v>0</v>
      </c>
      <c r="C22" s="51"/>
      <c r="D22" s="93" t="s">
        <v>23</v>
      </c>
      <c r="E22" s="93"/>
      <c r="G22" s="50" t="s">
        <v>79</v>
      </c>
      <c r="H22" s="50">
        <f>B36</f>
        <v>0</v>
      </c>
      <c r="I22" s="19">
        <f>RANK(H22,H$19:H$27)+COUNTIF($H$19:H22,H22)-1</f>
        <v>4</v>
      </c>
    </row>
    <row r="23" spans="1:9" ht="15.5" x14ac:dyDescent="0.35">
      <c r="A23" s="44"/>
      <c r="D23" s="9" t="s">
        <v>53</v>
      </c>
      <c r="E23" s="9" t="s">
        <v>11</v>
      </c>
      <c r="G23" s="50" t="s">
        <v>80</v>
      </c>
      <c r="H23" s="50">
        <f>B41</f>
        <v>0</v>
      </c>
      <c r="I23" s="19">
        <f>RANK(H23,H$19:H$27)+COUNTIF($H$19:H23,H23)-1</f>
        <v>5</v>
      </c>
    </row>
    <row r="24" spans="1:9" ht="36" customHeight="1" x14ac:dyDescent="0.35">
      <c r="A24" s="93" t="s">
        <v>17</v>
      </c>
      <c r="B24" s="93"/>
      <c r="D24" s="52" t="s">
        <v>110</v>
      </c>
      <c r="E24" s="50">
        <f>'B_Figure 1'!E29</f>
        <v>0</v>
      </c>
      <c r="G24" s="50" t="s">
        <v>81</v>
      </c>
      <c r="H24" s="50">
        <f>E19</f>
        <v>0</v>
      </c>
      <c r="I24" s="19">
        <f>RANK(H24,H$19:H$27)+COUNTIF($H$19:H24,H24)-1</f>
        <v>6</v>
      </c>
    </row>
    <row r="25" spans="1:9" ht="31" x14ac:dyDescent="0.35">
      <c r="A25" s="9" t="s">
        <v>53</v>
      </c>
      <c r="B25" s="9" t="s">
        <v>11</v>
      </c>
      <c r="D25" s="52" t="s">
        <v>111</v>
      </c>
      <c r="E25" s="50">
        <f>'B_Figure 1'!E30</f>
        <v>0</v>
      </c>
      <c r="G25" s="50" t="s">
        <v>82</v>
      </c>
      <c r="H25" s="50">
        <f>E24</f>
        <v>0</v>
      </c>
      <c r="I25" s="19">
        <f>RANK(H25,H$19:H$27)+COUNTIF($H$19:H25,H25)-1</f>
        <v>7</v>
      </c>
    </row>
    <row r="26" spans="1:9" ht="38" customHeight="1" x14ac:dyDescent="0.35">
      <c r="A26" s="52" t="s">
        <v>110</v>
      </c>
      <c r="B26" s="50">
        <f>'B_Figure 1'!B35</f>
        <v>0</v>
      </c>
      <c r="G26" s="50" t="s">
        <v>83</v>
      </c>
      <c r="H26" s="50">
        <f>E29</f>
        <v>0</v>
      </c>
      <c r="I26" s="19">
        <f>RANK(H26,H$19:H$27)+COUNTIF($H$19:H26,H26)-1</f>
        <v>8</v>
      </c>
    </row>
    <row r="27" spans="1:9" ht="31" customHeight="1" x14ac:dyDescent="0.35">
      <c r="A27" s="52" t="s">
        <v>111</v>
      </c>
      <c r="B27" s="50">
        <f>'B_Figure 1'!B36</f>
        <v>0</v>
      </c>
      <c r="D27" s="93" t="s">
        <v>22</v>
      </c>
      <c r="E27" s="93"/>
      <c r="G27" s="50" t="s">
        <v>84</v>
      </c>
      <c r="H27" s="50">
        <f>E34</f>
        <v>0</v>
      </c>
      <c r="I27" s="19">
        <f>RANK(H27,H$19:H$27)+COUNTIF($H$19:H27,H27)-1</f>
        <v>9</v>
      </c>
    </row>
    <row r="28" spans="1:9" x14ac:dyDescent="0.35">
      <c r="A28" s="23"/>
      <c r="D28" s="9" t="s">
        <v>53</v>
      </c>
      <c r="E28" s="9" t="s">
        <v>11</v>
      </c>
    </row>
    <row r="29" spans="1:9" ht="29.5" customHeight="1" x14ac:dyDescent="0.35">
      <c r="A29" s="93" t="s">
        <v>18</v>
      </c>
      <c r="B29" s="93"/>
      <c r="D29" s="52" t="s">
        <v>110</v>
      </c>
      <c r="E29" s="50">
        <f>'B_Figure 1'!E34</f>
        <v>0</v>
      </c>
    </row>
    <row r="30" spans="1:9" ht="31" x14ac:dyDescent="0.35">
      <c r="A30" s="9" t="s">
        <v>53</v>
      </c>
      <c r="B30" s="9" t="s">
        <v>11</v>
      </c>
      <c r="D30" s="52" t="s">
        <v>111</v>
      </c>
      <c r="E30" s="50">
        <f>'B_Figure 1'!E35</f>
        <v>0</v>
      </c>
    </row>
    <row r="31" spans="1:9" ht="31" x14ac:dyDescent="0.35">
      <c r="A31" s="52" t="s">
        <v>110</v>
      </c>
      <c r="B31" s="50">
        <f>'B_Figure 1'!B40</f>
        <v>0</v>
      </c>
    </row>
    <row r="32" spans="1:9" ht="30.5" customHeight="1" x14ac:dyDescent="0.35">
      <c r="A32" s="52" t="s">
        <v>111</v>
      </c>
      <c r="B32" s="50">
        <f>'B_Figure 1'!B41</f>
        <v>0</v>
      </c>
      <c r="D32" s="93" t="s">
        <v>21</v>
      </c>
      <c r="E32" s="93"/>
    </row>
    <row r="33" spans="1:5" x14ac:dyDescent="0.35">
      <c r="A33" s="23"/>
      <c r="D33" s="9" t="s">
        <v>53</v>
      </c>
      <c r="E33" s="9" t="s">
        <v>11</v>
      </c>
    </row>
    <row r="34" spans="1:5" ht="33" customHeight="1" x14ac:dyDescent="0.35">
      <c r="A34" s="93" t="s">
        <v>19</v>
      </c>
      <c r="B34" s="93"/>
      <c r="D34" s="52" t="s">
        <v>110</v>
      </c>
      <c r="E34" s="50">
        <f>'B_Figure 1'!E40</f>
        <v>0</v>
      </c>
    </row>
    <row r="35" spans="1:5" ht="31" x14ac:dyDescent="0.35">
      <c r="A35" s="9" t="s">
        <v>53</v>
      </c>
      <c r="B35" s="9" t="s">
        <v>11</v>
      </c>
      <c r="D35" s="52" t="s">
        <v>111</v>
      </c>
      <c r="E35" s="50">
        <f>'B_Figure 1'!E41</f>
        <v>0</v>
      </c>
    </row>
    <row r="36" spans="1:5" ht="31" x14ac:dyDescent="0.35">
      <c r="A36" s="52" t="s">
        <v>110</v>
      </c>
      <c r="B36" s="50">
        <f>'B_Figure 1'!B45</f>
        <v>0</v>
      </c>
    </row>
    <row r="37" spans="1:5" ht="31" x14ac:dyDescent="0.35">
      <c r="A37" s="52" t="s">
        <v>111</v>
      </c>
      <c r="B37" s="50">
        <f>'B_Figure 1'!B46</f>
        <v>0</v>
      </c>
    </row>
    <row r="38" spans="1:5" x14ac:dyDescent="0.35">
      <c r="A38" s="23"/>
    </row>
    <row r="39" spans="1:5" ht="35.5" customHeight="1" x14ac:dyDescent="0.35">
      <c r="A39" s="91" t="s">
        <v>20</v>
      </c>
      <c r="B39" s="91"/>
    </row>
    <row r="40" spans="1:5" x14ac:dyDescent="0.35">
      <c r="A40" s="9" t="s">
        <v>53</v>
      </c>
      <c r="B40" s="9" t="s">
        <v>11</v>
      </c>
    </row>
    <row r="41" spans="1:5" ht="31" x14ac:dyDescent="0.35">
      <c r="A41" s="52" t="s">
        <v>110</v>
      </c>
      <c r="B41" s="50">
        <f>'B_Figure 1'!E19</f>
        <v>0</v>
      </c>
    </row>
    <row r="42" spans="1:5" ht="31" x14ac:dyDescent="0.35">
      <c r="A42" s="52" t="s">
        <v>111</v>
      </c>
      <c r="B42" s="50">
        <f>'B_Figure 1'!E20</f>
        <v>0</v>
      </c>
    </row>
    <row r="44" spans="1:5" ht="27.5" customHeight="1" x14ac:dyDescent="0.35"/>
  </sheetData>
  <mergeCells count="10">
    <mergeCell ref="G17:I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0" zoomScale="80" zoomScaleNormal="80" zoomScaleSheetLayoutView="80" workbookViewId="0">
      <selection activeCell="I24" sqref="I24:J24"/>
    </sheetView>
  </sheetViews>
  <sheetFormatPr defaultRowHeight="14.5" x14ac:dyDescent="0.35"/>
  <cols>
    <col min="1" max="1" width="31" style="12" customWidth="1"/>
    <col min="2" max="6" width="13" style="23" customWidth="1"/>
    <col min="7" max="7" width="5.54296875" style="12" customWidth="1"/>
    <col min="8" max="8" width="33.7265625" style="12" customWidth="1"/>
    <col min="9" max="9" width="18.36328125" style="23" customWidth="1"/>
    <col min="10" max="10" width="17.54296875" style="12" customWidth="1"/>
    <col min="11" max="13" width="11.1796875" customWidth="1"/>
  </cols>
  <sheetData>
    <row r="1" spans="1:13" ht="15.5" x14ac:dyDescent="0.35">
      <c r="A1" s="84" t="s">
        <v>51</v>
      </c>
      <c r="B1" s="56"/>
      <c r="C1" s="56"/>
      <c r="D1" s="56"/>
      <c r="E1" s="56"/>
      <c r="F1" s="56"/>
      <c r="G1" s="56"/>
      <c r="H1"/>
      <c r="I1"/>
      <c r="J1"/>
    </row>
    <row r="3" spans="1:13" ht="18" customHeight="1" x14ac:dyDescent="0.35">
      <c r="H3" s="62" t="s">
        <v>24</v>
      </c>
      <c r="I3" s="62"/>
      <c r="J3" s="62"/>
      <c r="K3" s="62"/>
      <c r="L3" s="62"/>
      <c r="M3" s="62"/>
    </row>
    <row r="4" spans="1:13" x14ac:dyDescent="0.35">
      <c r="H4" s="9" t="s">
        <v>53</v>
      </c>
      <c r="I4" s="9" t="str">
        <f>A14</f>
        <v>Group 1</v>
      </c>
      <c r="J4" s="9" t="str">
        <f>A15</f>
        <v>Group 2</v>
      </c>
      <c r="K4" s="9" t="str">
        <f>A16</f>
        <v>Group 3</v>
      </c>
      <c r="L4" s="9" t="str">
        <f>A17</f>
        <v>Group 4</v>
      </c>
      <c r="M4" s="9" t="str">
        <f>A18</f>
        <v>Group 5</v>
      </c>
    </row>
    <row r="5" spans="1:13" ht="31" x14ac:dyDescent="0.35">
      <c r="H5" s="52" t="s">
        <v>110</v>
      </c>
      <c r="I5" s="50"/>
      <c r="J5" s="50"/>
      <c r="K5" s="50"/>
      <c r="L5" s="50"/>
      <c r="M5" s="50"/>
    </row>
    <row r="6" spans="1:13" ht="31" x14ac:dyDescent="0.35">
      <c r="H6" s="52" t="s">
        <v>111</v>
      </c>
      <c r="I6" s="50"/>
      <c r="J6" s="50"/>
      <c r="K6" s="50"/>
      <c r="L6" s="50"/>
      <c r="M6" s="50"/>
    </row>
    <row r="8" spans="1:13" ht="21.5" customHeight="1" x14ac:dyDescent="0.35">
      <c r="H8" s="62" t="s">
        <v>23</v>
      </c>
      <c r="I8" s="62"/>
      <c r="J8" s="62"/>
      <c r="K8" s="62"/>
      <c r="L8" s="62"/>
      <c r="M8" s="62"/>
    </row>
    <row r="9" spans="1:13" x14ac:dyDescent="0.35">
      <c r="H9" s="9" t="s">
        <v>53</v>
      </c>
      <c r="I9" s="9" t="str">
        <f>A14</f>
        <v>Group 1</v>
      </c>
      <c r="J9" s="9" t="str">
        <f>A15</f>
        <v>Group 2</v>
      </c>
      <c r="K9" s="9" t="str">
        <f>A16</f>
        <v>Group 3</v>
      </c>
      <c r="L9" s="9" t="str">
        <f>A17</f>
        <v>Group 4</v>
      </c>
      <c r="M9" s="9" t="str">
        <f>A18</f>
        <v>Group 5</v>
      </c>
    </row>
    <row r="10" spans="1:13" ht="31" x14ac:dyDescent="0.35">
      <c r="H10" s="52" t="s">
        <v>110</v>
      </c>
      <c r="I10" s="50"/>
      <c r="J10" s="50"/>
      <c r="K10" s="50"/>
      <c r="L10" s="50"/>
      <c r="M10" s="50"/>
    </row>
    <row r="11" spans="1:13" ht="31" x14ac:dyDescent="0.35">
      <c r="H11" s="52" t="s">
        <v>111</v>
      </c>
      <c r="I11" s="50"/>
      <c r="J11" s="50"/>
      <c r="K11" s="50"/>
      <c r="L11" s="50"/>
      <c r="M11" s="50"/>
    </row>
    <row r="13" spans="1:13" ht="30" customHeight="1" x14ac:dyDescent="0.35">
      <c r="A13" s="61" t="s">
        <v>86</v>
      </c>
      <c r="H13" s="62" t="s">
        <v>22</v>
      </c>
      <c r="I13" s="62"/>
      <c r="J13" s="62"/>
      <c r="K13" s="62"/>
      <c r="L13" s="62"/>
      <c r="M13" s="62"/>
    </row>
    <row r="14" spans="1:13" x14ac:dyDescent="0.35">
      <c r="A14" s="60" t="s">
        <v>6</v>
      </c>
      <c r="H14" s="9" t="s">
        <v>53</v>
      </c>
      <c r="I14" s="9" t="str">
        <f>A14</f>
        <v>Group 1</v>
      </c>
      <c r="J14" s="9" t="str">
        <f>A15</f>
        <v>Group 2</v>
      </c>
      <c r="K14" s="9" t="str">
        <f>A16</f>
        <v>Group 3</v>
      </c>
      <c r="L14" s="9" t="str">
        <f>A17</f>
        <v>Group 4</v>
      </c>
      <c r="M14" s="9" t="str">
        <f>A18</f>
        <v>Group 5</v>
      </c>
    </row>
    <row r="15" spans="1:13" ht="31" x14ac:dyDescent="0.35">
      <c r="A15" s="60" t="s">
        <v>7</v>
      </c>
      <c r="H15" s="52" t="s">
        <v>110</v>
      </c>
      <c r="I15" s="50"/>
      <c r="J15" s="50"/>
      <c r="K15" s="50"/>
      <c r="L15" s="50"/>
      <c r="M15" s="50"/>
    </row>
    <row r="16" spans="1:13" ht="45" customHeight="1" x14ac:dyDescent="0.35">
      <c r="A16" s="60" t="s">
        <v>8</v>
      </c>
      <c r="H16" s="52" t="s">
        <v>111</v>
      </c>
      <c r="I16" s="50"/>
      <c r="J16" s="50"/>
      <c r="K16" s="50"/>
      <c r="L16" s="50"/>
      <c r="M16" s="50"/>
    </row>
    <row r="17" spans="1:13" ht="24.5" customHeight="1" x14ac:dyDescent="0.35">
      <c r="A17" s="60" t="s">
        <v>9</v>
      </c>
    </row>
    <row r="18" spans="1:13" ht="15.5" customHeight="1" x14ac:dyDescent="0.35">
      <c r="A18" s="60" t="s">
        <v>10</v>
      </c>
      <c r="H18" s="62" t="s">
        <v>21</v>
      </c>
      <c r="I18" s="62"/>
      <c r="J18" s="62"/>
      <c r="K18" s="62"/>
      <c r="L18" s="62"/>
      <c r="M18" s="62"/>
    </row>
    <row r="19" spans="1:13" x14ac:dyDescent="0.35">
      <c r="H19" s="9" t="s">
        <v>53</v>
      </c>
      <c r="I19" s="9" t="str">
        <f>A14</f>
        <v>Group 1</v>
      </c>
      <c r="J19" s="9" t="str">
        <f>A15</f>
        <v>Group 2</v>
      </c>
      <c r="K19" s="9" t="str">
        <f>A16</f>
        <v>Group 3</v>
      </c>
      <c r="L19" s="9" t="str">
        <f>A17</f>
        <v>Group 4</v>
      </c>
      <c r="M19" s="9" t="str">
        <f>A18</f>
        <v>Group 5</v>
      </c>
    </row>
    <row r="20" spans="1:13" ht="31" x14ac:dyDescent="0.35">
      <c r="A20" s="62" t="s">
        <v>16</v>
      </c>
      <c r="B20" s="62"/>
      <c r="C20" s="62"/>
      <c r="D20" s="62"/>
      <c r="E20" s="62"/>
      <c r="F20" s="62"/>
      <c r="H20" s="52" t="s">
        <v>110</v>
      </c>
      <c r="I20" s="50"/>
      <c r="J20" s="50"/>
      <c r="K20" s="50"/>
      <c r="L20" s="50"/>
      <c r="M20" s="50"/>
    </row>
    <row r="21" spans="1:13" ht="31" customHeight="1" x14ac:dyDescent="0.35">
      <c r="A21" s="66" t="s">
        <v>53</v>
      </c>
      <c r="B21" s="9" t="str">
        <f>A14</f>
        <v>Group 1</v>
      </c>
      <c r="C21" s="9" t="str">
        <f>A15</f>
        <v>Group 2</v>
      </c>
      <c r="D21" s="9" t="str">
        <f>A16</f>
        <v>Group 3</v>
      </c>
      <c r="E21" s="9" t="str">
        <f>A17</f>
        <v>Group 4</v>
      </c>
      <c r="F21" s="9" t="str">
        <f>A18</f>
        <v>Group 5</v>
      </c>
      <c r="H21" s="52" t="s">
        <v>111</v>
      </c>
      <c r="I21" s="50"/>
      <c r="J21" s="50"/>
      <c r="K21" s="50"/>
      <c r="L21" s="50"/>
      <c r="M21" s="50"/>
    </row>
    <row r="22" spans="1:13" ht="33.5" customHeight="1" x14ac:dyDescent="0.35">
      <c r="A22" s="57" t="s">
        <v>54</v>
      </c>
      <c r="B22" s="50"/>
      <c r="C22" s="50"/>
      <c r="D22" s="50"/>
      <c r="E22" s="50"/>
      <c r="F22" s="50"/>
    </row>
    <row r="23" spans="1:13" ht="28.5" customHeight="1" x14ac:dyDescent="0.35">
      <c r="A23" s="43" t="s">
        <v>55</v>
      </c>
      <c r="B23" s="50"/>
      <c r="C23" s="50"/>
      <c r="D23" s="50"/>
      <c r="E23" s="50"/>
      <c r="F23" s="50"/>
      <c r="H23" s="59" t="s">
        <v>87</v>
      </c>
      <c r="I23" s="53"/>
      <c r="J23" s="85"/>
    </row>
    <row r="24" spans="1:13" ht="59" customHeight="1" x14ac:dyDescent="0.35">
      <c r="A24" s="43" t="s">
        <v>56</v>
      </c>
      <c r="B24" s="50"/>
      <c r="C24" s="50"/>
      <c r="D24" s="50"/>
      <c r="E24" s="50"/>
      <c r="F24" s="50"/>
      <c r="H24" s="9" t="s">
        <v>75</v>
      </c>
      <c r="I24" s="101" t="s">
        <v>119</v>
      </c>
      <c r="J24" s="101"/>
    </row>
    <row r="25" spans="1:13" ht="31" x14ac:dyDescent="0.35">
      <c r="A25" s="43" t="s">
        <v>57</v>
      </c>
      <c r="B25" s="50"/>
      <c r="C25" s="50"/>
      <c r="D25" s="50"/>
      <c r="E25" s="50"/>
      <c r="F25" s="50"/>
      <c r="H25" s="24" t="str">
        <f>A14</f>
        <v>Group 1</v>
      </c>
      <c r="I25" s="102"/>
      <c r="J25" s="102"/>
    </row>
    <row r="26" spans="1:13" ht="15.5" x14ac:dyDescent="0.35">
      <c r="A26" s="44"/>
      <c r="H26" s="24" t="str">
        <f>A15</f>
        <v>Group 2</v>
      </c>
      <c r="I26" s="102"/>
      <c r="J26" s="102"/>
    </row>
    <row r="27" spans="1:13" ht="46.5" customHeight="1" x14ac:dyDescent="0.35">
      <c r="A27" s="62" t="s">
        <v>17</v>
      </c>
      <c r="B27" s="45"/>
      <c r="C27" s="45"/>
      <c r="D27" s="45"/>
      <c r="E27" s="45"/>
      <c r="F27" s="45"/>
      <c r="H27" s="24" t="str">
        <f>A16</f>
        <v>Group 3</v>
      </c>
      <c r="I27" s="102"/>
      <c r="J27" s="102"/>
    </row>
    <row r="28" spans="1:13" ht="29.5" customHeight="1" x14ac:dyDescent="0.35">
      <c r="A28" s="66" t="s">
        <v>53</v>
      </c>
      <c r="B28" s="9" t="str">
        <f>A14</f>
        <v>Group 1</v>
      </c>
      <c r="C28" s="9" t="str">
        <f>A15</f>
        <v>Group 2</v>
      </c>
      <c r="D28" s="9" t="str">
        <f>A16</f>
        <v>Group 3</v>
      </c>
      <c r="E28" s="9" t="str">
        <f>A17</f>
        <v>Group 4</v>
      </c>
      <c r="F28" s="9" t="str">
        <f>A18</f>
        <v>Group 5</v>
      </c>
      <c r="G28" s="51"/>
      <c r="H28" s="58" t="str">
        <f>A17</f>
        <v>Group 4</v>
      </c>
      <c r="I28" s="102"/>
      <c r="J28" s="102"/>
    </row>
    <row r="29" spans="1:13" ht="33" customHeight="1" x14ac:dyDescent="0.35">
      <c r="A29" s="43" t="s">
        <v>110</v>
      </c>
      <c r="B29" s="50"/>
      <c r="C29" s="50"/>
      <c r="D29" s="50"/>
      <c r="E29" s="50"/>
      <c r="F29" s="50"/>
      <c r="H29" s="58" t="str">
        <f>A18</f>
        <v>Group 5</v>
      </c>
      <c r="I29" s="102"/>
      <c r="J29" s="102"/>
    </row>
    <row r="30" spans="1:13" ht="35.5" customHeight="1" x14ac:dyDescent="0.35">
      <c r="A30" s="43" t="s">
        <v>111</v>
      </c>
      <c r="B30" s="50"/>
      <c r="C30" s="50"/>
      <c r="D30" s="50"/>
      <c r="E30" s="50"/>
      <c r="F30" s="50"/>
      <c r="K30" s="12"/>
      <c r="L30" s="12"/>
      <c r="M30" s="12"/>
    </row>
    <row r="31" spans="1:13" x14ac:dyDescent="0.35">
      <c r="K31" s="12"/>
      <c r="L31" s="12"/>
      <c r="M31" s="12"/>
    </row>
    <row r="32" spans="1:13" ht="33.5" customHeight="1" x14ac:dyDescent="0.35">
      <c r="A32" s="62" t="s">
        <v>18</v>
      </c>
      <c r="B32" s="46"/>
      <c r="C32" s="46"/>
      <c r="D32" s="46"/>
      <c r="E32" s="46"/>
      <c r="F32" s="46"/>
    </row>
    <row r="33" spans="1:6" ht="31" customHeight="1" x14ac:dyDescent="0.35">
      <c r="A33" s="66" t="s">
        <v>53</v>
      </c>
      <c r="B33" s="9" t="str">
        <f>A14</f>
        <v>Group 1</v>
      </c>
      <c r="C33" s="9" t="str">
        <f>A15</f>
        <v>Group 2</v>
      </c>
      <c r="D33" s="9" t="str">
        <f>A16</f>
        <v>Group 3</v>
      </c>
      <c r="E33" s="9" t="str">
        <f>A17</f>
        <v>Group 4</v>
      </c>
      <c r="F33" s="9" t="str">
        <f>A18</f>
        <v>Group 5</v>
      </c>
    </row>
    <row r="34" spans="1:6" ht="31" x14ac:dyDescent="0.35">
      <c r="A34" s="43" t="s">
        <v>110</v>
      </c>
      <c r="B34" s="50"/>
      <c r="C34" s="50"/>
      <c r="D34" s="50"/>
      <c r="E34" s="50"/>
      <c r="F34" s="50"/>
    </row>
    <row r="35" spans="1:6" s="12" customFormat="1" ht="40" customHeight="1" x14ac:dyDescent="0.35">
      <c r="A35" s="43" t="s">
        <v>111</v>
      </c>
      <c r="B35" s="50"/>
      <c r="C35" s="50"/>
      <c r="D35" s="50"/>
      <c r="E35" s="50"/>
      <c r="F35" s="50"/>
    </row>
    <row r="36" spans="1:6" s="12" customFormat="1" x14ac:dyDescent="0.35">
      <c r="B36" s="23"/>
      <c r="C36" s="23"/>
      <c r="D36" s="23"/>
      <c r="E36" s="23"/>
      <c r="F36" s="23"/>
    </row>
    <row r="37" spans="1:6" s="12" customFormat="1" ht="15.5" x14ac:dyDescent="0.35">
      <c r="A37" s="62" t="s">
        <v>19</v>
      </c>
      <c r="B37" s="45"/>
      <c r="C37" s="45"/>
      <c r="D37" s="45"/>
      <c r="E37" s="45"/>
      <c r="F37" s="45"/>
    </row>
    <row r="38" spans="1:6" s="12" customFormat="1" ht="15.5" customHeight="1" x14ac:dyDescent="0.35">
      <c r="A38" s="66" t="s">
        <v>53</v>
      </c>
      <c r="B38" s="9" t="str">
        <f>A14</f>
        <v>Group 1</v>
      </c>
      <c r="C38" s="9" t="str">
        <f>A15</f>
        <v>Group 2</v>
      </c>
      <c r="D38" s="9" t="str">
        <f>A16</f>
        <v>Group 3</v>
      </c>
      <c r="E38" s="9" t="str">
        <f>A17</f>
        <v>Group 4</v>
      </c>
      <c r="F38" s="9" t="str">
        <f>A18</f>
        <v>Group 5</v>
      </c>
    </row>
    <row r="39" spans="1:6" s="12" customFormat="1" ht="31" x14ac:dyDescent="0.35">
      <c r="A39" s="43" t="s">
        <v>110</v>
      </c>
      <c r="B39" s="50"/>
      <c r="C39" s="50"/>
      <c r="D39" s="50"/>
      <c r="E39" s="50"/>
      <c r="F39" s="50"/>
    </row>
    <row r="40" spans="1:6" s="12" customFormat="1" ht="38.25" customHeight="1" x14ac:dyDescent="0.35">
      <c r="A40" s="43" t="s">
        <v>111</v>
      </c>
      <c r="B40" s="50"/>
      <c r="C40" s="50"/>
      <c r="D40" s="50"/>
      <c r="E40" s="50"/>
      <c r="F40" s="50"/>
    </row>
    <row r="41" spans="1:6" s="12" customFormat="1" x14ac:dyDescent="0.35">
      <c r="B41" s="23"/>
      <c r="C41" s="23"/>
      <c r="D41" s="23"/>
      <c r="E41" s="23"/>
      <c r="F41" s="23"/>
    </row>
    <row r="42" spans="1:6" s="12" customFormat="1" ht="15.5" x14ac:dyDescent="0.35">
      <c r="A42" s="62" t="s">
        <v>20</v>
      </c>
      <c r="B42" s="45"/>
      <c r="C42" s="45"/>
      <c r="D42" s="45"/>
      <c r="E42" s="45"/>
      <c r="F42" s="45"/>
    </row>
    <row r="43" spans="1:6" s="12" customFormat="1" x14ac:dyDescent="0.35">
      <c r="A43" s="66" t="s">
        <v>53</v>
      </c>
      <c r="B43" s="9" t="str">
        <f>A14</f>
        <v>Group 1</v>
      </c>
      <c r="C43" s="9" t="str">
        <f>A15</f>
        <v>Group 2</v>
      </c>
      <c r="D43" s="9" t="str">
        <f>A16</f>
        <v>Group 3</v>
      </c>
      <c r="E43" s="9" t="str">
        <f>A17</f>
        <v>Group 4</v>
      </c>
      <c r="F43" s="9" t="str">
        <f>A18</f>
        <v>Group 5</v>
      </c>
    </row>
    <row r="44" spans="1:6" s="12" customFormat="1" ht="16" customHeight="1" x14ac:dyDescent="0.35">
      <c r="A44" s="43" t="s">
        <v>110</v>
      </c>
      <c r="B44" s="50"/>
      <c r="C44" s="50"/>
      <c r="D44" s="50"/>
      <c r="E44" s="50"/>
      <c r="F44" s="50"/>
    </row>
    <row r="45" spans="1:6" s="12" customFormat="1" ht="28.5" customHeight="1" x14ac:dyDescent="0.35">
      <c r="A45" s="43" t="s">
        <v>111</v>
      </c>
      <c r="B45" s="50"/>
      <c r="C45" s="50"/>
      <c r="D45" s="50"/>
      <c r="E45" s="50"/>
      <c r="F45" s="50"/>
    </row>
    <row r="46" spans="1:6" s="12" customFormat="1" ht="31.5" customHeight="1" x14ac:dyDescent="0.35"/>
    <row r="47" spans="1:6" s="12" customFormat="1" x14ac:dyDescent="0.35"/>
    <row r="48" spans="1:6" s="12" customFormat="1" x14ac:dyDescent="0.35"/>
    <row r="49" spans="2:13" s="12" customFormat="1" x14ac:dyDescent="0.35">
      <c r="B49" s="23"/>
      <c r="C49" s="23"/>
      <c r="D49" s="23"/>
      <c r="E49" s="23"/>
      <c r="F49" s="23"/>
    </row>
    <row r="50" spans="2:13" s="12" customFormat="1" ht="27.5" customHeight="1" x14ac:dyDescent="0.35">
      <c r="B50" s="23"/>
      <c r="C50" s="23"/>
      <c r="D50" s="23"/>
      <c r="E50" s="23"/>
      <c r="F50" s="23"/>
      <c r="K50"/>
      <c r="L50"/>
      <c r="M50"/>
    </row>
    <row r="51" spans="2:13" s="12" customFormat="1" x14ac:dyDescent="0.35">
      <c r="B51" s="23"/>
      <c r="C51" s="23"/>
      <c r="D51" s="23"/>
      <c r="E51" s="23"/>
      <c r="F51" s="23"/>
      <c r="K51"/>
      <c r="L51"/>
      <c r="M51"/>
    </row>
    <row r="52" spans="2:13" s="12" customFormat="1" x14ac:dyDescent="0.35">
      <c r="B52" s="23"/>
      <c r="C52" s="23"/>
      <c r="D52" s="23"/>
      <c r="E52" s="23"/>
      <c r="F52" s="23"/>
      <c r="I52" s="23"/>
      <c r="K52"/>
      <c r="L52"/>
      <c r="M52"/>
    </row>
    <row r="53" spans="2:13" s="12" customFormat="1" x14ac:dyDescent="0.35">
      <c r="B53" s="23"/>
      <c r="C53" s="23"/>
      <c r="D53" s="23"/>
      <c r="E53" s="23"/>
      <c r="F53" s="23"/>
      <c r="I53" s="23"/>
      <c r="K53"/>
      <c r="L53"/>
      <c r="M53"/>
    </row>
  </sheetData>
  <mergeCells count="6">
    <mergeCell ref="I24:J24"/>
    <mergeCell ref="I25:J25"/>
    <mergeCell ref="I26:J26"/>
    <mergeCell ref="I27:J27"/>
    <mergeCell ref="I28:J28"/>
    <mergeCell ref="I29:J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P52"/>
  <sheetViews>
    <sheetView topLeftCell="O1" zoomScale="70" zoomScaleNormal="70" workbookViewId="0">
      <selection activeCell="P9" sqref="P9"/>
    </sheetView>
  </sheetViews>
  <sheetFormatPr defaultRowHeight="14.5" x14ac:dyDescent="0.35"/>
  <cols>
    <col min="11" max="11" width="32.54296875" customWidth="1"/>
    <col min="12" max="12" width="19.26953125" style="12" customWidth="1"/>
    <col min="13" max="13" width="8.26953125" customWidth="1"/>
    <col min="14" max="14" width="21.36328125" style="12" customWidth="1"/>
    <col min="15" max="15" width="32.36328125" customWidth="1"/>
    <col min="16" max="16" width="30.6328125" customWidth="1"/>
  </cols>
  <sheetData>
    <row r="1" spans="1:16" ht="15.5" x14ac:dyDescent="0.35">
      <c r="A1" s="38" t="s">
        <v>88</v>
      </c>
      <c r="B1" s="14"/>
      <c r="C1" s="14"/>
      <c r="D1" s="14"/>
      <c r="E1" s="14"/>
      <c r="F1" s="14"/>
      <c r="G1" s="14"/>
      <c r="H1" s="14"/>
      <c r="I1" s="14"/>
      <c r="J1" s="14"/>
      <c r="K1" s="14"/>
    </row>
    <row r="3" spans="1:16" ht="72.5" x14ac:dyDescent="0.35">
      <c r="K3" s="77" t="s">
        <v>43</v>
      </c>
      <c r="L3" s="30" t="s">
        <v>117</v>
      </c>
      <c r="N3" s="66" t="s">
        <v>90</v>
      </c>
      <c r="O3" s="9" t="s">
        <v>95</v>
      </c>
      <c r="P3" s="9" t="s">
        <v>91</v>
      </c>
    </row>
    <row r="4" spans="1:16" ht="29" x14ac:dyDescent="0.35">
      <c r="K4" s="76" t="s">
        <v>25</v>
      </c>
      <c r="L4" s="97"/>
      <c r="N4" s="67" t="s">
        <v>96</v>
      </c>
      <c r="O4" s="67" t="s">
        <v>25</v>
      </c>
      <c r="P4" s="68">
        <f>L4</f>
        <v>0</v>
      </c>
    </row>
    <row r="5" spans="1:16" ht="36.5" customHeight="1" x14ac:dyDescent="0.35">
      <c r="K5" s="76" t="s">
        <v>26</v>
      </c>
      <c r="L5" s="97"/>
      <c r="N5" s="67" t="s">
        <v>97</v>
      </c>
      <c r="O5" s="67" t="s">
        <v>92</v>
      </c>
      <c r="P5" s="68">
        <f>SUM(L8:L9)</f>
        <v>0</v>
      </c>
    </row>
    <row r="6" spans="1:16" ht="29" x14ac:dyDescent="0.35">
      <c r="K6" s="78"/>
      <c r="N6" s="69" t="s">
        <v>99</v>
      </c>
      <c r="O6" s="69" t="s">
        <v>92</v>
      </c>
      <c r="P6" s="68">
        <f>SUM(L13:L14)</f>
        <v>0</v>
      </c>
    </row>
    <row r="7" spans="1:16" ht="72.5" x14ac:dyDescent="0.35">
      <c r="K7" s="77" t="s">
        <v>44</v>
      </c>
      <c r="L7" s="30" t="s">
        <v>117</v>
      </c>
      <c r="N7" s="69" t="s">
        <v>103</v>
      </c>
      <c r="O7" s="69" t="s">
        <v>93</v>
      </c>
      <c r="P7" s="68">
        <f>L18</f>
        <v>0</v>
      </c>
    </row>
    <row r="8" spans="1:16" ht="29" x14ac:dyDescent="0.35">
      <c r="K8" s="76" t="s">
        <v>28</v>
      </c>
      <c r="L8" s="97"/>
      <c r="N8" s="69" t="s">
        <v>101</v>
      </c>
      <c r="O8" s="69" t="s">
        <v>36</v>
      </c>
      <c r="P8" s="68">
        <f>L25</f>
        <v>0</v>
      </c>
    </row>
    <row r="9" spans="1:16" ht="29" x14ac:dyDescent="0.35">
      <c r="K9" s="76" t="s">
        <v>29</v>
      </c>
      <c r="L9" s="97"/>
      <c r="N9" s="70" t="s">
        <v>98</v>
      </c>
      <c r="O9" s="70" t="s">
        <v>94</v>
      </c>
      <c r="P9" s="68">
        <f>SUM(L31:L32)</f>
        <v>0</v>
      </c>
    </row>
    <row r="10" spans="1:16" x14ac:dyDescent="0.35">
      <c r="K10" s="28" t="s">
        <v>30</v>
      </c>
      <c r="L10" s="97"/>
    </row>
    <row r="12" spans="1:16" ht="72.5" x14ac:dyDescent="0.35">
      <c r="K12" s="32" t="s">
        <v>45</v>
      </c>
      <c r="L12" s="33" t="s">
        <v>117</v>
      </c>
    </row>
    <row r="13" spans="1:16" x14ac:dyDescent="0.35">
      <c r="K13" s="31" t="s">
        <v>28</v>
      </c>
      <c r="L13" s="98"/>
    </row>
    <row r="14" spans="1:16" x14ac:dyDescent="0.35">
      <c r="K14" s="31" t="s">
        <v>29</v>
      </c>
      <c r="L14" s="98"/>
    </row>
    <row r="15" spans="1:16" x14ac:dyDescent="0.35">
      <c r="K15" s="31" t="s">
        <v>30</v>
      </c>
      <c r="L15" s="98"/>
    </row>
    <row r="17" spans="11:16" ht="72.5" x14ac:dyDescent="0.35">
      <c r="K17" s="32" t="s">
        <v>46</v>
      </c>
      <c r="L17" s="33" t="s">
        <v>117</v>
      </c>
    </row>
    <row r="18" spans="11:16" x14ac:dyDescent="0.35">
      <c r="K18" s="31" t="s">
        <v>31</v>
      </c>
      <c r="L18" s="98"/>
    </row>
    <row r="19" spans="11:16" x14ac:dyDescent="0.35">
      <c r="K19" s="31" t="s">
        <v>32</v>
      </c>
      <c r="L19" s="98"/>
    </row>
    <row r="20" spans="11:16" x14ac:dyDescent="0.35">
      <c r="K20" s="31" t="s">
        <v>33</v>
      </c>
      <c r="L20" s="98"/>
    </row>
    <row r="21" spans="11:16" x14ac:dyDescent="0.35">
      <c r="K21" s="31" t="s">
        <v>34</v>
      </c>
      <c r="L21" s="98"/>
    </row>
    <row r="22" spans="11:16" x14ac:dyDescent="0.35">
      <c r="K22" s="31" t="s">
        <v>35</v>
      </c>
      <c r="L22" s="98"/>
    </row>
    <row r="24" spans="11:16" ht="72.5" x14ac:dyDescent="0.35">
      <c r="K24" s="32" t="s">
        <v>47</v>
      </c>
      <c r="L24" s="33" t="s">
        <v>117</v>
      </c>
      <c r="N24" s="79"/>
      <c r="O24" s="47"/>
      <c r="P24" s="47"/>
    </row>
    <row r="25" spans="11:16" x14ac:dyDescent="0.35">
      <c r="K25" s="31" t="s">
        <v>36</v>
      </c>
      <c r="L25" s="98"/>
      <c r="N25" s="80"/>
      <c r="O25" s="63"/>
    </row>
    <row r="26" spans="11:16" x14ac:dyDescent="0.35">
      <c r="K26" s="31" t="s">
        <v>37</v>
      </c>
      <c r="L26" s="98"/>
      <c r="N26" s="80"/>
      <c r="O26" s="63"/>
    </row>
    <row r="27" spans="11:16" x14ac:dyDescent="0.35">
      <c r="K27" s="31" t="s">
        <v>38</v>
      </c>
      <c r="L27" s="98"/>
      <c r="N27" s="81"/>
      <c r="O27" s="64"/>
    </row>
    <row r="28" spans="11:16" x14ac:dyDescent="0.35">
      <c r="N28" s="81"/>
      <c r="O28" s="64"/>
    </row>
    <row r="29" spans="11:16" ht="72.5" x14ac:dyDescent="0.35">
      <c r="K29" s="34" t="s">
        <v>48</v>
      </c>
      <c r="L29" s="35" t="s">
        <v>117</v>
      </c>
      <c r="N29" s="81"/>
      <c r="O29" s="64"/>
    </row>
    <row r="30" spans="11:16" x14ac:dyDescent="0.35">
      <c r="K30" s="36" t="s">
        <v>39</v>
      </c>
      <c r="L30" s="99"/>
      <c r="N30" s="82"/>
      <c r="O30" s="65"/>
    </row>
    <row r="31" spans="11:16" x14ac:dyDescent="0.35">
      <c r="K31" s="36" t="s">
        <v>40</v>
      </c>
      <c r="L31" s="99"/>
    </row>
    <row r="32" spans="11:16" x14ac:dyDescent="0.35">
      <c r="K32" s="36" t="s">
        <v>41</v>
      </c>
      <c r="L32" s="99"/>
    </row>
    <row r="34" spans="11:12" ht="72.5" x14ac:dyDescent="0.35">
      <c r="K34" s="34" t="s">
        <v>106</v>
      </c>
      <c r="L34" s="35" t="s">
        <v>117</v>
      </c>
    </row>
    <row r="35" spans="11:12" x14ac:dyDescent="0.35">
      <c r="K35" s="36" t="s">
        <v>107</v>
      </c>
      <c r="L35" s="99"/>
    </row>
    <row r="36" spans="11:12" x14ac:dyDescent="0.35">
      <c r="K36" s="36" t="s">
        <v>108</v>
      </c>
      <c r="L36" s="99"/>
    </row>
    <row r="37" spans="11:12" x14ac:dyDescent="0.35">
      <c r="K37" s="36" t="s">
        <v>109</v>
      </c>
      <c r="L37" s="99"/>
    </row>
    <row r="39" spans="11:12" ht="72.5" x14ac:dyDescent="0.35">
      <c r="K39" s="34" t="s">
        <v>113</v>
      </c>
      <c r="L39" s="35" t="s">
        <v>117</v>
      </c>
    </row>
    <row r="40" spans="11:12" x14ac:dyDescent="0.35">
      <c r="K40" s="36" t="s">
        <v>107</v>
      </c>
      <c r="L40" s="99"/>
    </row>
    <row r="41" spans="11:12" x14ac:dyDescent="0.35">
      <c r="K41" s="36" t="s">
        <v>108</v>
      </c>
      <c r="L41" s="99"/>
    </row>
    <row r="42" spans="11:12" x14ac:dyDescent="0.35">
      <c r="K42" s="36" t="s">
        <v>109</v>
      </c>
      <c r="L42" s="99"/>
    </row>
    <row r="44" spans="11:12" ht="72.5" x14ac:dyDescent="0.35">
      <c r="K44" s="34" t="s">
        <v>114</v>
      </c>
      <c r="L44" s="35" t="s">
        <v>117</v>
      </c>
    </row>
    <row r="45" spans="11:12" x14ac:dyDescent="0.35">
      <c r="K45" s="36" t="s">
        <v>107</v>
      </c>
      <c r="L45" s="99"/>
    </row>
    <row r="46" spans="11:12" x14ac:dyDescent="0.35">
      <c r="K46" s="36" t="s">
        <v>108</v>
      </c>
      <c r="L46" s="99"/>
    </row>
    <row r="47" spans="11:12" x14ac:dyDescent="0.35">
      <c r="K47" s="36" t="s">
        <v>109</v>
      </c>
      <c r="L47" s="99"/>
    </row>
    <row r="49" spans="11:12" ht="72.5" x14ac:dyDescent="0.35">
      <c r="K49" s="34" t="s">
        <v>115</v>
      </c>
      <c r="L49" s="35" t="s">
        <v>117</v>
      </c>
    </row>
    <row r="50" spans="11:12" x14ac:dyDescent="0.35">
      <c r="K50" s="36" t="s">
        <v>107</v>
      </c>
      <c r="L50" s="99"/>
    </row>
    <row r="51" spans="11:12" x14ac:dyDescent="0.35">
      <c r="K51" s="36" t="s">
        <v>108</v>
      </c>
      <c r="L51" s="99"/>
    </row>
    <row r="52" spans="11:12" x14ac:dyDescent="0.35">
      <c r="K52" s="36" t="s">
        <v>109</v>
      </c>
      <c r="L52" s="9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0762-A4D1-45BA-B835-3BF35E50771A}">
  <dimension ref="A1:O53"/>
  <sheetViews>
    <sheetView topLeftCell="L1" zoomScale="90" zoomScaleNormal="90" workbookViewId="0">
      <selection activeCell="O3" sqref="O3"/>
    </sheetView>
  </sheetViews>
  <sheetFormatPr defaultRowHeight="14.5" x14ac:dyDescent="0.35"/>
  <cols>
    <col min="11" max="11" width="32.54296875" customWidth="1"/>
    <col min="12" max="12" width="13.453125" customWidth="1"/>
    <col min="13" max="13" width="8.26953125" customWidth="1"/>
    <col min="14" max="14" width="32.1796875" customWidth="1"/>
    <col min="15" max="15" width="33.26953125" customWidth="1"/>
  </cols>
  <sheetData>
    <row r="1" spans="1:15" ht="15.5" x14ac:dyDescent="0.35">
      <c r="A1" s="38" t="s">
        <v>89</v>
      </c>
      <c r="B1" s="14"/>
      <c r="C1" s="14"/>
      <c r="D1" s="14"/>
      <c r="E1" s="14"/>
      <c r="F1" s="14"/>
      <c r="G1" s="14"/>
      <c r="H1" s="14"/>
      <c r="I1" s="14"/>
      <c r="J1" s="14"/>
    </row>
    <row r="3" spans="1:15" ht="29" x14ac:dyDescent="0.35">
      <c r="K3" s="29" t="s">
        <v>43</v>
      </c>
      <c r="L3" s="30" t="s">
        <v>27</v>
      </c>
      <c r="N3" s="11" t="s">
        <v>116</v>
      </c>
      <c r="O3" s="100" t="s">
        <v>118</v>
      </c>
    </row>
    <row r="4" spans="1:15" x14ac:dyDescent="0.35">
      <c r="K4" s="28" t="s">
        <v>25</v>
      </c>
      <c r="L4" s="28"/>
      <c r="N4" s="28" t="s">
        <v>13</v>
      </c>
      <c r="O4" s="20"/>
    </row>
    <row r="5" spans="1:15" x14ac:dyDescent="0.35">
      <c r="K5" s="28" t="s">
        <v>26</v>
      </c>
      <c r="L5" s="28"/>
      <c r="N5" s="31" t="s">
        <v>100</v>
      </c>
      <c r="O5" s="20"/>
    </row>
    <row r="6" spans="1:15" x14ac:dyDescent="0.35">
      <c r="N6" s="36" t="s">
        <v>0</v>
      </c>
      <c r="O6" s="20"/>
    </row>
    <row r="8" spans="1:15" ht="29" x14ac:dyDescent="0.35">
      <c r="K8" s="29" t="s">
        <v>44</v>
      </c>
      <c r="L8" s="30" t="s">
        <v>27</v>
      </c>
    </row>
    <row r="9" spans="1:15" x14ac:dyDescent="0.35">
      <c r="K9" s="28" t="s">
        <v>28</v>
      </c>
      <c r="L9" s="28"/>
    </row>
    <row r="10" spans="1:15" x14ac:dyDescent="0.35">
      <c r="K10" s="28" t="s">
        <v>29</v>
      </c>
      <c r="L10" s="28"/>
    </row>
    <row r="11" spans="1:15" x14ac:dyDescent="0.35">
      <c r="K11" s="28" t="s">
        <v>30</v>
      </c>
      <c r="L11" s="28"/>
    </row>
    <row r="13" spans="1:15" ht="29" x14ac:dyDescent="0.35">
      <c r="K13" s="32" t="s">
        <v>45</v>
      </c>
      <c r="L13" s="33" t="s">
        <v>27</v>
      </c>
    </row>
    <row r="14" spans="1:15" x14ac:dyDescent="0.35">
      <c r="K14" s="31" t="s">
        <v>28</v>
      </c>
      <c r="L14" s="31"/>
    </row>
    <row r="15" spans="1:15" x14ac:dyDescent="0.35">
      <c r="K15" s="31" t="s">
        <v>29</v>
      </c>
      <c r="L15" s="31"/>
    </row>
    <row r="16" spans="1:15" x14ac:dyDescent="0.35">
      <c r="K16" s="31" t="s">
        <v>30</v>
      </c>
      <c r="L16" s="31"/>
    </row>
    <row r="18" spans="11:12" ht="29" x14ac:dyDescent="0.35">
      <c r="K18" s="32" t="s">
        <v>46</v>
      </c>
      <c r="L18" s="33" t="s">
        <v>27</v>
      </c>
    </row>
    <row r="19" spans="11:12" x14ac:dyDescent="0.35">
      <c r="K19" s="31" t="s">
        <v>31</v>
      </c>
      <c r="L19" s="31"/>
    </row>
    <row r="20" spans="11:12" x14ac:dyDescent="0.35">
      <c r="K20" s="31" t="s">
        <v>32</v>
      </c>
      <c r="L20" s="31"/>
    </row>
    <row r="21" spans="11:12" x14ac:dyDescent="0.35">
      <c r="K21" s="31" t="s">
        <v>33</v>
      </c>
      <c r="L21" s="31"/>
    </row>
    <row r="22" spans="11:12" x14ac:dyDescent="0.35">
      <c r="K22" s="31" t="s">
        <v>34</v>
      </c>
      <c r="L22" s="31"/>
    </row>
    <row r="23" spans="11:12" x14ac:dyDescent="0.35">
      <c r="K23" s="31" t="s">
        <v>35</v>
      </c>
      <c r="L23" s="31"/>
    </row>
    <row r="25" spans="11:12" ht="29" x14ac:dyDescent="0.35">
      <c r="K25" s="32" t="s">
        <v>47</v>
      </c>
      <c r="L25" s="33" t="s">
        <v>27</v>
      </c>
    </row>
    <row r="26" spans="11:12" x14ac:dyDescent="0.35">
      <c r="K26" s="31" t="s">
        <v>36</v>
      </c>
      <c r="L26" s="31"/>
    </row>
    <row r="27" spans="11:12" x14ac:dyDescent="0.35">
      <c r="K27" s="31" t="s">
        <v>37</v>
      </c>
      <c r="L27" s="31"/>
    </row>
    <row r="28" spans="11:12" x14ac:dyDescent="0.35">
      <c r="K28" s="31" t="s">
        <v>38</v>
      </c>
      <c r="L28" s="31"/>
    </row>
    <row r="30" spans="11:12" ht="29" x14ac:dyDescent="0.35">
      <c r="K30" s="34" t="s">
        <v>48</v>
      </c>
      <c r="L30" s="35" t="s">
        <v>27</v>
      </c>
    </row>
    <row r="31" spans="11:12" x14ac:dyDescent="0.35">
      <c r="K31" s="36" t="s">
        <v>39</v>
      </c>
      <c r="L31" s="36"/>
    </row>
    <row r="32" spans="11:12" x14ac:dyDescent="0.35">
      <c r="K32" s="36" t="s">
        <v>40</v>
      </c>
      <c r="L32" s="36"/>
    </row>
    <row r="33" spans="11:12" x14ac:dyDescent="0.35">
      <c r="K33" s="36" t="s">
        <v>41</v>
      </c>
      <c r="L33" s="36"/>
    </row>
    <row r="35" spans="11:12" ht="29" x14ac:dyDescent="0.35">
      <c r="K35" s="34" t="s">
        <v>106</v>
      </c>
      <c r="L35" s="35" t="s">
        <v>27</v>
      </c>
    </row>
    <row r="36" spans="11:12" x14ac:dyDescent="0.35">
      <c r="K36" s="36" t="s">
        <v>107</v>
      </c>
      <c r="L36" s="36"/>
    </row>
    <row r="37" spans="11:12" x14ac:dyDescent="0.35">
      <c r="K37" s="36" t="s">
        <v>108</v>
      </c>
      <c r="L37" s="36"/>
    </row>
    <row r="38" spans="11:12" x14ac:dyDescent="0.35">
      <c r="K38" s="36" t="s">
        <v>109</v>
      </c>
      <c r="L38" s="36"/>
    </row>
    <row r="40" spans="11:12" ht="29" x14ac:dyDescent="0.35">
      <c r="K40" s="34" t="s">
        <v>113</v>
      </c>
      <c r="L40" s="35" t="s">
        <v>27</v>
      </c>
    </row>
    <row r="41" spans="11:12" x14ac:dyDescent="0.35">
      <c r="K41" s="36" t="s">
        <v>107</v>
      </c>
      <c r="L41" s="36"/>
    </row>
    <row r="42" spans="11:12" x14ac:dyDescent="0.35">
      <c r="K42" s="36" t="s">
        <v>108</v>
      </c>
      <c r="L42" s="36"/>
    </row>
    <row r="43" spans="11:12" x14ac:dyDescent="0.35">
      <c r="K43" s="36" t="s">
        <v>109</v>
      </c>
      <c r="L43" s="36"/>
    </row>
    <row r="45" spans="11:12" ht="29" x14ac:dyDescent="0.35">
      <c r="K45" s="34" t="s">
        <v>114</v>
      </c>
      <c r="L45" s="35" t="s">
        <v>27</v>
      </c>
    </row>
    <row r="46" spans="11:12" x14ac:dyDescent="0.35">
      <c r="K46" s="36" t="s">
        <v>107</v>
      </c>
      <c r="L46" s="36"/>
    </row>
    <row r="47" spans="11:12" x14ac:dyDescent="0.35">
      <c r="K47" s="36" t="s">
        <v>108</v>
      </c>
      <c r="L47" s="36"/>
    </row>
    <row r="48" spans="11:12" x14ac:dyDescent="0.35">
      <c r="K48" s="36" t="s">
        <v>109</v>
      </c>
      <c r="L48" s="36"/>
    </row>
    <row r="50" spans="11:12" ht="29" x14ac:dyDescent="0.35">
      <c r="K50" s="34" t="s">
        <v>115</v>
      </c>
      <c r="L50" s="35" t="s">
        <v>27</v>
      </c>
    </row>
    <row r="51" spans="11:12" x14ac:dyDescent="0.35">
      <c r="K51" s="36" t="s">
        <v>107</v>
      </c>
      <c r="L51" s="36"/>
    </row>
    <row r="52" spans="11:12" x14ac:dyDescent="0.35">
      <c r="K52" s="36" t="s">
        <v>108</v>
      </c>
      <c r="L52" s="36"/>
    </row>
    <row r="53" spans="11:12" x14ac:dyDescent="0.35">
      <c r="K53" s="36" t="s">
        <v>109</v>
      </c>
      <c r="L53" s="3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opLeftCell="A28" zoomScale="70" zoomScaleNormal="70" workbookViewId="0">
      <selection activeCell="R7" sqref="R7"/>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83" t="s">
        <v>112</v>
      </c>
      <c r="B1" s="83"/>
      <c r="C1" s="83"/>
      <c r="D1" s="83"/>
      <c r="E1" s="83"/>
      <c r="F1" s="83"/>
      <c r="G1" s="83"/>
      <c r="H1" s="83"/>
    </row>
    <row r="14" spans="1:21" x14ac:dyDescent="0.35">
      <c r="R14" s="47" t="s">
        <v>49</v>
      </c>
    </row>
    <row r="15" spans="1:21" ht="29" x14ac:dyDescent="0.35">
      <c r="R15" s="9" t="s">
        <v>50</v>
      </c>
      <c r="S15" s="9" t="s">
        <v>15</v>
      </c>
      <c r="T15" s="25" t="s">
        <v>74</v>
      </c>
      <c r="U15" s="37" t="s">
        <v>12</v>
      </c>
    </row>
    <row r="16" spans="1:21" x14ac:dyDescent="0.35">
      <c r="R16" s="24" t="s">
        <v>76</v>
      </c>
      <c r="S16" s="24">
        <f>SUM(M23:M24)</f>
        <v>0</v>
      </c>
      <c r="T16" s="27"/>
      <c r="U16" s="19" t="e">
        <f>RANK(T16,T$23:T$31)+COUNTIF($I16:T$23,T16)-1</f>
        <v>#N/A</v>
      </c>
    </row>
    <row r="17" spans="18:21" x14ac:dyDescent="0.35">
      <c r="R17" s="24" t="s">
        <v>77</v>
      </c>
      <c r="S17" s="24">
        <f>M28</f>
        <v>0</v>
      </c>
      <c r="T17" s="27"/>
      <c r="U17" s="19" t="e">
        <f>RANK(T17,T$23:T$31)+COUNTIF($I17:T$23,T17)-1</f>
        <v>#N/A</v>
      </c>
    </row>
    <row r="18" spans="18:21" x14ac:dyDescent="0.35">
      <c r="R18" s="24" t="s">
        <v>78</v>
      </c>
      <c r="S18" s="24">
        <f>M33</f>
        <v>0</v>
      </c>
      <c r="T18" s="27"/>
      <c r="U18" s="19" t="e">
        <f>RANK(T18,T$23:T$31)+COUNTIF($I18:T$23,T18)-1</f>
        <v>#N/A</v>
      </c>
    </row>
    <row r="19" spans="18:21" x14ac:dyDescent="0.35">
      <c r="R19" s="50" t="s">
        <v>79</v>
      </c>
      <c r="S19" s="50">
        <f>M38</f>
        <v>0</v>
      </c>
      <c r="T19" s="24"/>
      <c r="U19" s="19" t="e">
        <f>RANK(T19,T$23:T$31)+COUNTIF($I19:T$23,T19)-1</f>
        <v>#N/A</v>
      </c>
    </row>
    <row r="20" spans="18:21" x14ac:dyDescent="0.35">
      <c r="R20" s="50" t="s">
        <v>80</v>
      </c>
      <c r="S20" s="50">
        <f>M43</f>
        <v>0</v>
      </c>
      <c r="T20" s="24"/>
      <c r="U20" s="19" t="e">
        <f>RANK(T20,T$23:T$31)+COUNTIF($I20:T$23,T20)-1</f>
        <v>#N/A</v>
      </c>
    </row>
    <row r="21" spans="18:21" x14ac:dyDescent="0.35">
      <c r="R21" s="50" t="s">
        <v>81</v>
      </c>
      <c r="S21" s="50">
        <f>P16</f>
        <v>0</v>
      </c>
      <c r="T21" s="24"/>
      <c r="U21" s="19" t="e">
        <f>RANK(T21,T$23:T$31)+COUNTIF($I21:T$23,T21)-1</f>
        <v>#N/A</v>
      </c>
    </row>
    <row r="22" spans="18:21" x14ac:dyDescent="0.35">
      <c r="R22" s="50" t="s">
        <v>82</v>
      </c>
      <c r="S22" s="50">
        <f>P21</f>
        <v>0</v>
      </c>
      <c r="T22" s="24"/>
      <c r="U22" s="19" t="e">
        <f>RANK(T22,T$23:T$31)+COUNTIF($I22:T$23,T22)-1</f>
        <v>#N/A</v>
      </c>
    </row>
    <row r="23" spans="18:21" x14ac:dyDescent="0.35">
      <c r="R23" s="50" t="s">
        <v>83</v>
      </c>
      <c r="S23" s="50">
        <f>P26</f>
        <v>0</v>
      </c>
      <c r="T23" s="24"/>
      <c r="U23" s="19" t="e">
        <f>RANK(T23,T$23:T$31)+COUNTIF($I$23:T23,T23)-1</f>
        <v>#N/A</v>
      </c>
    </row>
    <row r="24" spans="18:21" x14ac:dyDescent="0.35">
      <c r="R24" s="50" t="s">
        <v>84</v>
      </c>
      <c r="S24" s="50">
        <f>P31</f>
        <v>0</v>
      </c>
      <c r="T24" s="24"/>
      <c r="U24" s="19" t="e">
        <f>RANK(T24,T$23:T$31)+COUNTIF($I$23:T24,T24)-1</f>
        <v>#N/A</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59748-ECE1-4F26-9FE6-20676388C260}">
  <ds:schemaRefs>
    <ds:schemaRef ds:uri="9d35be4f-046c-49d8-91e8-e6c6f0e5b7cb"/>
    <ds:schemaRef ds:uri="http://purl.org/dc/terms/"/>
    <ds:schemaRef ds:uri="d2b2d159-3ad8-40dc-8c1e-969183b28281"/>
    <ds:schemaRef ds:uri="e56a9a4a-99a3-4708-b025-cc895b1fb658"/>
    <ds:schemaRef ds:uri="http://www.w3.org/XML/1998/namespace"/>
    <ds:schemaRef ds:uri="http://schemas.microsoft.com/office/2006/documentManagement/types"/>
    <ds:schemaRef ds:uri="9e60e796-0612-4d21-b42b-f8375543952f"/>
    <ds:schemaRef ds:uri="http://purl.org/dc/dcmitype/"/>
    <ds:schemaRef ds:uri="2F268C32-F5A8-4CF2-8D20-4ED9A23D9D6A"/>
    <ds:schemaRef ds:uri="http://purl.org/dc/elements/1.1/"/>
    <ds:schemaRef ds:uri="http://schemas.openxmlformats.org/package/2006/metadata/core-properties"/>
    <ds:schemaRef ds:uri="http://schemas.microsoft.com/office/infopath/2007/PartnerControls"/>
    <ds:schemaRef ds:uri="a369dffc-b10b-4e7f-9605-9472120fff0b"/>
    <ds:schemaRef ds:uri="http://schemas.microsoft.com/office/2006/metadata/propertie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A_Instructions</vt:lpstr>
      <vt:lpstr>B_Figure 1</vt:lpstr>
      <vt:lpstr>C_Figure 2</vt:lpstr>
      <vt:lpstr>D_Figure 3</vt:lpstr>
      <vt:lpstr>E_Figure 4_Individual</vt:lpstr>
      <vt:lpstr>F_Figure 4_Aggregate</vt:lpstr>
      <vt:lpstr>G_Report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2021-09-20T17:33:36Z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