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278D263B-D862-41EA-A080-28B480C25079}" xr6:coauthVersionLast="47" xr6:coauthVersionMax="47" xr10:uidLastSave="{00000000-0000-0000-0000-000000000000}"/>
  <bookViews>
    <workbookView xWindow="-28920" yWindow="-105" windowWidth="29040" windowHeight="15840"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9" l="1"/>
  <c r="E29" i="9"/>
  <c r="E24" i="9"/>
  <c r="J19" i="9"/>
  <c r="B62" i="13"/>
  <c r="H65" i="13"/>
  <c r="H64" i="13"/>
  <c r="H63" i="13"/>
  <c r="H62" i="13"/>
  <c r="H61" i="13"/>
  <c r="H60" i="13"/>
  <c r="B64" i="13"/>
  <c r="B63" i="13"/>
  <c r="H25" i="11"/>
  <c r="J21" i="9"/>
  <c r="G19" i="5"/>
  <c r="R17" i="4"/>
  <c r="R18" i="4"/>
  <c r="R19" i="4"/>
  <c r="R20" i="4"/>
  <c r="R21" i="4"/>
  <c r="R22" i="4"/>
  <c r="R23" i="4"/>
  <c r="R24" i="4"/>
  <c r="R16" i="4"/>
  <c r="H27" i="11" l="1"/>
  <c r="E34" i="9"/>
  <c r="B41" i="9"/>
  <c r="B36" i="9"/>
  <c r="B31" i="9"/>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J27" i="9"/>
  <c r="T24" i="4" s="1"/>
  <c r="E30" i="9"/>
  <c r="J26" i="9"/>
  <c r="T23" i="4" s="1"/>
  <c r="E25" i="9"/>
  <c r="J25" i="9"/>
  <c r="T22" i="4" s="1"/>
  <c r="E20" i="9"/>
  <c r="J24" i="9"/>
  <c r="T21" i="4" s="1"/>
  <c r="B42" i="9"/>
  <c r="J23" i="9"/>
  <c r="T20" i="4" s="1"/>
  <c r="B37" i="9"/>
  <c r="J22" i="9"/>
  <c r="T19" i="4" s="1"/>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<sst xmlns="http://schemas.openxmlformats.org/spreadsheetml/2006/main" count="312" uniqueCount="158">
  <si>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</si>
  <si>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</si>
  <si>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</si>
  <si>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</si>
  <si>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</si>
  <si>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</si>
  <si>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</si>
  <si>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</si>
  <si>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</si>
  <si>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</si>
  <si>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</si>
  <si>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</si>
  <si>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</si>
  <si>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NSCH Codebooks can be accessed here</t>
  </si>
  <si>
    <t>Counts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</si>
  <si>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</si>
  <si>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</si>
  <si>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</si>
  <si>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</si>
  <si>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</si>
  <si>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</si>
  <si>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</si>
  <si>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</si>
  <si>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</si>
  <si>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</si>
  <si>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</si>
  <si>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All or most of the time to 2-3 items</t>
  </si>
  <si>
    <t>All or most of the time to all 4 items</t>
  </si>
  <si>
    <t>Figure 2 - Top 5 Types of ACEs Experienced, &lt;Data Year&gt;</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</si>
  <si>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</si>
  <si>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</si>
  <si>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</si>
  <si>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</si>
  <si>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</si>
  <si>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</si>
  <si>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</si>
  <si>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</si>
  <si>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</si>
  <si>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</si>
  <si>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</si>
  <si>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</si>
  <si>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</si>
  <si>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11 - ACE10 - Treated or judged unfairly due to race/ethnicity</t>
  </si>
  <si>
    <t>Percentage of children</t>
  </si>
  <si>
    <t>ACEs numerical category</t>
  </si>
  <si>
    <t>Enter group names that will be used for Figure 3 below:</t>
  </si>
  <si>
    <t>Table 10 - Total ACEs experienced from the list of 9 ACEs</t>
  </si>
  <si>
    <t>Safe at school (ages 6-17)</t>
  </si>
  <si>
    <t>School Safety and Support (ages 6-17)</t>
  </si>
  <si>
    <t>Percentage of ACE type</t>
  </si>
  <si>
    <t>Does not experience bullying 
(ages 6-17)</t>
  </si>
  <si>
    <t>2019 NSCH Child and Family Measures can be accessed here</t>
  </si>
  <si>
    <t>Interactive NSCH Data Query</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</si>
  <si>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</si>
  <si>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</si>
  <si>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</si>
  <si>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</si>
  <si>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</si>
  <si>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</si>
  <si>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Percentage of responses (please include the % symbol below with your value)</t>
  </si>
  <si>
    <t>Percentage of Positive Childhood Experiences</t>
  </si>
  <si>
    <t>Figure 4 - Percentage of Positive Childhood Experiences, &lt;Data Year&gt;</t>
  </si>
  <si>
    <t>Somewhat disagree</t>
  </si>
  <si>
    <t>Definitely disagree</t>
  </si>
  <si>
    <t>Divorce</t>
  </si>
  <si>
    <t>Financial Troubles</t>
  </si>
  <si>
    <t>Jail</t>
  </si>
  <si>
    <t>Death</t>
  </si>
  <si>
    <t>Domestic Violence</t>
  </si>
  <si>
    <t>Neighborhood Violence</t>
  </si>
  <si>
    <t>Mental Illness</t>
  </si>
  <si>
    <t>Substance Abuse</t>
  </si>
  <si>
    <t>Discrimination</t>
  </si>
  <si>
    <t>ACE Description</t>
  </si>
  <si>
    <t>ACE</t>
  </si>
  <si>
    <t>ACE1</t>
  </si>
  <si>
    <t>ACE3</t>
  </si>
  <si>
    <t>ACE4</t>
  </si>
  <si>
    <t>ACE5</t>
  </si>
  <si>
    <t>ACE6</t>
  </si>
  <si>
    <t>ACE7</t>
  </si>
  <si>
    <t>ACE8</t>
  </si>
  <si>
    <t>ACE9</t>
  </si>
  <si>
    <t>ACE10</t>
  </si>
  <si>
    <t>Hard to cover the basics, like food or housing, on family's income</t>
  </si>
  <si>
    <t>Parent or guardian divorced or separated</t>
  </si>
  <si>
    <t>Parent or guardian died</t>
  </si>
  <si>
    <t>Parent or guardian served time in jail</t>
  </si>
  <si>
    <t>Witnessed domestic violence</t>
  </si>
  <si>
    <t>Victim or witness of neighborhood violence</t>
  </si>
  <si>
    <t>Lived with anyone who was mentally ill, suicidal, or severely depressed</t>
  </si>
  <si>
    <t>Lived with anyone who had a problem with alcohol or drugs</t>
  </si>
  <si>
    <t>Treated or judged unfairly because of his/her race or ethnic group</t>
  </si>
  <si>
    <t xml:space="preserve">Table 12 - Total ACEs experienced from the list of 9 ACEs </t>
  </si>
  <si>
    <t>Percentage of children 
(Please include % symbol)</t>
  </si>
  <si>
    <t>Child LIVES in a supportive neighborhood</t>
  </si>
  <si>
    <t>Child DOES NOT LIVE in a supportive neighborhood</t>
  </si>
  <si>
    <t>Child is safe and supported at school</t>
  </si>
  <si>
    <t>Child is NOT safe and supported at school</t>
  </si>
  <si>
    <t>Table 1a - People in this neighborhood help each other out (variable: K10Q30)</t>
  </si>
  <si>
    <t>Table 1b - We watch out for each other's children in this neighborhood (variable: K10Q31)</t>
  </si>
  <si>
    <t>Table 1c - When we encounter difficulties, we know where to go for help in our community (variable: GOFORHELP)</t>
  </si>
  <si>
    <t>Table 2 - Indicator 7.2 (variable: K10Q40_R)</t>
  </si>
  <si>
    <t>Table 7 - School Safety &amp; Support (Indicators 7.3, 2.2, and 2.6 Aggregated)</t>
  </si>
  <si>
    <t>Table 1d - Indicator 7.1 (this indicator is comprised of multiple items in Tables 1a - 1c)</t>
  </si>
  <si>
    <t>Child has family resilience</t>
  </si>
  <si>
    <t>Child does NOT have family resilience</t>
  </si>
  <si>
    <t>Table 3 - Neighborhood Support (Indicators 7.1 and 7.2 Aggregated)</t>
  </si>
  <si>
    <t>Figure 4 - Individual Indicators</t>
  </si>
  <si>
    <t>Neighborhood Support</t>
  </si>
  <si>
    <t>All or most of the time to 0-1 items</t>
  </si>
  <si>
    <t>No difficulty making/keeping friends 
(ages 6-17)</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</si>
  <si>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</si>
  <si>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8a - Talk together about family problems (variable: TALKABOUT)</t>
  </si>
  <si>
    <t>Table 8b - Work together to solve family problems (variable: WKTOSOLVE)</t>
  </si>
  <si>
    <t>Table 8d - Stay hopeful when family faces problems (variable: HOPEFUL)</t>
  </si>
  <si>
    <t>Table 8c - Strengths to draw on for family problems (variable: STRENGTHS)</t>
  </si>
  <si>
    <t>Table 9 - Alternative Figure 4 (enter Indicator ID below)</t>
  </si>
  <si>
    <t>Indicator/Index F</t>
  </si>
  <si>
    <t>Indicator/Index A</t>
  </si>
  <si>
    <t>Indicator/Index B</t>
  </si>
  <si>
    <t>Indicator/Index C</t>
  </si>
  <si>
    <t>Indicator/Index D</t>
  </si>
  <si>
    <t>Indicator/Index E</t>
  </si>
  <si>
    <t xml:space="preserve">Percentage of children that experienced X ACEs </t>
  </si>
  <si>
    <t>Threshold</t>
  </si>
  <si>
    <t>Table 1d - Child LIVES in a supportive neighborhood</t>
  </si>
  <si>
    <t>Table 2 - Definitely agree and somewhat agree</t>
  </si>
  <si>
    <t>Table 4 - Definitely agree and somewhat agree</t>
  </si>
  <si>
    <t>Table 5 - Never (in the past 12 months)</t>
  </si>
  <si>
    <t>Table 6 - No difficulty and a little difficulty</t>
  </si>
  <si>
    <t>Table 8e - All or most of the time to 2-3 items and all or most of the time to all 4 items</t>
  </si>
  <si>
    <t>Table 8f - Family Resilience (Indicator 6.12 Aggregated)</t>
  </si>
  <si>
    <t>Table 4 - Parent or guardian divorced or separated (variable: ACE3)</t>
  </si>
  <si>
    <t>Table 5 - Parent or guardian died (variable: ACE4)</t>
  </si>
  <si>
    <t>Table 6 - Parent or guardian served time in jail (variable: ACE5)</t>
  </si>
  <si>
    <t>Table 7 - Saw or heard parents or adults slap, hit, kick punch one another in the home (variable: ACE6)</t>
  </si>
  <si>
    <t>Table 8 - Was a victim of violence or witnessed violence in neighborhood (variable: ACE7)</t>
  </si>
  <si>
    <t>Table 9 - Lived with anyone who was mentally ill, suicidal, or severely depressed (variable: ACE8)</t>
  </si>
  <si>
    <t>Table 10 - Lived with anyone who had a problem with alcohol or drugs (variable: ACE9)</t>
  </si>
  <si>
    <t>Table 3 - Hard to cover basics on family's income (variable: ACE1)</t>
  </si>
  <si>
    <t>Table 1 - Hard to cover basics on family's income (variable: ACE1)</t>
  </si>
  <si>
    <t>Table 2 - Parent or guardian divorced or separated (variable: ACE3)</t>
  </si>
  <si>
    <t>Table 3 - Parent or guardian died (variable: ACE4)</t>
  </si>
  <si>
    <t>Table 4 - Parent or guardian served time in jail (variable: ACE5)</t>
  </si>
  <si>
    <t>Table 5 - Saw or heard parents or adults slap, hit, kick punch one another in the home (variable: ACE6)</t>
  </si>
  <si>
    <t>Table 6 - Was a victim of violence or witnessed violence in neighborhood (variable: ACE7)</t>
  </si>
  <si>
    <t>Table 7 - Lived with anyone who was mentally ill, suicidal, or severely depressed (variable: ACE8)</t>
  </si>
  <si>
    <t>Table 8 - Lived with anyone who had a problem with alcohol or drugs (variable: ACE9)</t>
  </si>
  <si>
    <t>Table 9 - Treated or judged unfairly due to race/ethnicity (variable: ACE10)</t>
  </si>
  <si>
    <t>Neighborhood Safety</t>
  </si>
  <si>
    <t>Figure 4 - Aggregated Option</t>
  </si>
  <si>
    <t xml:space="preserve">Table 3 - Parent or guardian died (variable: ACE4) </t>
  </si>
  <si>
    <t>Table 4 - Indicator 7.3, Safe school, 6-17 years (variable: K10Q41_R)</t>
  </si>
  <si>
    <t>Table 5 - Indicator 2.2, Bullied, 6-17 years (variable: bulllied_R)</t>
  </si>
  <si>
    <t>Table 6 - Indicator 2.6, Making and keeping friends, 6-17 years (variable: makefriend)</t>
  </si>
  <si>
    <t>Table 8e - Indicator 6.12*, Family resilience (this indicator is comprised of multiple items in tables 8a - 8d)</t>
  </si>
  <si>
    <t>Family Resilience (This index is an aggregate of 4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</si>
</sst>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s>
  <fills count="1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23">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4" fillId="0" borderId="0" xfId="2" applyAlignment="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applyAlignment="1"/>
    <xf numFmtId="0" fontId="1" fillId="0" borderId="1" xfId="0" applyFont="1" applyBorder="1" applyAlignment="1">
      <alignment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applyAlignment="1"/>
    <xf numFmtId="0" fontId="3" fillId="13" borderId="3" xfId="1" applyFont="1" applyFill="1" applyBorder="1" applyAlignment="1">
      <alignment wrapText="1"/>
    </xf>
    <xf numFmtId="0" fontId="3" fillId="13" borderId="4" xfId="1" applyFont="1" applyFill="1" applyBorder="1" applyAlignment="1">
      <alignment wrapText="1"/>
    </xf>
    <xf numFmtId="0" fontId="0" fillId="0" borderId="0" xfId="0" applyAlignment="1"/>
    <xf numFmtId="0" fontId="7" fillId="14" borderId="0" xfId="0" applyFont="1" applyFill="1"/>
    <xf numFmtId="0" fontId="8" fillId="6" borderId="0" xfId="0" applyFont="1" applyFill="1" applyAlignment="1"/>
    <xf numFmtId="0" fontId="8" fillId="8" borderId="2" xfId="0" applyFont="1" applyFill="1" applyBorder="1" applyAlignment="1">
      <alignment horizontal="center"/>
    </xf>
    <xf numFmtId="0" fontId="0" fillId="0" borderId="1" xfId="0" applyBorder="1" applyAlignment="1">
      <alignment horizontal="center"/>
    </xf>
    <xf numFmtId="0" fontId="1" fillId="0" borderId="1" xfId="0" applyFont="1" applyFill="1" applyBorder="1" applyAlignment="1">
      <alignment horizontal="center" wrapText="1"/>
    </xf>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1" fillId="0" borderId="1" xfId="0" applyFont="1" applyFill="1" applyBorder="1" applyAlignment="1">
      <alignment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5" borderId="1" xfId="0" applyFont="1" applyFill="1" applyBorder="1" applyAlignment="1">
      <alignment wrapText="1"/>
    </xf>
    <xf numFmtId="0" fontId="8" fillId="15" borderId="1" xfId="0" applyFont="1" applyFill="1" applyBorder="1" applyAlignment="1">
      <alignment horizontal="center" wrapText="1"/>
    </xf>
    <xf numFmtId="0" fontId="7" fillId="15" borderId="1" xfId="0" applyFont="1" applyFill="1" applyBorder="1" applyAlignment="1">
      <alignment wrapText="1"/>
    </xf>
    <xf numFmtId="0" fontId="7" fillId="15" borderId="5" xfId="0" applyFont="1" applyFill="1" applyBorder="1" applyAlignment="1">
      <alignment wrapText="1"/>
    </xf>
    <xf numFmtId="0" fontId="16" fillId="6" borderId="0" xfId="0" applyFont="1" applyFill="1" applyAlignment="1">
      <alignment horizontal="left"/>
    </xf>
    <xf numFmtId="9" fontId="7" fillId="0" borderId="1" xfId="4" applyFont="1" applyBorder="1" applyAlignment="1">
      <alignment horizontal="center" wrapText="1"/>
    </xf>
    <xf numFmtId="9" fontId="7" fillId="8" borderId="1" xfId="0" applyNumberFormat="1" applyFont="1" applyFill="1" applyBorder="1" applyAlignment="1">
      <alignment horizontal="center" wrapText="1"/>
    </xf>
    <xf numFmtId="0" fontId="7" fillId="8" borderId="1" xfId="0" applyFont="1" applyFill="1" applyBorder="1" applyAlignment="1">
      <alignment horizontal="center" wrapText="1"/>
    </xf>
    <xf numFmtId="0" fontId="7" fillId="0" borderId="0" xfId="0" applyFont="1" applyAlignment="1">
      <alignment horizontal="center" wrapText="1"/>
    </xf>
    <xf numFmtId="0" fontId="7" fillId="15" borderId="1" xfId="0" applyFont="1" applyFill="1" applyBorder="1" applyAlignment="1">
      <alignment horizontal="center" wrapText="1"/>
    </xf>
    <xf numFmtId="9" fontId="7" fillId="15" borderId="5" xfId="0" applyNumberFormat="1" applyFont="1" applyFill="1" applyBorder="1" applyAlignment="1">
      <alignment horizontal="center" wrapText="1"/>
    </xf>
    <xf numFmtId="9" fontId="7" fillId="15" borderId="1" xfId="0" applyNumberFormat="1" applyFont="1" applyFill="1" applyBorder="1" applyAlignment="1">
      <alignment horizontal="center" wrapText="1"/>
    </xf>
    <xf numFmtId="0" fontId="7" fillId="10" borderId="1" xfId="0" applyFont="1" applyFill="1" applyBorder="1" applyAlignment="1">
      <alignment horizontal="center" wrapText="1"/>
    </xf>
    <xf numFmtId="9" fontId="7" fillId="10" borderId="1" xfId="0" applyNumberFormat="1" applyFont="1" applyFill="1" applyBorder="1" applyAlignment="1">
      <alignment horizontal="center" wrapText="1"/>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Fill="1" applyBorder="1"/>
    <xf numFmtId="9" fontId="7" fillId="0" borderId="9" xfId="4" applyFont="1" applyBorder="1" applyAlignment="1">
      <alignment horizontal="center" wrapText="1"/>
    </xf>
    <xf numFmtId="0" fontId="18" fillId="0" borderId="8" xfId="0" applyFont="1" applyFill="1" applyBorder="1"/>
    <xf numFmtId="0" fontId="19" fillId="0" borderId="10" xfId="0" applyFont="1" applyFill="1" applyBorder="1"/>
    <xf numFmtId="9" fontId="7" fillId="0" borderId="11" xfId="4" applyFont="1" applyBorder="1" applyAlignment="1">
      <alignment horizontal="center" wrapText="1"/>
    </xf>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Fill="1" applyBorder="1" applyAlignment="1">
      <alignment wrapText="1"/>
    </xf>
    <xf numFmtId="9" fontId="7" fillId="0" borderId="13" xfId="4" applyFont="1" applyBorder="1" applyAlignment="1">
      <alignment horizontal="center" wrapText="1"/>
    </xf>
    <xf numFmtId="0" fontId="0" fillId="0" borderId="11" xfId="0" applyBorder="1" applyAlignment="1">
      <alignment wrapText="1"/>
    </xf>
    <xf numFmtId="0" fontId="8" fillId="16" borderId="6" xfId="0" applyFont="1" applyFill="1" applyBorder="1" applyAlignment="1">
      <alignment wrapText="1"/>
    </xf>
    <xf numFmtId="0" fontId="8" fillId="16" borderId="7" xfId="0" applyFont="1" applyFill="1" applyBorder="1" applyAlignment="1">
      <alignment horizontal="center" wrapText="1"/>
    </xf>
    <xf numFmtId="0" fontId="7" fillId="16" borderId="8" xfId="0" applyFont="1" applyFill="1" applyBorder="1" applyAlignment="1">
      <alignment wrapText="1"/>
    </xf>
    <xf numFmtId="9" fontId="7" fillId="16" borderId="9" xfId="4" applyFont="1" applyFill="1" applyBorder="1" applyAlignment="1">
      <alignment horizontal="center" wrapText="1"/>
    </xf>
    <xf numFmtId="0" fontId="7" fillId="16" borderId="10" xfId="0" applyFont="1" applyFill="1" applyBorder="1" applyAlignment="1">
      <alignment wrapText="1"/>
    </xf>
    <xf numFmtId="9" fontId="7" fillId="16" borderId="11" xfId="4" applyFont="1" applyFill="1" applyBorder="1" applyAlignment="1">
      <alignment horizontal="center" wrapText="1"/>
    </xf>
    <xf numFmtId="0" fontId="0" fillId="0" borderId="1" xfId="4" applyNumberFormat="1" applyFont="1" applyBorder="1" applyAlignment="1">
      <alignment horizontal="center"/>
    </xf>
    <xf numFmtId="0" fontId="0" fillId="0" borderId="1" xfId="4" applyNumberFormat="1" applyFont="1" applyBorder="1" applyAlignment="1">
      <alignment horizontal="center" wrapText="1"/>
    </xf>
    <xf numFmtId="0" fontId="0" fillId="0" borderId="1" xfId="4" applyNumberFormat="1" applyFont="1" applyBorder="1" applyAlignment="1">
      <alignment wrapText="1"/>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9" fontId="0" fillId="0" borderId="1" xfId="4" applyFont="1" applyBorder="1" applyAlignment="1">
      <alignment horizontal="center"/>
    </xf>
    <xf numFmtId="0" fontId="1" fillId="0" borderId="1" xfId="0" applyFont="1" applyFill="1" applyBorder="1" applyAlignment="1">
      <alignment horizontal="center" wrapText="1"/>
    </xf>
    <xf numFmtId="0" fontId="19" fillId="0" borderId="10" xfId="0" applyFont="1" applyFill="1" applyBorder="1" applyAlignment="1">
      <alignment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F1BB5"/>
      <color rgb="FF29434E"/>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29434E"/>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4</xdr:col>
      <xdr:colOff>0</xdr:colOff>
      <xdr:row>14</xdr:row>
      <xdr:rowOff>39688</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9104312" cy="2359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 </a:t>
          </a:r>
          <a:r>
            <a:rPr lang="en-US" sz="1100" b="1"/>
            <a:t>from the Child and Family</a:t>
          </a:r>
          <a:r>
            <a:rPr lang="en-US" sz="1100" b="1" baseline="0"/>
            <a:t> Health Measures drop down</a:t>
          </a:r>
          <a:endParaRPr lang="en-US" sz="1100" b="0"/>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5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7</xdr:col>
      <xdr:colOff>2128662</xdr:colOff>
      <xdr:row>29</xdr:row>
      <xdr:rowOff>276050</xdr:rowOff>
    </xdr:from>
    <xdr:to>
      <xdr:col>17</xdr:col>
      <xdr:colOff>477662</xdr:colOff>
      <xdr:row>42</xdr:row>
      <xdr:rowOff>43746</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twoCellAnchor>
    <xdr:from>
      <xdr:col>6</xdr:col>
      <xdr:colOff>148166</xdr:colOff>
      <xdr:row>31</xdr:row>
      <xdr:rowOff>63501</xdr:rowOff>
    </xdr:from>
    <xdr:to>
      <xdr:col>7</xdr:col>
      <xdr:colOff>1479550</xdr:colOff>
      <xdr:row>34</xdr:row>
      <xdr:rowOff>469901</xdr:rowOff>
    </xdr:to>
    <xdr:sp macro="" textlink="">
      <xdr:nvSpPr>
        <xdr:cNvPr id="5" name="TextBox 4">
          <a:extLst>
            <a:ext uri="{FF2B5EF4-FFF2-40B4-BE49-F238E27FC236}">
              <a16:creationId xmlns:a16="http://schemas.microsoft.com/office/drawing/2014/main" id="{6886ECAF-A9CC-4657-8A4B-EE37746E8D88}"/>
            </a:ext>
          </a:extLst>
        </xdr:cNvPr>
        <xdr:cNvSpPr txBox="1"/>
      </xdr:nvSpPr>
      <xdr:spPr>
        <a:xfrm>
          <a:off x="6853766" y="10414001"/>
          <a:ext cx="1718734" cy="1619250"/>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3 Note </a:t>
          </a:r>
          <a:r>
            <a:rPr lang="en-US" sz="1200"/>
            <a:t>- sex and race/ethnicity data for ACE4 will need to be generated in a statistical program and cannot be accessed with the NSCH data query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xdr:row>
      <xdr:rowOff>3630</xdr:rowOff>
    </xdr:from>
    <xdr:to>
      <xdr:col>2</xdr:col>
      <xdr:colOff>517072</xdr:colOff>
      <xdr:row>22</xdr:row>
      <xdr:rowOff>7559</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1" y="239487"/>
          <a:ext cx="6123214" cy="38139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Use the following data from the NSCH to generate Figure 4</a:t>
          </a:r>
          <a:r>
            <a:rPr lang="en-US" sz="1200" b="1" u="none" baseline="0">
              <a:solidFill>
                <a:srgbClr val="0070C0"/>
              </a:solidFill>
            </a:rPr>
            <a:t> for the ACEs SER</a:t>
          </a:r>
          <a:endParaRPr lang="en-US" sz="1200" b="1" u="none">
            <a:solidFill>
              <a:srgbClr val="0070C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45509</xdr:colOff>
      <xdr:row>53</xdr:row>
      <xdr:rowOff>161925</xdr:rowOff>
    </xdr:from>
    <xdr:to>
      <xdr:col>1</xdr:col>
      <xdr:colOff>2864908</xdr:colOff>
      <xdr:row>59</xdr:row>
      <xdr:rowOff>59531</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45509" y="14473238"/>
          <a:ext cx="5510212" cy="1195387"/>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3 </a:t>
          </a:r>
          <a:r>
            <a:rPr lang="en-US" sz="1300"/>
            <a:t>- Determine</a:t>
          </a:r>
          <a:r>
            <a:rPr lang="en-US" sz="1300" baseline="0"/>
            <a:t> thresholds to use for Indicators 7.1 and 7.2 to assess whether a child LIVES in a supportive neighborhood or DOES NOT LIVE in a supportive neighborhood. After defining thresholds, use a statistical program to aggregate data for Indicators 7.1 and 7.2 to determine what percentage of children LIVE or DO NOT LIVE in supportive neighborhoods.</a:t>
          </a:r>
          <a:endParaRPr lang="en-US" sz="1300"/>
        </a:p>
      </xdr:txBody>
    </xdr:sp>
    <xdr:clientData/>
  </xdr:twoCellAnchor>
  <xdr:twoCellAnchor>
    <xdr:from>
      <xdr:col>3</xdr:col>
      <xdr:colOff>46566</xdr:colOff>
      <xdr:row>43</xdr:row>
      <xdr:rowOff>173567</xdr:rowOff>
    </xdr:from>
    <xdr:to>
      <xdr:col>4</xdr:col>
      <xdr:colOff>2851149</xdr:colOff>
      <xdr:row>46</xdr:row>
      <xdr:rowOff>172357</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160709" y="11213496"/>
          <a:ext cx="5399011" cy="1178075"/>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7 </a:t>
          </a:r>
          <a:r>
            <a:rPr lang="en-US" sz="1300"/>
            <a:t>- Determine</a:t>
          </a:r>
          <a:r>
            <a:rPr lang="en-US" sz="13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a:t>
          </a:r>
          <a:endParaRPr lang="en-US" sz="1300"/>
        </a:p>
      </xdr:txBody>
    </xdr:sp>
    <xdr:clientData/>
  </xdr:twoCellAnchor>
  <xdr:twoCellAnchor>
    <xdr:from>
      <xdr:col>6</xdr:col>
      <xdr:colOff>8467</xdr:colOff>
      <xdr:row>51</xdr:row>
      <xdr:rowOff>177800</xdr:rowOff>
    </xdr:from>
    <xdr:to>
      <xdr:col>7</xdr:col>
      <xdr:colOff>2921001</xdr:colOff>
      <xdr:row>56</xdr:row>
      <xdr:rowOff>27214</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345610" y="13966371"/>
          <a:ext cx="5207605" cy="1173843"/>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2</xdr:col>
      <xdr:colOff>594179</xdr:colOff>
      <xdr:row>0</xdr:row>
      <xdr:rowOff>213782</xdr:rowOff>
    </xdr:from>
    <xdr:to>
      <xdr:col>8</xdr:col>
      <xdr:colOff>1723571</xdr:colOff>
      <xdr:row>21</xdr:row>
      <xdr:rowOff>181427</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6200322" y="213782"/>
          <a:ext cx="13938249" cy="3832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9F1BB5"/>
              </a:solidFill>
              <a:effectLst/>
              <a:uLnTx/>
              <a:uFillTx/>
              <a:latin typeface="+mn-lt"/>
              <a:ea typeface="+mn-ea"/>
              <a:cs typeface="+mn-cs"/>
            </a:rPr>
            <a:t>Neighborhood Support</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 - </a:t>
          </a:r>
          <a:r>
            <a:rPr kumimoji="0" lang="en-US" sz="1200" b="0" i="0" u="none" strike="noStrike" kern="0" cap="none" spc="0" normalizeH="0" baseline="0" noProof="0">
              <a:ln>
                <a:noFill/>
              </a:ln>
              <a:solidFill>
                <a:prstClr val="black"/>
              </a:solidFill>
              <a:effectLst/>
              <a:uLnTx/>
              <a:uFillTx/>
              <a:latin typeface="+mn-lt"/>
              <a:ea typeface="+mn-ea"/>
              <a:cs typeface="+mn-cs"/>
            </a:rPr>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50"/>
              </a:solidFill>
              <a:effectLst/>
              <a:uLnTx/>
              <a:uFillTx/>
              <a:latin typeface="+mn-lt"/>
              <a:ea typeface="+mn-ea"/>
              <a:cs typeface="+mn-cs"/>
            </a:rPr>
            <a:t>School Safety and Support - </a:t>
          </a:r>
          <a:r>
            <a:rPr lang="en-US" sz="1200" b="0">
              <a:solidFill>
                <a:sysClr val="windowText" lastClr="000000"/>
              </a:solidFill>
              <a:effectLst/>
              <a:latin typeface="+mn-lt"/>
              <a:ea typeface="+mn-ea"/>
              <a:cs typeface="+mn-cs"/>
            </a:rPr>
            <a:t>Determine</a:t>
          </a:r>
          <a:r>
            <a:rPr lang="en-US" sz="1200" b="0" baseline="0">
              <a:solidFill>
                <a:sysClr val="windowText" lastClr="000000"/>
              </a:solidFill>
              <a:effectLst/>
              <a:latin typeface="+mn-lt"/>
              <a:ea typeface="+mn-ea"/>
              <a:cs typeface="+mn-cs"/>
            </a:rPr>
            <a:t> thresholds to use for Indicators 7.3, 2.2, and 2.6 to assess whether a child is safe/supported at school or is NOT safe/supported at school. </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F0"/>
              </a:solidFill>
              <a:effectLst/>
              <a:uLnTx/>
              <a:uFillTx/>
              <a:latin typeface="+mn-lt"/>
              <a:ea typeface="+mn-ea"/>
              <a:cs typeface="+mn-cs"/>
            </a:rPr>
            <a:t>Family Resilience - </a:t>
          </a:r>
          <a:r>
            <a:rPr lang="en-US" sz="1200">
              <a:solidFill>
                <a:sysClr val="windowText" lastClr="000000"/>
              </a:solidFill>
            </a:rPr>
            <a:t>This is a composite measure based on responses to the following 4 survey items: “When your family faces problems, how often are you likely to do each of the following?” (a) Talk together about what to do (TALKABOUT), (b) Work together to solve our problems (WKTOSOLVE), (c) Know we have strengths to draw on (STRENGTHS), and (d) Stay hopeful even in difficult times (HOPEFUL). Response options to the four items are none of the time, some of the time, most of the time, or all of the time. In order to meet each individual indicator, a response of either most of the time or all of the time was required.</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134407</xdr:colOff>
      <xdr:row>65</xdr:row>
      <xdr:rowOff>15873</xdr:rowOff>
    </xdr:from>
    <xdr:to>
      <xdr:col>3</xdr:col>
      <xdr:colOff>1926166</xdr:colOff>
      <xdr:row>86</xdr:row>
      <xdr:rowOff>74084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1871134</xdr:colOff>
      <xdr:row>17</xdr:row>
      <xdr:rowOff>101600</xdr:rowOff>
    </xdr:from>
    <xdr:to>
      <xdr:col>10</xdr:col>
      <xdr:colOff>2794000</xdr:colOff>
      <xdr:row>22</xdr:row>
      <xdr:rowOff>52917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021551" y="3213100"/>
          <a:ext cx="4711699" cy="850900"/>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a:t>
          </a:r>
          <a:r>
            <a:rPr kumimoji="0" lang="en-US" sz="16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below. 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525718</xdr:colOff>
      <xdr:row>39</xdr:row>
      <xdr:rowOff>101600</xdr:rowOff>
    </xdr:from>
    <xdr:to>
      <xdr:col>17</xdr:col>
      <xdr:colOff>249885</xdr:colOff>
      <xdr:row>78</xdr:row>
      <xdr:rowOff>104775</xdr:rowOff>
    </xdr:to>
    <xdr:pic>
      <xdr:nvPicPr>
        <xdr:cNvPr id="54" name="Picture 53">
          <a:extLst>
            <a:ext uri="{FF2B5EF4-FFF2-40B4-BE49-F238E27FC236}">
              <a16:creationId xmlns:a16="http://schemas.microsoft.com/office/drawing/2014/main" id="{EBBE9C50-296C-4464-9FE8-975627E18D91}"/>
            </a:ext>
          </a:extLst>
        </xdr:cNvPr>
        <xdr:cNvPicPr>
          <a:picLocks noChangeAspect="1"/>
        </xdr:cNvPicPr>
      </xdr:nvPicPr>
      <xdr:blipFill>
        <a:blip xmlns:r="http://schemas.openxmlformats.org/officeDocument/2006/relationships" r:embed="rId1"/>
        <a:stretch>
          <a:fillRect/>
        </a:stretch>
      </xdr:blipFill>
      <xdr:spPr>
        <a:xfrm>
          <a:off x="4792918" y="7721600"/>
          <a:ext cx="6505967" cy="7429500"/>
        </a:xfrm>
        <a:prstGeom prst="rect">
          <a:avLst/>
        </a:prstGeom>
      </xdr:spPr>
    </xdr:pic>
    <xdr:clientData/>
  </xdr:twoCellAnchor>
  <xdr:twoCellAnchor editAs="oneCell">
    <xdr:from>
      <xdr:col>8</xdr:col>
      <xdr:colOff>7798</xdr:colOff>
      <xdr:row>1</xdr:row>
      <xdr:rowOff>101601</xdr:rowOff>
    </xdr:from>
    <xdr:to>
      <xdr:col>17</xdr:col>
      <xdr:colOff>47625</xdr:colOff>
      <xdr:row>37</xdr:row>
      <xdr:rowOff>180976</xdr:rowOff>
    </xdr:to>
    <xdr:pic>
      <xdr:nvPicPr>
        <xdr:cNvPr id="37" name="Picture 36">
          <a:extLst>
            <a:ext uri="{FF2B5EF4-FFF2-40B4-BE49-F238E27FC236}">
              <a16:creationId xmlns:a16="http://schemas.microsoft.com/office/drawing/2014/main" id="{0EC3B508-5999-46FC-AED8-39A76C5B1707}"/>
            </a:ext>
          </a:extLst>
        </xdr:cNvPr>
        <xdr:cNvPicPr>
          <a:picLocks noChangeAspect="1"/>
        </xdr:cNvPicPr>
      </xdr:nvPicPr>
      <xdr:blipFill>
        <a:blip xmlns:r="http://schemas.openxmlformats.org/officeDocument/2006/relationships" r:embed="rId2"/>
        <a:stretch>
          <a:fillRect/>
        </a:stretch>
      </xdr:blipFill>
      <xdr:spPr>
        <a:xfrm>
          <a:off x="4884598" y="304801"/>
          <a:ext cx="6215202" cy="7112000"/>
        </a:xfrm>
        <a:prstGeom prst="rect">
          <a:avLst/>
        </a:prstGeom>
      </xdr:spPr>
    </xdr:pic>
    <xdr:clientData/>
  </xdr:twoCellAnchor>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8</xdr:col>
      <xdr:colOff>190500</xdr:colOff>
      <xdr:row>22</xdr:row>
      <xdr:rowOff>25400</xdr:rowOff>
    </xdr:from>
    <xdr:to>
      <xdr:col>12</xdr:col>
      <xdr:colOff>533400</xdr:colOff>
      <xdr:row>31</xdr:row>
      <xdr:rowOff>25400</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067300" y="4406900"/>
          <a:ext cx="2781300" cy="171450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215899</xdr:colOff>
      <xdr:row>16</xdr:row>
      <xdr:rowOff>25400</xdr:rowOff>
    </xdr:from>
    <xdr:to>
      <xdr:col>16</xdr:col>
      <xdr:colOff>1193800</xdr:colOff>
      <xdr:row>23</xdr:row>
      <xdr:rowOff>63500</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40699" y="3263900"/>
          <a:ext cx="2806701" cy="137160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177800</xdr:colOff>
      <xdr:row>27</xdr:row>
      <xdr:rowOff>63500</xdr:rowOff>
    </xdr:from>
    <xdr:to>
      <xdr:col>16</xdr:col>
      <xdr:colOff>1231899</xdr:colOff>
      <xdr:row>37</xdr:row>
      <xdr:rowOff>127000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02600" y="5397500"/>
          <a:ext cx="2882899" cy="1968500"/>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381000</xdr:colOff>
      <xdr:row>49</xdr:row>
      <xdr:rowOff>154516</xdr:rowOff>
    </xdr:from>
    <xdr:to>
      <xdr:col>17</xdr:col>
      <xdr:colOff>203200</xdr:colOff>
      <xdr:row>59</xdr:row>
      <xdr:rowOff>88900</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305800" y="9679516"/>
          <a:ext cx="2946400" cy="1839384"/>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190500</xdr:colOff>
      <xdr:row>26</xdr:row>
      <xdr:rowOff>120650</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512129" y="4798280"/>
          <a:ext cx="555171" cy="465870"/>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16</xdr:row>
      <xdr:rowOff>25401</xdr:rowOff>
    </xdr:from>
    <xdr:to>
      <xdr:col>17</xdr:col>
      <xdr:colOff>13304</xdr:colOff>
      <xdr:row>18</xdr:row>
      <xdr:rowOff>103214</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544050" y="3263901"/>
          <a:ext cx="1518254" cy="458813"/>
        </a:xfrm>
        <a:prstGeom prst="bentConnector4">
          <a:avLst>
            <a:gd name="adj1" fmla="val 3784"/>
            <a:gd name="adj2" fmla="val 1498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1231899</xdr:colOff>
      <xdr:row>32</xdr:row>
      <xdr:rowOff>54428</xdr:rowOff>
    </xdr:from>
    <xdr:to>
      <xdr:col>17</xdr:col>
      <xdr:colOff>743859</xdr:colOff>
      <xdr:row>32</xdr:row>
      <xdr:rowOff>95250</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0" idx="1"/>
        </xdr:cNvCxnSpPr>
      </xdr:nvCxnSpPr>
      <xdr:spPr>
        <a:xfrm flipV="1">
          <a:off x="10985499" y="6340928"/>
          <a:ext cx="807360" cy="40822"/>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203200</xdr:colOff>
      <xdr:row>41</xdr:row>
      <xdr:rowOff>177800</xdr:rowOff>
    </xdr:from>
    <xdr:to>
      <xdr:col>23</xdr:col>
      <xdr:colOff>95250</xdr:colOff>
      <xdr:row>54</xdr:row>
      <xdr:rowOff>121708</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76" idx="0"/>
        </xdr:cNvCxnSpPr>
      </xdr:nvCxnSpPr>
      <xdr:spPr>
        <a:xfrm flipV="1">
          <a:off x="11252200" y="8178800"/>
          <a:ext cx="4400550" cy="2420408"/>
        </a:xfrm>
        <a:prstGeom prst="bentConnector4">
          <a:avLst>
            <a:gd name="adj1" fmla="val 7071"/>
            <a:gd name="adj2" fmla="val 10944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203200</xdr:colOff>
      <xdr:row>54</xdr:row>
      <xdr:rowOff>121708</xdr:rowOff>
    </xdr:from>
    <xdr:to>
      <xdr:col>36</xdr:col>
      <xdr:colOff>239108</xdr:colOff>
      <xdr:row>64</xdr:row>
      <xdr:rowOff>21620</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5" idx="2"/>
        </xdr:cNvCxnSpPr>
      </xdr:nvCxnSpPr>
      <xdr:spPr>
        <a:xfrm>
          <a:off x="11252200" y="10599208"/>
          <a:ext cx="12469208" cy="1804912"/>
        </a:xfrm>
        <a:prstGeom prst="bentConnector4">
          <a:avLst>
            <a:gd name="adj1" fmla="val 1708"/>
            <a:gd name="adj2" fmla="val 11266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743859</xdr:colOff>
      <xdr:row>25</xdr:row>
      <xdr:rowOff>18143</xdr:rowOff>
    </xdr:from>
    <xdr:to>
      <xdr:col>26</xdr:col>
      <xdr:colOff>145144</xdr:colOff>
      <xdr:row>39</xdr:row>
      <xdr:rowOff>90714</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565452</xdr:colOff>
      <xdr:row>41</xdr:row>
      <xdr:rowOff>140002</xdr:rowOff>
    </xdr:from>
    <xdr:to>
      <xdr:col>42</xdr:col>
      <xdr:colOff>522364</xdr:colOff>
      <xdr:row>64</xdr:row>
      <xdr:rowOff>21620</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1047750</xdr:colOff>
      <xdr:row>66</xdr:row>
      <xdr:rowOff>112183</xdr:rowOff>
    </xdr:from>
    <xdr:to>
      <xdr:col>31</xdr:col>
      <xdr:colOff>38100</xdr:colOff>
      <xdr:row>89</xdr:row>
      <xdr:rowOff>127000</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203200</xdr:colOff>
      <xdr:row>54</xdr:row>
      <xdr:rowOff>121708</xdr:rowOff>
    </xdr:from>
    <xdr:to>
      <xdr:col>17</xdr:col>
      <xdr:colOff>1047750</xdr:colOff>
      <xdr:row>78</xdr:row>
      <xdr:rowOff>24341</xdr:rowOff>
    </xdr:to>
    <xdr:cxnSp macro="">
      <xdr:nvCxnSpPr>
        <xdr:cNvPr id="33" name="Connector: Elbow 32">
          <a:extLst>
            <a:ext uri="{FF2B5EF4-FFF2-40B4-BE49-F238E27FC236}">
              <a16:creationId xmlns:a16="http://schemas.microsoft.com/office/drawing/2014/main" id="{67EE2F55-C9D0-4693-BF59-CC86069B261A}"/>
            </a:ext>
          </a:extLst>
        </xdr:cNvPr>
        <xdr:cNvCxnSpPr>
          <a:cxnSpLocks/>
          <a:stCxn id="11" idx="3"/>
          <a:endCxn id="32" idx="1"/>
        </xdr:cNvCxnSpPr>
      </xdr:nvCxnSpPr>
      <xdr:spPr>
        <a:xfrm>
          <a:off x="11252200" y="10599208"/>
          <a:ext cx="844550" cy="4474633"/>
        </a:xfrm>
        <a:prstGeom prst="bentConnector3">
          <a:avLst>
            <a:gd name="adj1" fmla="val 50000"/>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825500</xdr:colOff>
      <xdr:row>41</xdr:row>
      <xdr:rowOff>177800</xdr:rowOff>
    </xdr:from>
    <xdr:to>
      <xdr:col>29</xdr:col>
      <xdr:colOff>215900</xdr:colOff>
      <xdr:row>62</xdr:row>
      <xdr:rowOff>119594</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381000</xdr:colOff>
      <xdr:row>66</xdr:row>
      <xdr:rowOff>177800</xdr:rowOff>
    </xdr:from>
    <xdr:to>
      <xdr:col>36</xdr:col>
      <xdr:colOff>342899</xdr:colOff>
      <xdr:row>79</xdr:row>
      <xdr:rowOff>152400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20815300" y="12941300"/>
          <a:ext cx="3009899" cy="24511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none" strike="noStrike" kern="0" cap="none" spc="0" normalizeH="0" baseline="0" noProof="0">
              <a:ln>
                <a:noFill/>
              </a:ln>
              <a:solidFill>
                <a:prstClr val="black"/>
              </a:solidFill>
              <a:effectLst/>
              <a:uLnTx/>
              <a:uFillTx/>
              <a:latin typeface="+mn-lt"/>
              <a:ea typeface="+mn-ea"/>
              <a:cs typeface="+mn-cs"/>
            </a:rPr>
            <a:t>For Figure 4: </a:t>
          </a:r>
          <a:r>
            <a:rPr kumimoji="0" lang="en-US" sz="20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above. To create a graph showcasing other indicator data, please use Table 9 in Tab E.</a:t>
          </a:r>
          <a:endParaRPr kumimoji="0" lang="en-US" sz="2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tabSelected="1" zoomScaleNormal="100" workbookViewId="0">
      <selection activeCell="D12" sqref="D12"/>
    </sheetView>
  </sheetViews>
  <sheetFormatPr defaultColWidth="8.54296875" defaultRowHeight="14.5" x14ac:dyDescent="0.35"/>
  <cols>
    <col min="1" max="1" width="13.90625" style="8" customWidth="1"/>
    <col min="2" max="2" width="44.81640625" style="8" customWidth="1"/>
    <col min="3" max="3" width="49.453125" style="12"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111" t="s">
        <v>1</v>
      </c>
      <c r="B2" s="111"/>
      <c r="C2" s="111"/>
      <c r="E2" s="18" t="s">
        <v>2</v>
      </c>
      <c r="F2" s="18"/>
      <c r="G2" s="18"/>
      <c r="H2" s="18"/>
      <c r="I2" s="18"/>
      <c r="J2" s="18"/>
      <c r="K2" s="18"/>
      <c r="M2" s="112" t="s">
        <v>3</v>
      </c>
      <c r="N2" s="112"/>
      <c r="O2" s="112"/>
      <c r="P2" s="112"/>
      <c r="Q2" s="112"/>
      <c r="R2" s="112"/>
      <c r="S2" s="112"/>
      <c r="T2" s="112"/>
    </row>
    <row r="3" spans="1:20" ht="90.5" customHeight="1" x14ac:dyDescent="0.6">
      <c r="A3" s="110" t="s">
        <v>4</v>
      </c>
      <c r="B3" s="110"/>
      <c r="C3" s="110"/>
      <c r="E3" s="4"/>
      <c r="F3" s="5"/>
      <c r="G3" s="5"/>
      <c r="H3" s="5"/>
      <c r="I3" s="5"/>
      <c r="J3" s="5"/>
      <c r="K3" s="5"/>
      <c r="M3" s="6"/>
      <c r="N3" s="7"/>
      <c r="O3" s="7"/>
      <c r="P3" s="7"/>
      <c r="Q3" s="7"/>
      <c r="R3" s="7"/>
      <c r="S3" s="7"/>
      <c r="T3" s="7"/>
    </row>
    <row r="4" spans="1:20" ht="27" customHeight="1" x14ac:dyDescent="0.6">
      <c r="A4" s="109" t="s">
        <v>13</v>
      </c>
      <c r="B4" s="109"/>
      <c r="C4" s="109"/>
      <c r="E4" s="4"/>
      <c r="F4" s="5"/>
      <c r="G4" s="5"/>
      <c r="H4" s="5"/>
      <c r="I4" s="5"/>
      <c r="J4" s="5"/>
      <c r="K4" s="5"/>
      <c r="M4" s="6"/>
      <c r="N4" s="7"/>
      <c r="O4" s="7"/>
      <c r="P4" s="7"/>
      <c r="Q4" s="7"/>
      <c r="R4" s="7"/>
      <c r="S4" s="7"/>
      <c r="T4" s="7"/>
    </row>
    <row r="5" spans="1:20" ht="21" x14ac:dyDescent="0.5">
      <c r="A5" s="52" t="s">
        <v>32</v>
      </c>
      <c r="B5" s="55"/>
      <c r="C5" s="56"/>
    </row>
    <row r="6" spans="1:20" ht="21" x14ac:dyDescent="0.5">
      <c r="A6" s="52" t="s">
        <v>51</v>
      </c>
      <c r="B6" s="53"/>
      <c r="C6" s="54"/>
    </row>
    <row r="7" spans="1:20" ht="21" x14ac:dyDescent="0.5">
      <c r="A7" s="52" t="s">
        <v>52</v>
      </c>
      <c r="B7" s="55"/>
      <c r="C7" s="56"/>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topLeftCell="A7" zoomScaleNormal="100" workbookViewId="0">
      <selection activeCell="H19" sqref="H19"/>
    </sheetView>
  </sheetViews>
  <sheetFormatPr defaultRowHeight="14.5" x14ac:dyDescent="0.35"/>
  <cols>
    <col min="1" max="1" width="56.6328125" style="10" customWidth="1"/>
    <col min="2" max="2" width="13.08984375" style="2" customWidth="1"/>
    <col min="3" max="3" width="6.6328125" customWidth="1"/>
    <col min="4" max="4" width="54.08984375" customWidth="1"/>
    <col min="5" max="5" width="18.453125" customWidth="1"/>
    <col min="7" max="7" width="17" customWidth="1"/>
    <col min="8" max="8" width="49.54296875" style="11" customWidth="1"/>
  </cols>
  <sheetData>
    <row r="1" spans="1:4" ht="15.5" x14ac:dyDescent="0.35">
      <c r="A1" s="26" t="s">
        <v>5</v>
      </c>
      <c r="B1" s="13"/>
      <c r="C1" s="13"/>
      <c r="D1" s="13"/>
    </row>
    <row r="2" spans="1:4" x14ac:dyDescent="0.35">
      <c r="A2" s="20"/>
      <c r="B2" s="14"/>
    </row>
    <row r="17" spans="1:9" ht="35.5" customHeight="1" x14ac:dyDescent="0.35">
      <c r="A17" s="117" t="s">
        <v>41</v>
      </c>
      <c r="B17" s="118"/>
      <c r="D17" s="114" t="s">
        <v>136</v>
      </c>
      <c r="E17" s="114"/>
      <c r="G17" s="115" t="s">
        <v>93</v>
      </c>
      <c r="H17" s="115"/>
    </row>
    <row r="18" spans="1:9" ht="43.5" customHeight="1" x14ac:dyDescent="0.35">
      <c r="A18" s="21" t="s">
        <v>38</v>
      </c>
      <c r="B18" s="16"/>
      <c r="D18" s="9" t="s">
        <v>33</v>
      </c>
      <c r="E18" s="9" t="s">
        <v>11</v>
      </c>
      <c r="G18" s="9" t="s">
        <v>44</v>
      </c>
      <c r="H18" s="62" t="s">
        <v>94</v>
      </c>
      <c r="I18" s="66"/>
    </row>
    <row r="19" spans="1:9" ht="15.5" x14ac:dyDescent="0.35">
      <c r="A19" s="21" t="s">
        <v>39</v>
      </c>
      <c r="B19" s="16"/>
      <c r="D19" s="37" t="s">
        <v>56</v>
      </c>
      <c r="E19" s="16"/>
      <c r="G19" s="21">
        <f>B18</f>
        <v>0</v>
      </c>
      <c r="H19" s="24"/>
    </row>
    <row r="20" spans="1:9" ht="15.5" x14ac:dyDescent="0.35">
      <c r="A20" s="21" t="s">
        <v>40</v>
      </c>
      <c r="B20" s="16"/>
      <c r="D20" s="37" t="s">
        <v>57</v>
      </c>
      <c r="E20" s="16"/>
      <c r="G20" s="21">
        <f>B19</f>
        <v>0</v>
      </c>
      <c r="H20" s="24"/>
    </row>
    <row r="21" spans="1:9" x14ac:dyDescent="0.35">
      <c r="A21" s="42"/>
      <c r="B21" s="43"/>
      <c r="G21" s="21">
        <f>B20</f>
        <v>0</v>
      </c>
      <c r="H21" s="24"/>
    </row>
    <row r="22" spans="1:9" ht="78" customHeight="1" x14ac:dyDescent="0.35">
      <c r="A22" s="36" t="s">
        <v>112</v>
      </c>
      <c r="B22" s="36" t="s">
        <v>11</v>
      </c>
      <c r="D22" s="116" t="s">
        <v>137</v>
      </c>
      <c r="E22" s="116"/>
    </row>
    <row r="23" spans="1:9" x14ac:dyDescent="0.35">
      <c r="A23" s="21" t="s">
        <v>38</v>
      </c>
      <c r="B23" s="15"/>
      <c r="D23" s="9" t="s">
        <v>33</v>
      </c>
      <c r="E23" s="9" t="s">
        <v>11</v>
      </c>
    </row>
    <row r="24" spans="1:9" ht="15.5" x14ac:dyDescent="0.35">
      <c r="A24" s="21" t="s">
        <v>39</v>
      </c>
      <c r="B24" s="15"/>
      <c r="D24" s="37" t="s">
        <v>56</v>
      </c>
      <c r="E24" s="16"/>
    </row>
    <row r="25" spans="1:9" ht="15.5" x14ac:dyDescent="0.35">
      <c r="D25" s="37" t="s">
        <v>57</v>
      </c>
      <c r="E25" s="16"/>
    </row>
    <row r="26" spans="1:9" s="23" customFormat="1" ht="37.5" customHeight="1" x14ac:dyDescent="0.35">
      <c r="A26" s="113" t="s">
        <v>140</v>
      </c>
      <c r="B26" s="113"/>
      <c r="D26"/>
      <c r="E26"/>
    </row>
    <row r="27" spans="1:9" ht="34" customHeight="1" x14ac:dyDescent="0.35">
      <c r="A27" s="9" t="s">
        <v>33</v>
      </c>
      <c r="B27" s="9" t="s">
        <v>11</v>
      </c>
      <c r="D27" s="116" t="s">
        <v>138</v>
      </c>
      <c r="E27" s="116"/>
    </row>
    <row r="28" spans="1:9" x14ac:dyDescent="0.35">
      <c r="A28" s="29" t="s">
        <v>34</v>
      </c>
      <c r="B28" s="16"/>
      <c r="D28" s="9" t="s">
        <v>33</v>
      </c>
      <c r="E28" s="9" t="s">
        <v>11</v>
      </c>
    </row>
    <row r="29" spans="1:9" ht="15.5" x14ac:dyDescent="0.35">
      <c r="A29" s="30" t="s">
        <v>35</v>
      </c>
      <c r="B29" s="16"/>
      <c r="D29" s="37" t="s">
        <v>56</v>
      </c>
      <c r="E29" s="16"/>
    </row>
    <row r="30" spans="1:9" ht="15.5" x14ac:dyDescent="0.35">
      <c r="A30" s="30" t="s">
        <v>36</v>
      </c>
      <c r="B30" s="16"/>
      <c r="D30" s="37" t="s">
        <v>57</v>
      </c>
      <c r="E30" s="16"/>
    </row>
    <row r="31" spans="1:9" ht="31" customHeight="1" x14ac:dyDescent="0.35">
      <c r="A31" s="30" t="s">
        <v>37</v>
      </c>
      <c r="B31" s="16"/>
      <c r="G31" s="27"/>
    </row>
    <row r="32" spans="1:9" ht="31" customHeight="1" x14ac:dyDescent="0.35">
      <c r="A32" s="28"/>
      <c r="D32" s="116" t="s">
        <v>139</v>
      </c>
      <c r="E32" s="116"/>
      <c r="G32" s="27"/>
    </row>
    <row r="33" spans="1:5" ht="15.5" x14ac:dyDescent="0.35">
      <c r="A33" s="113" t="s">
        <v>133</v>
      </c>
      <c r="B33" s="113"/>
      <c r="D33" s="9" t="s">
        <v>33</v>
      </c>
      <c r="E33" s="9" t="s">
        <v>11</v>
      </c>
    </row>
    <row r="34" spans="1:5" ht="15.5" x14ac:dyDescent="0.35">
      <c r="A34" s="9" t="s">
        <v>33</v>
      </c>
      <c r="B34" s="9" t="s">
        <v>11</v>
      </c>
      <c r="D34" s="37" t="s">
        <v>56</v>
      </c>
      <c r="E34" s="16"/>
    </row>
    <row r="35" spans="1:5" ht="15.5" x14ac:dyDescent="0.35">
      <c r="A35" s="37" t="s">
        <v>56</v>
      </c>
      <c r="B35" s="16"/>
      <c r="D35" s="37" t="s">
        <v>57</v>
      </c>
      <c r="E35" s="16"/>
    </row>
    <row r="36" spans="1:5" ht="15.5" customHeight="1" x14ac:dyDescent="0.35">
      <c r="A36" s="37" t="s">
        <v>57</v>
      </c>
      <c r="B36" s="16"/>
    </row>
    <row r="38" spans="1:5" ht="15.5" x14ac:dyDescent="0.35">
      <c r="A38" s="113" t="s">
        <v>134</v>
      </c>
      <c r="B38" s="113"/>
      <c r="D38" s="113" t="s">
        <v>42</v>
      </c>
      <c r="E38" s="113"/>
    </row>
    <row r="39" spans="1:5" x14ac:dyDescent="0.35">
      <c r="A39" s="9" t="s">
        <v>33</v>
      </c>
      <c r="B39" s="9" t="s">
        <v>11</v>
      </c>
      <c r="D39" s="9" t="s">
        <v>33</v>
      </c>
      <c r="E39" s="9" t="s">
        <v>11</v>
      </c>
    </row>
    <row r="40" spans="1:5" ht="15.5" x14ac:dyDescent="0.35">
      <c r="A40" s="37" t="s">
        <v>56</v>
      </c>
      <c r="B40" s="16"/>
      <c r="D40" s="37" t="s">
        <v>56</v>
      </c>
      <c r="E40" s="16"/>
    </row>
    <row r="41" spans="1:5" ht="15.5" x14ac:dyDescent="0.35">
      <c r="A41" s="37" t="s">
        <v>57</v>
      </c>
      <c r="B41" s="16"/>
      <c r="D41" s="37" t="s">
        <v>57</v>
      </c>
      <c r="E41" s="16"/>
    </row>
    <row r="43" spans="1:5" ht="15.5" x14ac:dyDescent="0.35">
      <c r="A43" s="113" t="s">
        <v>135</v>
      </c>
      <c r="B43" s="113"/>
    </row>
    <row r="44" spans="1:5" x14ac:dyDescent="0.35">
      <c r="A44" s="9" t="s">
        <v>33</v>
      </c>
      <c r="B44" s="9" t="s">
        <v>11</v>
      </c>
    </row>
    <row r="45" spans="1:5" ht="15.5" x14ac:dyDescent="0.35">
      <c r="A45" s="37" t="s">
        <v>56</v>
      </c>
      <c r="B45" s="16"/>
    </row>
    <row r="46" spans="1:5" ht="15.5" x14ac:dyDescent="0.35">
      <c r="A46" s="37" t="s">
        <v>57</v>
      </c>
      <c r="B46" s="16"/>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topLeftCell="B4" zoomScale="80" zoomScaleNormal="80" zoomScaleSheetLayoutView="80" workbookViewId="0">
      <selection activeCell="E19" sqref="E19"/>
    </sheetView>
  </sheetViews>
  <sheetFormatPr defaultRowHeight="14.5" x14ac:dyDescent="0.35"/>
  <cols>
    <col min="1" max="1" width="32.08984375" style="11" customWidth="1"/>
    <col min="2" max="2" width="29.90625" style="20" customWidth="1"/>
    <col min="3" max="3" width="11.6328125" style="11" customWidth="1"/>
    <col min="4" max="4" width="34.26953125" style="11" customWidth="1"/>
    <col min="5" max="5" width="22.90625" style="20" customWidth="1"/>
    <col min="6" max="6" width="14" style="11" customWidth="1"/>
    <col min="7" max="7" width="10" style="11" customWidth="1"/>
    <col min="8" max="8" width="14.90625" style="11" customWidth="1"/>
    <col min="9" max="9" width="35.81640625" style="11" customWidth="1"/>
    <col min="10" max="10" width="15.36328125" style="10" customWidth="1"/>
  </cols>
  <sheetData>
    <row r="1" spans="1:5" ht="15.5" x14ac:dyDescent="0.35">
      <c r="A1" s="26" t="s">
        <v>28</v>
      </c>
      <c r="B1" s="44"/>
      <c r="C1" s="19"/>
      <c r="D1" s="19"/>
      <c r="E1" s="11"/>
    </row>
    <row r="17" spans="1:12" ht="32" customHeight="1" x14ac:dyDescent="0.35">
      <c r="A17" s="116" t="s">
        <v>141</v>
      </c>
      <c r="B17" s="116"/>
      <c r="D17" s="116" t="s">
        <v>146</v>
      </c>
      <c r="E17" s="116"/>
      <c r="G17" s="119" t="s">
        <v>46</v>
      </c>
      <c r="H17" s="119"/>
      <c r="I17" s="119"/>
      <c r="J17" s="119"/>
      <c r="K17" s="119"/>
    </row>
    <row r="18" spans="1:12" ht="43.5" customHeight="1" x14ac:dyDescent="0.35">
      <c r="A18" s="9" t="s">
        <v>33</v>
      </c>
      <c r="B18" s="9" t="s">
        <v>11</v>
      </c>
      <c r="D18" s="9" t="s">
        <v>33</v>
      </c>
      <c r="E18" s="9" t="s">
        <v>11</v>
      </c>
      <c r="G18" s="9" t="s">
        <v>74</v>
      </c>
      <c r="H18" s="9" t="s">
        <v>30</v>
      </c>
      <c r="I18" s="9" t="s">
        <v>73</v>
      </c>
      <c r="J18" s="9" t="s">
        <v>49</v>
      </c>
      <c r="K18" s="25" t="s">
        <v>12</v>
      </c>
    </row>
    <row r="19" spans="1:12" ht="31" x14ac:dyDescent="0.35">
      <c r="A19" s="1" t="s">
        <v>34</v>
      </c>
      <c r="B19" s="38">
        <f>'B_Figure 1'!B28</f>
        <v>0</v>
      </c>
      <c r="D19" s="40" t="s">
        <v>56</v>
      </c>
      <c r="E19" s="38">
        <f>'B_Figure 1'!E24</f>
        <v>0</v>
      </c>
      <c r="G19" s="1" t="s">
        <v>75</v>
      </c>
      <c r="H19" s="38" t="s">
        <v>65</v>
      </c>
      <c r="I19" s="65" t="s">
        <v>84</v>
      </c>
      <c r="J19" s="106">
        <f>SUM(B21:B22)</f>
        <v>0</v>
      </c>
      <c r="K19" s="64">
        <f>RANK(J19,J$19:J$27)+COUNTIF($J$19:J19,J19)-1</f>
        <v>1</v>
      </c>
      <c r="L19" s="63"/>
    </row>
    <row r="20" spans="1:12" ht="31" x14ac:dyDescent="0.35">
      <c r="A20" s="31" t="s">
        <v>35</v>
      </c>
      <c r="B20" s="38">
        <f>'B_Figure 1'!B29</f>
        <v>0</v>
      </c>
      <c r="D20" s="40" t="s">
        <v>57</v>
      </c>
      <c r="E20" s="38">
        <f>'B_Figure 1'!E25</f>
        <v>0</v>
      </c>
      <c r="G20" s="1" t="s">
        <v>76</v>
      </c>
      <c r="H20" s="38" t="s">
        <v>64</v>
      </c>
      <c r="I20" s="65" t="s">
        <v>85</v>
      </c>
      <c r="J20" s="106">
        <f>B26</f>
        <v>0</v>
      </c>
      <c r="K20" s="64">
        <f>RANK(J20,J$19:J$27)+COUNTIF($J$19:J20,J20)-1</f>
        <v>2</v>
      </c>
      <c r="L20" s="63"/>
    </row>
    <row r="21" spans="1:12" ht="31" x14ac:dyDescent="0.35">
      <c r="A21" s="31" t="s">
        <v>36</v>
      </c>
      <c r="B21" s="38">
        <f>'B_Figure 1'!B30</f>
        <v>0</v>
      </c>
      <c r="G21" s="1" t="s">
        <v>77</v>
      </c>
      <c r="H21" s="38" t="s">
        <v>67</v>
      </c>
      <c r="I21" s="16" t="s">
        <v>86</v>
      </c>
      <c r="J21" s="106">
        <f>B31</f>
        <v>0</v>
      </c>
      <c r="K21" s="64">
        <f>RANK(J21,J$19:J$27)+COUNTIF($J$19:J21,J21)-1</f>
        <v>3</v>
      </c>
      <c r="L21" s="63"/>
    </row>
    <row r="22" spans="1:12" ht="29.5" customHeight="1" x14ac:dyDescent="0.35">
      <c r="A22" s="31" t="s">
        <v>37</v>
      </c>
      <c r="B22" s="38">
        <f>'B_Figure 1'!B31</f>
        <v>0</v>
      </c>
      <c r="C22" s="39"/>
      <c r="D22" s="116" t="s">
        <v>147</v>
      </c>
      <c r="E22" s="116"/>
      <c r="G22" s="1" t="s">
        <v>78</v>
      </c>
      <c r="H22" s="38" t="s">
        <v>66</v>
      </c>
      <c r="I22" s="65" t="s">
        <v>87</v>
      </c>
      <c r="J22" s="107">
        <f>B36</f>
        <v>0</v>
      </c>
      <c r="K22" s="64">
        <f>RANK(J22,J$19:J$27)+COUNTIF($J$19:J22,J22)-1</f>
        <v>4</v>
      </c>
      <c r="L22" s="63"/>
    </row>
    <row r="23" spans="1:12" ht="29" x14ac:dyDescent="0.35">
      <c r="A23" s="32"/>
      <c r="D23" s="9" t="s">
        <v>33</v>
      </c>
      <c r="E23" s="9" t="s">
        <v>11</v>
      </c>
      <c r="G23" s="1" t="s">
        <v>79</v>
      </c>
      <c r="H23" s="38" t="s">
        <v>68</v>
      </c>
      <c r="I23" s="65" t="s">
        <v>88</v>
      </c>
      <c r="J23" s="107">
        <f>B41</f>
        <v>0</v>
      </c>
      <c r="K23" s="64">
        <f>RANK(J23,J$19:J$27)+COUNTIF($J$19:J23,J23)-1</f>
        <v>5</v>
      </c>
      <c r="L23" s="63"/>
    </row>
    <row r="24" spans="1:12" ht="36" customHeight="1" x14ac:dyDescent="0.35">
      <c r="A24" s="116" t="s">
        <v>142</v>
      </c>
      <c r="B24" s="116"/>
      <c r="D24" s="40" t="s">
        <v>56</v>
      </c>
      <c r="E24" s="38">
        <f>'B_Figure 1'!E29</f>
        <v>0</v>
      </c>
      <c r="G24" s="1" t="s">
        <v>80</v>
      </c>
      <c r="H24" s="38" t="s">
        <v>69</v>
      </c>
      <c r="I24" s="65" t="s">
        <v>89</v>
      </c>
      <c r="J24" s="107">
        <f>E19</f>
        <v>0</v>
      </c>
      <c r="K24" s="64">
        <f>RANK(J24,J$19:J$27)+COUNTIF($J$19:J24,J24)-1</f>
        <v>6</v>
      </c>
      <c r="L24" s="63"/>
    </row>
    <row r="25" spans="1:12" ht="31" x14ac:dyDescent="0.35">
      <c r="A25" s="9" t="s">
        <v>33</v>
      </c>
      <c r="B25" s="9" t="s">
        <v>11</v>
      </c>
      <c r="D25" s="40" t="s">
        <v>57</v>
      </c>
      <c r="E25" s="38">
        <f>'B_Figure 1'!E30</f>
        <v>0</v>
      </c>
      <c r="G25" s="1" t="s">
        <v>81</v>
      </c>
      <c r="H25" s="38" t="s">
        <v>70</v>
      </c>
      <c r="I25" s="65" t="s">
        <v>90</v>
      </c>
      <c r="J25" s="107">
        <f>E24</f>
        <v>0</v>
      </c>
      <c r="K25" s="64">
        <f>RANK(J25,J$19:J$27)+COUNTIF($J$19:J25,J25)-1</f>
        <v>7</v>
      </c>
      <c r="L25" s="63"/>
    </row>
    <row r="26" spans="1:12" ht="38" customHeight="1" x14ac:dyDescent="0.35">
      <c r="A26" s="40" t="s">
        <v>56</v>
      </c>
      <c r="B26" s="38">
        <f>'B_Figure 1'!B35</f>
        <v>0</v>
      </c>
      <c r="G26" s="1" t="s">
        <v>82</v>
      </c>
      <c r="H26" s="38" t="s">
        <v>71</v>
      </c>
      <c r="I26" s="65" t="s">
        <v>91</v>
      </c>
      <c r="J26" s="107">
        <f>E29</f>
        <v>0</v>
      </c>
      <c r="K26" s="64">
        <f>RANK(J26,J$19:J$27)+COUNTIF($J$19:J26,J26)-1</f>
        <v>8</v>
      </c>
      <c r="L26" s="63"/>
    </row>
    <row r="27" spans="1:12" ht="31" customHeight="1" x14ac:dyDescent="0.35">
      <c r="A27" s="40" t="s">
        <v>57</v>
      </c>
      <c r="B27" s="38">
        <f>'B_Figure 1'!B36</f>
        <v>0</v>
      </c>
      <c r="D27" s="116" t="s">
        <v>148</v>
      </c>
      <c r="E27" s="116"/>
      <c r="G27" s="1" t="s">
        <v>83</v>
      </c>
      <c r="H27" s="38" t="s">
        <v>72</v>
      </c>
      <c r="I27" s="65" t="s">
        <v>92</v>
      </c>
      <c r="J27" s="107">
        <f>E34</f>
        <v>0</v>
      </c>
      <c r="K27" s="64">
        <f>RANK(J27,J$19:J$27)+COUNTIF($J$19:J27,J27)-1</f>
        <v>9</v>
      </c>
      <c r="L27" s="63"/>
    </row>
    <row r="28" spans="1:12" x14ac:dyDescent="0.35">
      <c r="A28" s="20"/>
      <c r="D28" s="9" t="s">
        <v>33</v>
      </c>
      <c r="E28" s="9" t="s">
        <v>11</v>
      </c>
    </row>
    <row r="29" spans="1:12" ht="29.5" customHeight="1" x14ac:dyDescent="0.35">
      <c r="A29" s="116" t="s">
        <v>143</v>
      </c>
      <c r="B29" s="116"/>
      <c r="D29" s="40" t="s">
        <v>56</v>
      </c>
      <c r="E29" s="38">
        <f>'B_Figure 1'!E34</f>
        <v>0</v>
      </c>
    </row>
    <row r="30" spans="1:12" ht="31" x14ac:dyDescent="0.35">
      <c r="A30" s="9" t="s">
        <v>33</v>
      </c>
      <c r="B30" s="9" t="s">
        <v>11</v>
      </c>
      <c r="D30" s="40" t="s">
        <v>57</v>
      </c>
      <c r="E30" s="38">
        <f>'B_Figure 1'!E35</f>
        <v>0</v>
      </c>
    </row>
    <row r="31" spans="1:12" ht="31" x14ac:dyDescent="0.35">
      <c r="A31" s="40" t="s">
        <v>56</v>
      </c>
      <c r="B31" s="38">
        <f>'B_Figure 1'!B40</f>
        <v>0</v>
      </c>
    </row>
    <row r="32" spans="1:12" ht="30.5" customHeight="1" x14ac:dyDescent="0.35">
      <c r="A32" s="40" t="s">
        <v>57</v>
      </c>
      <c r="B32" s="38">
        <f>'B_Figure 1'!B41</f>
        <v>0</v>
      </c>
      <c r="D32" s="116" t="s">
        <v>149</v>
      </c>
      <c r="E32" s="116"/>
    </row>
    <row r="33" spans="1:5" x14ac:dyDescent="0.35">
      <c r="A33" s="20"/>
      <c r="D33" s="9" t="s">
        <v>33</v>
      </c>
      <c r="E33" s="9" t="s">
        <v>11</v>
      </c>
    </row>
    <row r="34" spans="1:5" ht="33" customHeight="1" x14ac:dyDescent="0.35">
      <c r="A34" s="116" t="s">
        <v>144</v>
      </c>
      <c r="B34" s="116"/>
      <c r="D34" s="40" t="s">
        <v>56</v>
      </c>
      <c r="E34" s="38">
        <f>'B_Figure 1'!E40</f>
        <v>0</v>
      </c>
    </row>
    <row r="35" spans="1:5" ht="31" x14ac:dyDescent="0.35">
      <c r="A35" s="9" t="s">
        <v>33</v>
      </c>
      <c r="B35" s="9" t="s">
        <v>11</v>
      </c>
      <c r="D35" s="40" t="s">
        <v>57</v>
      </c>
      <c r="E35" s="38">
        <f>'B_Figure 1'!E41</f>
        <v>0</v>
      </c>
    </row>
    <row r="36" spans="1:5" ht="31" x14ac:dyDescent="0.35">
      <c r="A36" s="40" t="s">
        <v>56</v>
      </c>
      <c r="B36" s="38">
        <f>'B_Figure 1'!B45</f>
        <v>0</v>
      </c>
    </row>
    <row r="37" spans="1:5" ht="31" x14ac:dyDescent="0.35">
      <c r="A37" s="40" t="s">
        <v>57</v>
      </c>
      <c r="B37" s="38">
        <f>'B_Figure 1'!B46</f>
        <v>0</v>
      </c>
    </row>
    <row r="38" spans="1:5" x14ac:dyDescent="0.35">
      <c r="A38" s="20"/>
    </row>
    <row r="39" spans="1:5" ht="35.5" customHeight="1" x14ac:dyDescent="0.35">
      <c r="A39" s="116" t="s">
        <v>145</v>
      </c>
      <c r="B39" s="116"/>
    </row>
    <row r="40" spans="1:5" x14ac:dyDescent="0.35">
      <c r="A40" s="9" t="s">
        <v>33</v>
      </c>
      <c r="B40" s="9" t="s">
        <v>11</v>
      </c>
    </row>
    <row r="41" spans="1:5" ht="31" x14ac:dyDescent="0.35">
      <c r="A41" s="40" t="s">
        <v>56</v>
      </c>
      <c r="B41" s="38">
        <f>'B_Figure 1'!E19</f>
        <v>0</v>
      </c>
    </row>
    <row r="42" spans="1:5" ht="31" x14ac:dyDescent="0.35">
      <c r="A42" s="40" t="s">
        <v>57</v>
      </c>
      <c r="B42" s="38">
        <f>'B_Figure 1'!E20</f>
        <v>0</v>
      </c>
    </row>
    <row r="44" spans="1:5" ht="27.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25" zoomScaleNormal="100" zoomScaleSheetLayoutView="80" workbookViewId="0">
      <selection activeCell="H40" sqref="H40"/>
    </sheetView>
  </sheetViews>
  <sheetFormatPr defaultRowHeight="14.5" x14ac:dyDescent="0.35"/>
  <cols>
    <col min="1" max="1" width="31" style="11" customWidth="1"/>
    <col min="2" max="6" width="13" style="20" customWidth="1"/>
    <col min="7" max="7" width="5.54296875" style="11" customWidth="1"/>
    <col min="8" max="8" width="33.7265625" style="11" customWidth="1"/>
    <col min="9" max="9" width="13.1796875" style="20" customWidth="1"/>
    <col min="10" max="10" width="12.54296875" style="11" customWidth="1"/>
    <col min="11" max="13" width="11.1796875" customWidth="1"/>
  </cols>
  <sheetData>
    <row r="1" spans="1:13" ht="15.5" x14ac:dyDescent="0.35">
      <c r="A1" s="59" t="s">
        <v>31</v>
      </c>
      <c r="B1" s="44"/>
      <c r="C1" s="44"/>
      <c r="D1" s="44"/>
      <c r="E1" s="44"/>
      <c r="F1" s="44"/>
      <c r="G1" s="44"/>
      <c r="H1"/>
      <c r="I1"/>
      <c r="J1"/>
    </row>
    <row r="3" spans="1:13" ht="18" customHeight="1" x14ac:dyDescent="0.35">
      <c r="H3" s="50" t="s">
        <v>146</v>
      </c>
      <c r="I3" s="50"/>
      <c r="J3" s="50"/>
      <c r="K3" s="50"/>
      <c r="L3" s="50"/>
      <c r="M3" s="50"/>
    </row>
    <row r="4" spans="1:13" x14ac:dyDescent="0.35">
      <c r="H4" s="9" t="s">
        <v>33</v>
      </c>
      <c r="I4" s="9" t="str">
        <f>A14</f>
        <v>Group 1</v>
      </c>
      <c r="J4" s="9" t="str">
        <f>A15</f>
        <v>Group 2</v>
      </c>
      <c r="K4" s="9" t="str">
        <f>A16</f>
        <v>Group 3</v>
      </c>
      <c r="L4" s="9" t="str">
        <f>A17</f>
        <v>Group 4</v>
      </c>
      <c r="M4" s="9" t="str">
        <f>A18</f>
        <v>Group 5</v>
      </c>
    </row>
    <row r="5" spans="1:13" ht="31" x14ac:dyDescent="0.35">
      <c r="H5" s="40" t="s">
        <v>56</v>
      </c>
      <c r="I5" s="38"/>
      <c r="J5" s="38"/>
      <c r="K5" s="38"/>
      <c r="L5" s="38"/>
      <c r="M5" s="38"/>
    </row>
    <row r="6" spans="1:13" ht="31" x14ac:dyDescent="0.35">
      <c r="H6" s="40" t="s">
        <v>57</v>
      </c>
      <c r="I6" s="38"/>
      <c r="J6" s="38"/>
      <c r="K6" s="38"/>
      <c r="L6" s="38"/>
      <c r="M6" s="38"/>
    </row>
    <row r="8" spans="1:13" ht="21.5" customHeight="1" x14ac:dyDescent="0.35">
      <c r="H8" s="50" t="s">
        <v>147</v>
      </c>
      <c r="I8" s="50"/>
      <c r="J8" s="50"/>
      <c r="K8" s="50"/>
      <c r="L8" s="50"/>
      <c r="M8" s="50"/>
    </row>
    <row r="9" spans="1:13" x14ac:dyDescent="0.35">
      <c r="H9" s="9" t="s">
        <v>33</v>
      </c>
      <c r="I9" s="9" t="str">
        <f>A14</f>
        <v>Group 1</v>
      </c>
      <c r="J9" s="9" t="str">
        <f>A15</f>
        <v>Group 2</v>
      </c>
      <c r="K9" s="9" t="str">
        <f>A16</f>
        <v>Group 3</v>
      </c>
      <c r="L9" s="9" t="str">
        <f>A17</f>
        <v>Group 4</v>
      </c>
      <c r="M9" s="9" t="str">
        <f>A18</f>
        <v>Group 5</v>
      </c>
    </row>
    <row r="10" spans="1:13" ht="31" x14ac:dyDescent="0.35">
      <c r="H10" s="40" t="s">
        <v>56</v>
      </c>
      <c r="I10" s="38"/>
      <c r="J10" s="38"/>
      <c r="K10" s="38"/>
      <c r="L10" s="38"/>
      <c r="M10" s="38"/>
    </row>
    <row r="11" spans="1:13" ht="31" x14ac:dyDescent="0.35">
      <c r="H11" s="40" t="s">
        <v>57</v>
      </c>
      <c r="I11" s="38"/>
      <c r="J11" s="38"/>
      <c r="K11" s="38"/>
      <c r="L11" s="38"/>
      <c r="M11" s="38"/>
    </row>
    <row r="13" spans="1:13" ht="30" customHeight="1" x14ac:dyDescent="0.35">
      <c r="A13" s="49" t="s">
        <v>45</v>
      </c>
      <c r="H13" s="50" t="s">
        <v>148</v>
      </c>
      <c r="I13" s="50"/>
      <c r="J13" s="50"/>
      <c r="K13" s="50"/>
      <c r="L13" s="50"/>
      <c r="M13" s="50"/>
    </row>
    <row r="14" spans="1:13" x14ac:dyDescent="0.35">
      <c r="A14" s="48" t="s">
        <v>6</v>
      </c>
      <c r="H14" s="9" t="s">
        <v>33</v>
      </c>
      <c r="I14" s="9" t="str">
        <f>A14</f>
        <v>Group 1</v>
      </c>
      <c r="J14" s="9" t="str">
        <f>A15</f>
        <v>Group 2</v>
      </c>
      <c r="K14" s="9" t="str">
        <f>A16</f>
        <v>Group 3</v>
      </c>
      <c r="L14" s="9" t="str">
        <f>A17</f>
        <v>Group 4</v>
      </c>
      <c r="M14" s="9" t="str">
        <f>A18</f>
        <v>Group 5</v>
      </c>
    </row>
    <row r="15" spans="1:13" ht="31" x14ac:dyDescent="0.35">
      <c r="A15" s="48" t="s">
        <v>7</v>
      </c>
      <c r="H15" s="40" t="s">
        <v>56</v>
      </c>
      <c r="I15" s="38"/>
      <c r="J15" s="38"/>
      <c r="K15" s="38"/>
      <c r="L15" s="38"/>
      <c r="M15" s="38"/>
    </row>
    <row r="16" spans="1:13" ht="45" customHeight="1" x14ac:dyDescent="0.35">
      <c r="A16" s="48" t="s">
        <v>8</v>
      </c>
      <c r="H16" s="40" t="s">
        <v>57</v>
      </c>
      <c r="I16" s="38"/>
      <c r="J16" s="38"/>
      <c r="K16" s="38"/>
      <c r="L16" s="38"/>
      <c r="M16" s="38"/>
    </row>
    <row r="17" spans="1:13" ht="24.5" customHeight="1" x14ac:dyDescent="0.35">
      <c r="A17" s="48" t="s">
        <v>9</v>
      </c>
    </row>
    <row r="18" spans="1:13" ht="15.5" customHeight="1" x14ac:dyDescent="0.35">
      <c r="A18" s="48" t="s">
        <v>10</v>
      </c>
      <c r="H18" s="50" t="s">
        <v>149</v>
      </c>
      <c r="I18" s="50"/>
      <c r="J18" s="50"/>
      <c r="K18" s="50"/>
      <c r="L18" s="50"/>
      <c r="M18" s="50"/>
    </row>
    <row r="19" spans="1:13" x14ac:dyDescent="0.35">
      <c r="H19" s="9" t="s">
        <v>33</v>
      </c>
      <c r="I19" s="9" t="str">
        <f>A14</f>
        <v>Group 1</v>
      </c>
      <c r="J19" s="9" t="str">
        <f>A15</f>
        <v>Group 2</v>
      </c>
      <c r="K19" s="9" t="str">
        <f>A16</f>
        <v>Group 3</v>
      </c>
      <c r="L19" s="9" t="str">
        <f>A17</f>
        <v>Group 4</v>
      </c>
      <c r="M19" s="9" t="str">
        <f>A18</f>
        <v>Group 5</v>
      </c>
    </row>
    <row r="20" spans="1:13" ht="31" x14ac:dyDescent="0.35">
      <c r="A20" s="50" t="s">
        <v>141</v>
      </c>
      <c r="B20" s="50"/>
      <c r="C20" s="50"/>
      <c r="D20" s="50"/>
      <c r="E20" s="50"/>
      <c r="F20" s="50"/>
      <c r="H20" s="40" t="s">
        <v>56</v>
      </c>
      <c r="I20" s="38"/>
      <c r="J20" s="38"/>
      <c r="K20" s="38"/>
      <c r="L20" s="38"/>
      <c r="M20" s="38"/>
    </row>
    <row r="21" spans="1:13" ht="31" customHeight="1" x14ac:dyDescent="0.35">
      <c r="A21" s="51" t="s">
        <v>33</v>
      </c>
      <c r="B21" s="9" t="str">
        <f>A14</f>
        <v>Group 1</v>
      </c>
      <c r="C21" s="9" t="str">
        <f>A15</f>
        <v>Group 2</v>
      </c>
      <c r="D21" s="9" t="str">
        <f>A16</f>
        <v>Group 3</v>
      </c>
      <c r="E21" s="9" t="str">
        <f>A17</f>
        <v>Group 4</v>
      </c>
      <c r="F21" s="9" t="str">
        <f>A18</f>
        <v>Group 5</v>
      </c>
      <c r="H21" s="40" t="s">
        <v>57</v>
      </c>
      <c r="I21" s="38"/>
      <c r="J21" s="38"/>
      <c r="K21" s="38"/>
      <c r="L21" s="38"/>
      <c r="M21" s="38"/>
    </row>
    <row r="22" spans="1:13" ht="33.5" customHeight="1" x14ac:dyDescent="0.35">
      <c r="A22" s="45" t="s">
        <v>34</v>
      </c>
      <c r="B22" s="38"/>
      <c r="C22" s="38"/>
      <c r="D22" s="38"/>
      <c r="E22" s="38"/>
      <c r="F22" s="38"/>
    </row>
    <row r="23" spans="1:13" ht="28.5" customHeight="1" x14ac:dyDescent="0.35">
      <c r="A23" s="31" t="s">
        <v>35</v>
      </c>
      <c r="B23" s="38"/>
      <c r="C23" s="38"/>
      <c r="D23" s="38"/>
      <c r="E23" s="38"/>
      <c r="F23" s="38"/>
      <c r="H23" s="47" t="s">
        <v>46</v>
      </c>
      <c r="I23" s="41"/>
      <c r="J23" s="60"/>
    </row>
    <row r="24" spans="1:13" ht="59" customHeight="1" x14ac:dyDescent="0.35">
      <c r="A24" s="31" t="s">
        <v>36</v>
      </c>
      <c r="B24" s="38"/>
      <c r="C24" s="38"/>
      <c r="D24" s="38"/>
      <c r="E24" s="38"/>
      <c r="F24" s="38"/>
      <c r="H24" s="9" t="s">
        <v>44</v>
      </c>
      <c r="I24" s="121" t="s">
        <v>124</v>
      </c>
      <c r="J24" s="121"/>
    </row>
    <row r="25" spans="1:13" ht="31" x14ac:dyDescent="0.35">
      <c r="A25" s="31" t="s">
        <v>37</v>
      </c>
      <c r="B25" s="38"/>
      <c r="C25" s="38"/>
      <c r="D25" s="38"/>
      <c r="E25" s="38"/>
      <c r="F25" s="38"/>
      <c r="H25" s="21" t="str">
        <f>A14</f>
        <v>Group 1</v>
      </c>
      <c r="I25" s="120"/>
      <c r="J25" s="120"/>
    </row>
    <row r="26" spans="1:13" ht="15.5" x14ac:dyDescent="0.35">
      <c r="A26" s="32"/>
      <c r="H26" s="21" t="str">
        <f>A15</f>
        <v>Group 2</v>
      </c>
      <c r="I26" s="120"/>
      <c r="J26" s="120"/>
    </row>
    <row r="27" spans="1:13" ht="46.5" customHeight="1" x14ac:dyDescent="0.35">
      <c r="A27" s="50" t="s">
        <v>142</v>
      </c>
      <c r="B27" s="33"/>
      <c r="C27" s="33"/>
      <c r="D27" s="33"/>
      <c r="E27" s="33"/>
      <c r="F27" s="33"/>
      <c r="H27" s="21" t="str">
        <f>A16</f>
        <v>Group 3</v>
      </c>
      <c r="I27" s="120"/>
      <c r="J27" s="120"/>
    </row>
    <row r="28" spans="1:13" ht="29.5" customHeight="1" x14ac:dyDescent="0.35">
      <c r="A28" s="51" t="s">
        <v>33</v>
      </c>
      <c r="B28" s="9" t="str">
        <f>A14</f>
        <v>Group 1</v>
      </c>
      <c r="C28" s="9" t="str">
        <f>A15</f>
        <v>Group 2</v>
      </c>
      <c r="D28" s="9" t="str">
        <f>A16</f>
        <v>Group 3</v>
      </c>
      <c r="E28" s="9" t="str">
        <f>A17</f>
        <v>Group 4</v>
      </c>
      <c r="F28" s="9" t="str">
        <f>A18</f>
        <v>Group 5</v>
      </c>
      <c r="G28" s="39"/>
      <c r="H28" s="46" t="str">
        <f>A17</f>
        <v>Group 4</v>
      </c>
      <c r="I28" s="120"/>
      <c r="J28" s="120"/>
    </row>
    <row r="29" spans="1:13" ht="33" customHeight="1" x14ac:dyDescent="0.35">
      <c r="A29" s="31" t="s">
        <v>56</v>
      </c>
      <c r="B29" s="38"/>
      <c r="C29" s="38"/>
      <c r="D29" s="38"/>
      <c r="E29" s="38"/>
      <c r="F29" s="38"/>
      <c r="H29" s="46" t="str">
        <f>A18</f>
        <v>Group 5</v>
      </c>
      <c r="I29" s="120"/>
      <c r="J29" s="120"/>
    </row>
    <row r="30" spans="1:13" ht="35.5" customHeight="1" x14ac:dyDescent="0.35">
      <c r="A30" s="31" t="s">
        <v>57</v>
      </c>
      <c r="B30" s="38"/>
      <c r="C30" s="38"/>
      <c r="D30" s="38"/>
      <c r="E30" s="38"/>
      <c r="F30" s="38"/>
      <c r="K30" s="11"/>
      <c r="L30" s="11"/>
      <c r="M30" s="11"/>
    </row>
    <row r="31" spans="1:13" x14ac:dyDescent="0.35">
      <c r="K31" s="11"/>
      <c r="L31" s="11"/>
      <c r="M31" s="11"/>
    </row>
    <row r="32" spans="1:13" ht="33.5" customHeight="1" x14ac:dyDescent="0.35">
      <c r="A32" s="50" t="s">
        <v>152</v>
      </c>
      <c r="B32" s="34"/>
      <c r="C32" s="34"/>
      <c r="D32" s="34"/>
      <c r="E32" s="34"/>
      <c r="F32" s="34"/>
    </row>
    <row r="33" spans="1:6" ht="31" customHeight="1" x14ac:dyDescent="0.35">
      <c r="A33" s="51" t="s">
        <v>33</v>
      </c>
      <c r="B33" s="9" t="str">
        <f>A14</f>
        <v>Group 1</v>
      </c>
      <c r="C33" s="9" t="str">
        <f>A15</f>
        <v>Group 2</v>
      </c>
      <c r="D33" s="9" t="str">
        <f>A16</f>
        <v>Group 3</v>
      </c>
      <c r="E33" s="9" t="str">
        <f>A17</f>
        <v>Group 4</v>
      </c>
      <c r="F33" s="9" t="str">
        <f>A18</f>
        <v>Group 5</v>
      </c>
    </row>
    <row r="34" spans="1:6" ht="31" x14ac:dyDescent="0.35">
      <c r="A34" s="31" t="s">
        <v>56</v>
      </c>
      <c r="B34" s="38"/>
      <c r="C34" s="38"/>
      <c r="D34" s="38"/>
      <c r="E34" s="38"/>
      <c r="F34" s="38"/>
    </row>
    <row r="35" spans="1:6" s="11" customFormat="1" ht="40" customHeight="1" x14ac:dyDescent="0.35">
      <c r="A35" s="31" t="s">
        <v>57</v>
      </c>
      <c r="B35" s="38"/>
      <c r="C35" s="38"/>
      <c r="D35" s="38"/>
      <c r="E35" s="38"/>
      <c r="F35" s="38"/>
    </row>
    <row r="36" spans="1:6" s="11" customFormat="1" x14ac:dyDescent="0.35">
      <c r="B36" s="20"/>
      <c r="C36" s="20"/>
      <c r="D36" s="20"/>
      <c r="E36" s="20"/>
      <c r="F36" s="20"/>
    </row>
    <row r="37" spans="1:6" s="11" customFormat="1" ht="15.5" x14ac:dyDescent="0.35">
      <c r="A37" s="50" t="s">
        <v>144</v>
      </c>
      <c r="B37" s="33"/>
      <c r="C37" s="33"/>
      <c r="D37" s="33"/>
      <c r="E37" s="33"/>
      <c r="F37" s="33"/>
    </row>
    <row r="38" spans="1:6" s="11" customFormat="1" ht="15.5" customHeight="1" x14ac:dyDescent="0.35">
      <c r="A38" s="51" t="s">
        <v>33</v>
      </c>
      <c r="B38" s="9" t="str">
        <f>A14</f>
        <v>Group 1</v>
      </c>
      <c r="C38" s="9" t="str">
        <f>A15</f>
        <v>Group 2</v>
      </c>
      <c r="D38" s="9" t="str">
        <f>A16</f>
        <v>Group 3</v>
      </c>
      <c r="E38" s="9" t="str">
        <f>A17</f>
        <v>Group 4</v>
      </c>
      <c r="F38" s="9" t="str">
        <f>A18</f>
        <v>Group 5</v>
      </c>
    </row>
    <row r="39" spans="1:6" s="11" customFormat="1" ht="31" x14ac:dyDescent="0.35">
      <c r="A39" s="31" t="s">
        <v>56</v>
      </c>
      <c r="B39" s="38"/>
      <c r="C39" s="38"/>
      <c r="D39" s="38"/>
      <c r="E39" s="38"/>
      <c r="F39" s="38"/>
    </row>
    <row r="40" spans="1:6" s="11" customFormat="1" ht="38.25" customHeight="1" x14ac:dyDescent="0.35">
      <c r="A40" s="31" t="s">
        <v>57</v>
      </c>
      <c r="B40" s="38"/>
      <c r="C40" s="38"/>
      <c r="D40" s="38"/>
      <c r="E40" s="38"/>
      <c r="F40" s="38"/>
    </row>
    <row r="41" spans="1:6" s="11" customFormat="1" x14ac:dyDescent="0.35">
      <c r="B41" s="20"/>
      <c r="C41" s="20"/>
      <c r="D41" s="20"/>
      <c r="E41" s="20"/>
      <c r="F41" s="20"/>
    </row>
    <row r="42" spans="1:6" s="11" customFormat="1" ht="15.5" x14ac:dyDescent="0.35">
      <c r="A42" s="50" t="s">
        <v>145</v>
      </c>
      <c r="B42" s="33"/>
      <c r="C42" s="33"/>
      <c r="D42" s="33"/>
      <c r="E42" s="33"/>
      <c r="F42" s="33"/>
    </row>
    <row r="43" spans="1:6" s="11" customFormat="1" x14ac:dyDescent="0.35">
      <c r="A43" s="51" t="s">
        <v>33</v>
      </c>
      <c r="B43" s="9" t="str">
        <f>A14</f>
        <v>Group 1</v>
      </c>
      <c r="C43" s="9" t="str">
        <f>A15</f>
        <v>Group 2</v>
      </c>
      <c r="D43" s="9" t="str">
        <f>A16</f>
        <v>Group 3</v>
      </c>
      <c r="E43" s="9" t="str">
        <f>A17</f>
        <v>Group 4</v>
      </c>
      <c r="F43" s="9" t="str">
        <f>A18</f>
        <v>Group 5</v>
      </c>
    </row>
    <row r="44" spans="1:6" s="11" customFormat="1" ht="16" customHeight="1" x14ac:dyDescent="0.35">
      <c r="A44" s="31" t="s">
        <v>56</v>
      </c>
      <c r="B44" s="38"/>
      <c r="C44" s="38"/>
      <c r="D44" s="38"/>
      <c r="E44" s="38"/>
      <c r="F44" s="38"/>
    </row>
    <row r="45" spans="1:6" s="11" customFormat="1" ht="28.5" customHeight="1" x14ac:dyDescent="0.35">
      <c r="A45" s="31" t="s">
        <v>57</v>
      </c>
      <c r="B45" s="38"/>
      <c r="C45" s="38"/>
      <c r="D45" s="38"/>
      <c r="E45" s="38"/>
      <c r="F45" s="38"/>
    </row>
    <row r="46" spans="1:6" s="11" customFormat="1" ht="31.5" customHeight="1" x14ac:dyDescent="0.35"/>
    <row r="47" spans="1:6" s="11" customFormat="1" x14ac:dyDescent="0.35"/>
    <row r="48" spans="1:6" s="11" customFormat="1" x14ac:dyDescent="0.35"/>
    <row r="49" spans="2:13" s="11" customFormat="1" x14ac:dyDescent="0.35">
      <c r="B49" s="20"/>
      <c r="C49" s="20"/>
      <c r="D49" s="20"/>
      <c r="E49" s="20"/>
      <c r="F49" s="20"/>
    </row>
    <row r="50" spans="2:13" s="11" customFormat="1" ht="27.5" customHeight="1" x14ac:dyDescent="0.35">
      <c r="B50" s="20"/>
      <c r="C50" s="20"/>
      <c r="D50" s="20"/>
      <c r="E50" s="20"/>
      <c r="F50" s="20"/>
      <c r="K50"/>
      <c r="L50"/>
      <c r="M50"/>
    </row>
    <row r="51" spans="2:13" s="11" customFormat="1" x14ac:dyDescent="0.35">
      <c r="B51" s="20"/>
      <c r="C51" s="20"/>
      <c r="D51" s="20"/>
      <c r="E51" s="20"/>
      <c r="F51" s="20"/>
      <c r="K51"/>
      <c r="L51"/>
      <c r="M51"/>
    </row>
    <row r="52" spans="2:13" s="11" customFormat="1" x14ac:dyDescent="0.35">
      <c r="B52" s="20"/>
      <c r="C52" s="20"/>
      <c r="D52" s="20"/>
      <c r="E52" s="20"/>
      <c r="F52" s="20"/>
      <c r="I52" s="20"/>
      <c r="K52"/>
      <c r="L52"/>
      <c r="M52"/>
    </row>
    <row r="53" spans="2:13" s="11" customFormat="1" x14ac:dyDescent="0.35">
      <c r="B53" s="20"/>
      <c r="C53" s="20"/>
      <c r="D53" s="20"/>
      <c r="E53" s="20"/>
      <c r="F53" s="20"/>
      <c r="I53" s="20"/>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opLeftCell="A25" zoomScale="70" zoomScaleNormal="70" workbookViewId="0">
      <selection activeCell="E70" sqref="E70"/>
    </sheetView>
  </sheetViews>
  <sheetFormatPr defaultRowHeight="14.5" x14ac:dyDescent="0.35"/>
  <cols>
    <col min="1" max="1" width="38.54296875" style="11" customWidth="1"/>
    <col min="2" max="2" width="41.6328125" style="11" customWidth="1"/>
    <col min="3" max="3" width="8.7265625" style="11"/>
    <col min="4" max="4" width="40.90625" style="11" customWidth="1"/>
    <col min="5" max="5" width="43.1796875" style="11" customWidth="1"/>
    <col min="7" max="7" width="39.1796875" style="11" customWidth="1"/>
    <col min="8" max="8" width="42.6328125" style="11" customWidth="1"/>
    <col min="9" max="9" width="26.81640625" customWidth="1"/>
    <col min="10" max="10" width="27.453125" customWidth="1"/>
    <col min="11" max="11" width="40.1796875" style="11" customWidth="1"/>
  </cols>
  <sheetData>
    <row r="1" spans="1:10" ht="18.5" x14ac:dyDescent="0.45">
      <c r="A1" s="77" t="s">
        <v>61</v>
      </c>
      <c r="B1" s="19"/>
      <c r="C1" s="19"/>
      <c r="D1" s="19"/>
      <c r="E1" s="19"/>
      <c r="F1" s="19"/>
      <c r="G1" s="19"/>
      <c r="H1" s="19"/>
      <c r="I1" s="19"/>
    </row>
    <row r="6" spans="1:10" x14ac:dyDescent="0.35">
      <c r="J6" s="57"/>
    </row>
    <row r="23" spans="1:11" ht="15" thickBot="1" x14ac:dyDescent="0.4"/>
    <row r="24" spans="1:11" ht="61.5" customHeight="1" x14ac:dyDescent="0.35">
      <c r="A24" s="73" t="s">
        <v>99</v>
      </c>
      <c r="B24" s="74" t="s">
        <v>59</v>
      </c>
      <c r="D24" s="70" t="s">
        <v>153</v>
      </c>
      <c r="E24" s="71" t="s">
        <v>59</v>
      </c>
      <c r="G24" s="67" t="s">
        <v>113</v>
      </c>
      <c r="H24" s="68" t="s">
        <v>59</v>
      </c>
      <c r="J24" s="100" t="s">
        <v>117</v>
      </c>
      <c r="K24" s="101" t="s">
        <v>11</v>
      </c>
    </row>
    <row r="25" spans="1:11" ht="15.5" x14ac:dyDescent="0.35">
      <c r="A25" s="75" t="s">
        <v>15</v>
      </c>
      <c r="B25" s="82"/>
      <c r="D25" s="72" t="s">
        <v>15</v>
      </c>
      <c r="E25" s="79"/>
      <c r="G25" s="69" t="s">
        <v>53</v>
      </c>
      <c r="H25" s="85"/>
      <c r="J25" s="102" t="s">
        <v>119</v>
      </c>
      <c r="K25" s="103"/>
    </row>
    <row r="26" spans="1:11" ht="15.5" x14ac:dyDescent="0.35">
      <c r="A26" s="75" t="s">
        <v>16</v>
      </c>
      <c r="B26" s="82"/>
      <c r="D26" s="72" t="s">
        <v>16</v>
      </c>
      <c r="E26" s="79"/>
      <c r="G26" s="69" t="s">
        <v>54</v>
      </c>
      <c r="H26" s="85"/>
      <c r="J26" s="102" t="s">
        <v>120</v>
      </c>
      <c r="K26" s="103"/>
    </row>
    <row r="27" spans="1:11" ht="15.5" x14ac:dyDescent="0.35">
      <c r="A27" s="75" t="s">
        <v>62</v>
      </c>
      <c r="B27" s="82"/>
      <c r="D27" s="72" t="s">
        <v>17</v>
      </c>
      <c r="E27" s="80"/>
      <c r="G27" s="69" t="s">
        <v>55</v>
      </c>
      <c r="H27" s="85"/>
      <c r="J27" s="102" t="s">
        <v>121</v>
      </c>
      <c r="K27" s="103"/>
    </row>
    <row r="28" spans="1:11" ht="15.5" x14ac:dyDescent="0.35">
      <c r="A28" s="75" t="s">
        <v>63</v>
      </c>
      <c r="B28" s="82"/>
      <c r="D28" s="39"/>
      <c r="E28" s="81"/>
      <c r="G28" s="39"/>
      <c r="H28" s="81"/>
      <c r="J28" s="102" t="s">
        <v>122</v>
      </c>
      <c r="K28" s="103"/>
    </row>
    <row r="29" spans="1:11" ht="31" x14ac:dyDescent="0.35">
      <c r="A29" s="39"/>
      <c r="B29" s="81"/>
      <c r="D29" s="70" t="s">
        <v>154</v>
      </c>
      <c r="E29" s="71" t="s">
        <v>59</v>
      </c>
      <c r="G29" s="67" t="s">
        <v>114</v>
      </c>
      <c r="H29" s="68" t="s">
        <v>59</v>
      </c>
      <c r="J29" s="102" t="s">
        <v>123</v>
      </c>
      <c r="K29" s="103"/>
    </row>
    <row r="30" spans="1:11" ht="47" thickBot="1" x14ac:dyDescent="0.4">
      <c r="A30" s="73" t="s">
        <v>100</v>
      </c>
      <c r="B30" s="74" t="s">
        <v>59</v>
      </c>
      <c r="D30" s="72" t="s">
        <v>18</v>
      </c>
      <c r="E30" s="79"/>
      <c r="G30" s="69" t="s">
        <v>53</v>
      </c>
      <c r="H30" s="85"/>
      <c r="J30" s="104" t="s">
        <v>118</v>
      </c>
      <c r="K30" s="105"/>
    </row>
    <row r="31" spans="1:11" ht="15.5" x14ac:dyDescent="0.35">
      <c r="A31" s="75" t="s">
        <v>15</v>
      </c>
      <c r="B31" s="82"/>
      <c r="D31" s="72" t="s">
        <v>19</v>
      </c>
      <c r="E31" s="80"/>
      <c r="G31" s="69" t="s">
        <v>54</v>
      </c>
      <c r="H31" s="85"/>
    </row>
    <row r="32" spans="1:11" ht="15.5" x14ac:dyDescent="0.35">
      <c r="A32" s="75" t="s">
        <v>16</v>
      </c>
      <c r="B32" s="82"/>
      <c r="D32" s="72" t="s">
        <v>20</v>
      </c>
      <c r="E32" s="80"/>
      <c r="G32" s="69" t="s">
        <v>55</v>
      </c>
      <c r="H32" s="85"/>
    </row>
    <row r="33" spans="1:8" ht="15.5" x14ac:dyDescent="0.35">
      <c r="A33" s="75" t="s">
        <v>62</v>
      </c>
      <c r="B33" s="82"/>
      <c r="D33" s="72" t="s">
        <v>21</v>
      </c>
      <c r="E33" s="80"/>
      <c r="G33" s="39"/>
      <c r="H33" s="81"/>
    </row>
    <row r="34" spans="1:8" ht="31" x14ac:dyDescent="0.35">
      <c r="A34" s="75" t="s">
        <v>63</v>
      </c>
      <c r="B34" s="82"/>
      <c r="D34" s="72" t="s">
        <v>22</v>
      </c>
      <c r="E34" s="80"/>
      <c r="G34" s="67" t="s">
        <v>116</v>
      </c>
      <c r="H34" s="68" t="s">
        <v>59</v>
      </c>
    </row>
    <row r="35" spans="1:8" ht="15.5" x14ac:dyDescent="0.35">
      <c r="A35" s="39"/>
      <c r="B35" s="81"/>
      <c r="D35" s="39"/>
      <c r="E35" s="81"/>
      <c r="G35" s="69" t="s">
        <v>53</v>
      </c>
      <c r="H35" s="85"/>
    </row>
    <row r="36" spans="1:8" ht="62" x14ac:dyDescent="0.35">
      <c r="A36" s="73" t="s">
        <v>101</v>
      </c>
      <c r="B36" s="74" t="s">
        <v>59</v>
      </c>
      <c r="D36" s="70" t="s">
        <v>155</v>
      </c>
      <c r="E36" s="71" t="s">
        <v>59</v>
      </c>
      <c r="G36" s="69" t="s">
        <v>54</v>
      </c>
      <c r="H36" s="85"/>
    </row>
    <row r="37" spans="1:8" ht="15.5" x14ac:dyDescent="0.35">
      <c r="A37" s="75" t="s">
        <v>15</v>
      </c>
      <c r="B37" s="82"/>
      <c r="D37" s="72" t="s">
        <v>23</v>
      </c>
      <c r="E37" s="79"/>
      <c r="G37" s="69" t="s">
        <v>55</v>
      </c>
      <c r="H37" s="85"/>
    </row>
    <row r="38" spans="1:8" ht="15.5" x14ac:dyDescent="0.35">
      <c r="A38" s="75" t="s">
        <v>16</v>
      </c>
      <c r="B38" s="82"/>
      <c r="D38" s="72" t="s">
        <v>24</v>
      </c>
      <c r="E38" s="79"/>
      <c r="G38" s="39"/>
      <c r="H38" s="81"/>
    </row>
    <row r="39" spans="1:8" ht="31" x14ac:dyDescent="0.35">
      <c r="A39" s="75" t="s">
        <v>62</v>
      </c>
      <c r="B39" s="82"/>
      <c r="D39" s="72" t="s">
        <v>25</v>
      </c>
      <c r="E39" s="80"/>
      <c r="G39" s="67" t="s">
        <v>115</v>
      </c>
      <c r="H39" s="68" t="s">
        <v>59</v>
      </c>
    </row>
    <row r="40" spans="1:8" ht="15.5" x14ac:dyDescent="0.35">
      <c r="A40" s="75" t="s">
        <v>63</v>
      </c>
      <c r="B40" s="82"/>
      <c r="D40" s="39"/>
      <c r="E40" s="81"/>
      <c r="G40" s="69" t="s">
        <v>53</v>
      </c>
      <c r="H40" s="85"/>
    </row>
    <row r="41" spans="1:8" ht="32" customHeight="1" x14ac:dyDescent="0.35">
      <c r="A41" s="39"/>
      <c r="B41" s="81"/>
      <c r="D41" s="70" t="s">
        <v>103</v>
      </c>
      <c r="E41" s="71" t="s">
        <v>59</v>
      </c>
      <c r="G41" s="69" t="s">
        <v>54</v>
      </c>
      <c r="H41" s="85"/>
    </row>
    <row r="42" spans="1:8" ht="46.5" x14ac:dyDescent="0.35">
      <c r="A42" s="73" t="s">
        <v>104</v>
      </c>
      <c r="B42" s="74" t="s">
        <v>59</v>
      </c>
      <c r="D42" s="72" t="s">
        <v>97</v>
      </c>
      <c r="E42" s="79"/>
      <c r="G42" s="69" t="s">
        <v>55</v>
      </c>
      <c r="H42" s="85"/>
    </row>
    <row r="43" spans="1:8" ht="31" x14ac:dyDescent="0.35">
      <c r="A43" s="76" t="s">
        <v>95</v>
      </c>
      <c r="B43" s="83"/>
      <c r="D43" s="72" t="s">
        <v>98</v>
      </c>
      <c r="E43" s="80"/>
      <c r="G43" s="39"/>
      <c r="H43" s="81"/>
    </row>
    <row r="44" spans="1:8" ht="46.5" x14ac:dyDescent="0.35">
      <c r="A44" s="75" t="s">
        <v>96</v>
      </c>
      <c r="B44" s="82"/>
      <c r="G44" s="67" t="s">
        <v>156</v>
      </c>
      <c r="H44" s="68" t="s">
        <v>59</v>
      </c>
    </row>
    <row r="45" spans="1:8" ht="15.5" x14ac:dyDescent="0.35">
      <c r="A45" s="39"/>
      <c r="B45" s="81"/>
      <c r="G45" s="69" t="s">
        <v>110</v>
      </c>
      <c r="H45" s="85"/>
    </row>
    <row r="46" spans="1:8" ht="31" x14ac:dyDescent="0.35">
      <c r="A46" s="73" t="s">
        <v>102</v>
      </c>
      <c r="B46" s="74" t="s">
        <v>59</v>
      </c>
      <c r="G46" s="69" t="s">
        <v>26</v>
      </c>
      <c r="H46" s="86"/>
    </row>
    <row r="47" spans="1:8" ht="15.5" x14ac:dyDescent="0.35">
      <c r="A47" s="75" t="s">
        <v>15</v>
      </c>
      <c r="B47" s="84"/>
      <c r="G47" s="69" t="s">
        <v>27</v>
      </c>
      <c r="H47" s="86"/>
    </row>
    <row r="48" spans="1:8" ht="15.5" x14ac:dyDescent="0.35">
      <c r="A48" s="75" t="s">
        <v>16</v>
      </c>
      <c r="B48" s="84"/>
      <c r="G48" s="39"/>
      <c r="H48" s="81"/>
    </row>
    <row r="49" spans="1:9" ht="31" x14ac:dyDescent="0.35">
      <c r="A49" s="75" t="s">
        <v>17</v>
      </c>
      <c r="B49" s="82"/>
      <c r="G49" s="67" t="s">
        <v>132</v>
      </c>
      <c r="H49" s="68" t="s">
        <v>59</v>
      </c>
    </row>
    <row r="50" spans="1:9" ht="15.5" x14ac:dyDescent="0.35">
      <c r="A50" s="39"/>
      <c r="B50" s="81"/>
      <c r="G50" s="69" t="s">
        <v>105</v>
      </c>
      <c r="H50" s="86"/>
    </row>
    <row r="51" spans="1:9" ht="31" x14ac:dyDescent="0.35">
      <c r="A51" s="73" t="s">
        <v>107</v>
      </c>
      <c r="B51" s="74" t="s">
        <v>59</v>
      </c>
      <c r="G51" s="69" t="s">
        <v>106</v>
      </c>
      <c r="H51" s="86"/>
    </row>
    <row r="52" spans="1:9" ht="15.5" x14ac:dyDescent="0.35">
      <c r="A52" s="76" t="s">
        <v>95</v>
      </c>
      <c r="B52" s="84"/>
      <c r="G52"/>
      <c r="H52"/>
    </row>
    <row r="53" spans="1:9" ht="31" x14ac:dyDescent="0.35">
      <c r="A53" s="75" t="s">
        <v>96</v>
      </c>
      <c r="B53" s="82"/>
    </row>
    <row r="58" spans="1:9" ht="15" thickBot="1" x14ac:dyDescent="0.4"/>
    <row r="59" spans="1:9" ht="31" x14ac:dyDescent="0.35">
      <c r="G59" s="87" t="s">
        <v>108</v>
      </c>
      <c r="H59" s="94" t="s">
        <v>60</v>
      </c>
      <c r="I59" s="95" t="s">
        <v>125</v>
      </c>
    </row>
    <row r="60" spans="1:9" ht="33.5" customHeight="1" thickBot="1" x14ac:dyDescent="0.4">
      <c r="G60" s="89" t="s">
        <v>109</v>
      </c>
      <c r="H60" s="78">
        <f>B43</f>
        <v>0</v>
      </c>
      <c r="I60" s="96" t="s">
        <v>126</v>
      </c>
    </row>
    <row r="61" spans="1:9" ht="31" x14ac:dyDescent="0.35">
      <c r="A61" s="87" t="s">
        <v>151</v>
      </c>
      <c r="B61" s="88" t="s">
        <v>60</v>
      </c>
      <c r="G61" s="89" t="s">
        <v>150</v>
      </c>
      <c r="H61" s="78">
        <f>SUM(B47:B48)</f>
        <v>0</v>
      </c>
      <c r="I61" s="96" t="s">
        <v>127</v>
      </c>
    </row>
    <row r="62" spans="1:9" ht="29" x14ac:dyDescent="0.35">
      <c r="A62" s="89" t="s">
        <v>109</v>
      </c>
      <c r="B62" s="90">
        <f>B52</f>
        <v>0</v>
      </c>
      <c r="G62" s="97" t="s">
        <v>47</v>
      </c>
      <c r="H62" s="78">
        <f>SUM(E25:E26)</f>
        <v>0</v>
      </c>
      <c r="I62" s="96" t="s">
        <v>128</v>
      </c>
    </row>
    <row r="63" spans="1:9" ht="31" x14ac:dyDescent="0.35">
      <c r="A63" s="91" t="s">
        <v>48</v>
      </c>
      <c r="B63" s="90">
        <f>E42</f>
        <v>0</v>
      </c>
      <c r="G63" s="97" t="s">
        <v>50</v>
      </c>
      <c r="H63" s="78">
        <f>E30</f>
        <v>0</v>
      </c>
      <c r="I63" s="96" t="s">
        <v>129</v>
      </c>
    </row>
    <row r="64" spans="1:9" ht="31.5" thickBot="1" x14ac:dyDescent="0.4">
      <c r="A64" s="92" t="s">
        <v>0</v>
      </c>
      <c r="B64" s="93">
        <f>H50</f>
        <v>0</v>
      </c>
      <c r="C64" s="39"/>
      <c r="D64" s="39"/>
      <c r="E64" s="39"/>
      <c r="F64" s="23"/>
      <c r="G64" s="97" t="s">
        <v>111</v>
      </c>
      <c r="H64" s="78">
        <f>SUM(E37:E38)</f>
        <v>0</v>
      </c>
      <c r="I64" s="96" t="s">
        <v>130</v>
      </c>
    </row>
    <row r="65" spans="1:9" ht="44" thickBot="1" x14ac:dyDescent="0.4">
      <c r="C65" s="39"/>
      <c r="D65" s="39"/>
      <c r="E65" s="39"/>
      <c r="F65" s="23"/>
      <c r="G65" s="122" t="s">
        <v>157</v>
      </c>
      <c r="H65" s="98">
        <f>SUM(H46:H47)</f>
        <v>0</v>
      </c>
      <c r="I65" s="99" t="s">
        <v>131</v>
      </c>
    </row>
    <row r="66" spans="1:9" ht="15.5" x14ac:dyDescent="0.35">
      <c r="C66" s="39"/>
      <c r="D66" s="39"/>
      <c r="E66" s="39"/>
      <c r="F66" s="23"/>
    </row>
    <row r="67" spans="1:9" ht="15.5" x14ac:dyDescent="0.35">
      <c r="C67" s="39"/>
      <c r="D67" s="39"/>
      <c r="E67" s="39"/>
      <c r="F67" s="23"/>
    </row>
    <row r="68" spans="1:9" ht="15.5" x14ac:dyDescent="0.35">
      <c r="A68" s="39"/>
      <c r="B68" s="39"/>
      <c r="C68" s="39"/>
      <c r="D68" s="39"/>
      <c r="E68" s="39"/>
      <c r="F68" s="23"/>
    </row>
    <row r="69" spans="1:9" ht="15.5" x14ac:dyDescent="0.35">
      <c r="A69" s="39"/>
      <c r="B69" s="39"/>
      <c r="C69" s="39"/>
      <c r="D69" s="39"/>
      <c r="E69" s="39"/>
      <c r="F69" s="23"/>
    </row>
    <row r="70" spans="1:9" ht="15.5" x14ac:dyDescent="0.35">
      <c r="A70" s="39"/>
      <c r="B70" s="39"/>
      <c r="C70" s="39"/>
      <c r="D70" s="39"/>
      <c r="E70" s="39"/>
      <c r="F70" s="2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opLeftCell="A13" zoomScale="70" zoomScaleNormal="70" workbookViewId="0">
      <selection activeCell="F15" sqref="F15"/>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58" t="s">
        <v>58</v>
      </c>
      <c r="B1" s="58"/>
      <c r="C1" s="58"/>
      <c r="D1" s="58"/>
      <c r="E1" s="58"/>
      <c r="F1" s="58"/>
      <c r="G1" s="58"/>
      <c r="H1" s="58"/>
    </row>
    <row r="14" spans="1:21" x14ac:dyDescent="0.35">
      <c r="R14" s="35" t="s">
        <v>29</v>
      </c>
    </row>
    <row r="15" spans="1:21" ht="29" x14ac:dyDescent="0.35">
      <c r="R15" s="9" t="s">
        <v>30</v>
      </c>
      <c r="S15" s="9" t="s">
        <v>14</v>
      </c>
      <c r="T15" s="22" t="s">
        <v>43</v>
      </c>
      <c r="U15" s="25" t="s">
        <v>12</v>
      </c>
    </row>
    <row r="16" spans="1:21" x14ac:dyDescent="0.35">
      <c r="R16" s="21" t="str">
        <f>'C_Figure 2'!H19</f>
        <v>Financial Troubles</v>
      </c>
      <c r="S16" s="21">
        <f>SUM(M23:M24)</f>
        <v>0</v>
      </c>
      <c r="T16" s="108">
        <f>'C_Figure 2'!J19</f>
        <v>0</v>
      </c>
      <c r="U16" s="17">
        <f>'C_Figure 2'!K19</f>
        <v>1</v>
      </c>
    </row>
    <row r="17" spans="18:21" x14ac:dyDescent="0.35">
      <c r="R17" s="61" t="str">
        <f>'C_Figure 2'!H20</f>
        <v>Divorce</v>
      </c>
      <c r="S17" s="21">
        <f>M28</f>
        <v>0</v>
      </c>
      <c r="T17" s="108">
        <f>'C_Figure 2'!J20</f>
        <v>0</v>
      </c>
      <c r="U17" s="17">
        <f>'C_Figure 2'!K20</f>
        <v>2</v>
      </c>
    </row>
    <row r="18" spans="18:21" x14ac:dyDescent="0.35">
      <c r="R18" s="61" t="str">
        <f>'C_Figure 2'!H21</f>
        <v>Death</v>
      </c>
      <c r="S18" s="21">
        <f>M33</f>
        <v>0</v>
      </c>
      <c r="T18" s="108">
        <f>'C_Figure 2'!J21</f>
        <v>0</v>
      </c>
      <c r="U18" s="17">
        <f>'C_Figure 2'!K21</f>
        <v>3</v>
      </c>
    </row>
    <row r="19" spans="18:21" x14ac:dyDescent="0.35">
      <c r="R19" s="61" t="str">
        <f>'C_Figure 2'!H22</f>
        <v>Jail</v>
      </c>
      <c r="S19" s="38">
        <f>M38</f>
        <v>0</v>
      </c>
      <c r="T19" s="108">
        <f>'C_Figure 2'!J22</f>
        <v>0</v>
      </c>
      <c r="U19" s="17">
        <f>'C_Figure 2'!K22</f>
        <v>4</v>
      </c>
    </row>
    <row r="20" spans="18:21" x14ac:dyDescent="0.35">
      <c r="R20" s="61" t="str">
        <f>'C_Figure 2'!H23</f>
        <v>Domestic Violence</v>
      </c>
      <c r="S20" s="38">
        <f>M43</f>
        <v>0</v>
      </c>
      <c r="T20" s="108">
        <f>'C_Figure 2'!J23</f>
        <v>0</v>
      </c>
      <c r="U20" s="17">
        <f>'C_Figure 2'!K23</f>
        <v>5</v>
      </c>
    </row>
    <row r="21" spans="18:21" x14ac:dyDescent="0.35">
      <c r="R21" s="61" t="str">
        <f>'C_Figure 2'!H24</f>
        <v>Neighborhood Violence</v>
      </c>
      <c r="S21" s="38">
        <f>P16</f>
        <v>0</v>
      </c>
      <c r="T21" s="108">
        <f>'C_Figure 2'!J24</f>
        <v>0</v>
      </c>
      <c r="U21" s="17">
        <f>'C_Figure 2'!K24</f>
        <v>6</v>
      </c>
    </row>
    <row r="22" spans="18:21" x14ac:dyDescent="0.35">
      <c r="R22" s="61" t="str">
        <f>'C_Figure 2'!H25</f>
        <v>Mental Illness</v>
      </c>
      <c r="S22" s="38">
        <f>P21</f>
        <v>0</v>
      </c>
      <c r="T22" s="108">
        <f>'C_Figure 2'!J25</f>
        <v>0</v>
      </c>
      <c r="U22" s="17">
        <f>'C_Figure 2'!K25</f>
        <v>7</v>
      </c>
    </row>
    <row r="23" spans="18:21" x14ac:dyDescent="0.35">
      <c r="R23" s="61" t="str">
        <f>'C_Figure 2'!H26</f>
        <v>Substance Abuse</v>
      </c>
      <c r="S23" s="38">
        <f>P26</f>
        <v>0</v>
      </c>
      <c r="T23" s="108">
        <f>'C_Figure 2'!J26</f>
        <v>0</v>
      </c>
      <c r="U23" s="17">
        <f>'C_Figure 2'!K26</f>
        <v>8</v>
      </c>
    </row>
    <row r="24" spans="18:21" x14ac:dyDescent="0.35">
      <c r="R24" s="61" t="str">
        <f>'C_Figure 2'!H27</f>
        <v>Discrimination</v>
      </c>
      <c r="S24" s="38">
        <f>P31</f>
        <v>0</v>
      </c>
      <c r="T24" s="108">
        <f>'C_Figure 2'!J27</f>
        <v>0</v>
      </c>
      <c r="U24" s="17">
        <f>'C_Figure 2'!K27</f>
        <v>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2.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759748-ECE1-4F26-9FE6-20676388C260}">
  <ds:schemaRefs>
    <ds:schemaRef ds:uri="e56a9a4a-99a3-4708-b025-cc895b1fb658"/>
    <ds:schemaRef ds:uri="http://purl.org/dc/terms/"/>
    <ds:schemaRef ds:uri="http://www.w3.org/XML/1998/namespace"/>
    <ds:schemaRef ds:uri="http://schemas.microsoft.com/office/infopath/2007/PartnerControls"/>
    <ds:schemaRef ds:uri="http://schemas.microsoft.com/office/2006/metadata/properties"/>
    <ds:schemaRef ds:uri="http://purl.org/dc/dcmitype/"/>
    <ds:schemaRef ds:uri="d2b2d159-3ad8-40dc-8c1e-969183b28281"/>
    <ds:schemaRef ds:uri="http://schemas.microsoft.com/office/2006/documentManagement/types"/>
    <ds:schemaRef ds:uri="http://schemas.openxmlformats.org/package/2006/metadata/core-properties"/>
    <ds:schemaRef ds:uri="9e60e796-0612-4d21-b42b-f8375543952f"/>
    <ds:schemaRef ds:uri="9d35be4f-046c-49d8-91e8-e6c6f0e5b7cb"/>
    <ds:schemaRef ds:uri="a369dffc-b10b-4e7f-9605-9472120fff0b"/>
    <ds:schemaRef ds:uri="2F268C32-F5A8-4CF2-8D20-4ED9A23D9D6A"/>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2021-10-05T23:12:20Z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