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52E4ED71-AAF9-45BA-A4FE-6307C35B2C23}" xr6:coauthVersionLast="47" xr6:coauthVersionMax="47" xr10:uidLastSave="{00000000-0000-0000-0000-000000000000}"/>
  <bookViews>
    <workbookView xWindow="-28920" yWindow="-105" windowWidth="29040" windowHeight="15840" activeTab="3" xr2:uid="{00000000-000D-0000-FFFF-FFFF00000000}"/>
  </bookViews>
  <sheets>
    <sheet name="A_Instructions" sheetId="3" r:id="rId1"/>
    <sheet name="B_Figure 1" sheetId="5" r:id="rId2"/>
    <sheet name="C_Figure 2" sheetId="9" r:id="rId3"/>
    <sheet name="D_Figure 3" sheetId="11" r:id="rId4"/>
    <sheet name="E_Updated Figure 4" sheetId="13" r:id="rId5"/>
    <sheet name="F_Repor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9" l="1"/>
  <c r="E29" i="9"/>
  <c r="E24" i="9"/>
  <c r="J19" i="9"/>
  <c r="B62" i="13"/>
  <c r="H65" i="13"/>
  <c r="H64" i="13"/>
  <c r="H63" i="13"/>
  <c r="H62" i="13"/>
  <c r="H61" i="13"/>
  <c r="H60" i="13"/>
  <c r="B64" i="13"/>
  <c r="B63" i="13"/>
  <c r="H25" i="11"/>
  <c r="J21" i="9"/>
  <c r="G19" i="5"/>
  <c r="R17" i="4"/>
  <c r="R18" i="4"/>
  <c r="R19" i="4"/>
  <c r="R20" i="4"/>
  <c r="R21" i="4"/>
  <c r="R22" i="4"/>
  <c r="R23" i="4"/>
  <c r="R24" i="4"/>
  <c r="R16" i="4"/>
  <c r="H27" i="11" l="1"/>
  <c r="E34" i="9"/>
  <c r="B41" i="9"/>
  <c r="B36" i="9"/>
  <c r="B31" i="9"/>
  <c r="B26" i="9"/>
  <c r="B19" i="9"/>
  <c r="H29" i="11"/>
  <c r="F43" i="11"/>
  <c r="F38" i="11"/>
  <c r="F33" i="11"/>
  <c r="F28" i="11"/>
  <c r="M19" i="11"/>
  <c r="M14" i="11"/>
  <c r="M9" i="11"/>
  <c r="M4" i="11"/>
  <c r="F21" i="11"/>
  <c r="L4" i="11"/>
  <c r="L9" i="11"/>
  <c r="L14" i="11"/>
  <c r="L19" i="11"/>
  <c r="E43" i="11"/>
  <c r="H28" i="11"/>
  <c r="E38" i="11"/>
  <c r="E33" i="11"/>
  <c r="E28" i="11"/>
  <c r="E21" i="11"/>
  <c r="K4" i="11"/>
  <c r="K9" i="11"/>
  <c r="K14" i="11"/>
  <c r="K19" i="11"/>
  <c r="D43" i="11"/>
  <c r="D38" i="11"/>
  <c r="D33" i="11"/>
  <c r="D28" i="11"/>
  <c r="D21" i="11"/>
  <c r="J4" i="11"/>
  <c r="J9" i="11"/>
  <c r="J14" i="11"/>
  <c r="J19" i="11"/>
  <c r="H26" i="11"/>
  <c r="C43" i="11"/>
  <c r="C38" i="11"/>
  <c r="C33" i="11"/>
  <c r="C28" i="11"/>
  <c r="C21" i="11"/>
  <c r="I4" i="11"/>
  <c r="I9" i="11"/>
  <c r="I14" i="11"/>
  <c r="I19" i="11"/>
  <c r="B43" i="11"/>
  <c r="B38" i="11"/>
  <c r="B33" i="11"/>
  <c r="B28" i="11"/>
  <c r="B21" i="11"/>
  <c r="S24" i="4" l="1"/>
  <c r="S23" i="4"/>
  <c r="S22" i="4"/>
  <c r="S21" i="4"/>
  <c r="S20" i="4"/>
  <c r="S19" i="4"/>
  <c r="S18" i="4"/>
  <c r="S17" i="4"/>
  <c r="S16" i="4"/>
  <c r="E35" i="9"/>
  <c r="J27" i="9"/>
  <c r="T24" i="4" s="1"/>
  <c r="E30" i="9"/>
  <c r="J26" i="9"/>
  <c r="T23" i="4" s="1"/>
  <c r="E25" i="9"/>
  <c r="J25" i="9"/>
  <c r="T22" i="4" s="1"/>
  <c r="E20" i="9"/>
  <c r="J24" i="9"/>
  <c r="T21" i="4" s="1"/>
  <c r="B42" i="9"/>
  <c r="J23" i="9"/>
  <c r="T20" i="4" s="1"/>
  <c r="B37" i="9"/>
  <c r="J22" i="9"/>
  <c r="T19" i="4" s="1"/>
  <c r="B32" i="9"/>
  <c r="T18" i="4"/>
  <c r="B27" i="9"/>
  <c r="J20" i="9"/>
  <c r="T17" i="4" s="1"/>
  <c r="B20" i="9"/>
  <c r="B21" i="9"/>
  <c r="B22" i="9"/>
  <c r="G21" i="5"/>
  <c r="G20" i="5"/>
  <c r="K27" i="9" l="1"/>
  <c r="U24" i="4" s="1"/>
  <c r="K25" i="9"/>
  <c r="U22" i="4" s="1"/>
  <c r="K23" i="9"/>
  <c r="U20" i="4" s="1"/>
  <c r="K20" i="9"/>
  <c r="U17" i="4" s="1"/>
  <c r="K21" i="9"/>
  <c r="U18" i="4" s="1"/>
  <c r="K24" i="9"/>
  <c r="U21" i="4" s="1"/>
  <c r="K19" i="9" l="1"/>
  <c r="U16" i="4" s="1"/>
  <c r="T16" i="4"/>
  <c r="K26" i="9"/>
  <c r="U23" i="4" s="1"/>
  <c r="K22" i="9"/>
  <c r="U19" i="4" s="1"/>
</calcChain>
</file>

<file path=xl/sharedStrings.xml><?xml version="1.0" encoding="utf-8"?>
<sst xmlns="http://schemas.openxmlformats.org/spreadsheetml/2006/main" count="312" uniqueCount="158">
  <si>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</si>
  <si>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</si>
  <si>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</si>
  <si>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</si>
  <si>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</si>
  <si>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</si>
  <si>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</si>
  <si>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</si>
  <si>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</si>
  <si>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</si>
  <si>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</si>
  <si>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</si>
  <si>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</si>
  <si>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NSCH Codebooks can be accessed here</t>
  </si>
  <si>
    <t>Counts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</si>
  <si>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</si>
  <si>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</si>
  <si>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</si>
  <si>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</si>
  <si>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</si>
  <si>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</si>
  <si>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</si>
  <si>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</si>
  <si>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</si>
  <si>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</si>
  <si>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</si>
  <si>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All or most of the time to 2-3 items</t>
  </si>
  <si>
    <t>All or most of the time to all 4 items</t>
  </si>
  <si>
    <t>Figure 2 - Top 5 Types of ACEs Experienced, &lt;Data Year&gt;</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</si>
  <si>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</si>
  <si>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</si>
  <si>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</si>
  <si>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</si>
  <si>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</si>
  <si>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</si>
  <si>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</si>
  <si>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</si>
  <si>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</si>
  <si>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</si>
  <si>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</si>
  <si>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</si>
  <si>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</si>
  <si>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11 - ACE10 - Treated or judged unfairly due to race/ethnicity</t>
  </si>
  <si>
    <t>Percentage of children</t>
  </si>
  <si>
    <t>ACEs numerical category</t>
  </si>
  <si>
    <t>Enter group names that will be used for Figure 3 below:</t>
  </si>
  <si>
    <t>Table 10 - Total ACEs experienced from the list of 9 ACEs</t>
  </si>
  <si>
    <t>Safe at school (ages 6-17)</t>
  </si>
  <si>
    <t>School Safety and Support (ages 6-17)</t>
  </si>
  <si>
    <t>Percentage of ACE type</t>
  </si>
  <si>
    <t>Does not experience bullying 
(ages 6-17)</t>
  </si>
  <si>
    <t>2019 NSCH Child and Family Measures can be accessed here</t>
  </si>
  <si>
    <t>Interactive NSCH Data Query</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</si>
  <si>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</si>
  <si>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</si>
  <si>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</si>
  <si>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</si>
  <si>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</si>
  <si>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</si>
  <si>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Percentage of responses (please include the % symbol below with your value)</t>
  </si>
  <si>
    <t>Percentage of Positive Childhood Experiences</t>
  </si>
  <si>
    <t>Figure 4 - Percentage of Positive Childhood Experiences, &lt;Data Year&gt;</t>
  </si>
  <si>
    <t>Somewhat disagree</t>
  </si>
  <si>
    <t>Definitely disagree</t>
  </si>
  <si>
    <t>Divorce</t>
  </si>
  <si>
    <t>Financial Troubles</t>
  </si>
  <si>
    <t>Jail</t>
  </si>
  <si>
    <t>Death</t>
  </si>
  <si>
    <t>Domestic Violence</t>
  </si>
  <si>
    <t>Neighborhood Violence</t>
  </si>
  <si>
    <t>Mental Illness</t>
  </si>
  <si>
    <t>Substance Abuse</t>
  </si>
  <si>
    <t>Discrimination</t>
  </si>
  <si>
    <t>ACE Description</t>
  </si>
  <si>
    <t>ACE</t>
  </si>
  <si>
    <t>ACE1</t>
  </si>
  <si>
    <t>ACE3</t>
  </si>
  <si>
    <t>ACE4</t>
  </si>
  <si>
    <t>ACE5</t>
  </si>
  <si>
    <t>ACE6</t>
  </si>
  <si>
    <t>ACE7</t>
  </si>
  <si>
    <t>ACE8</t>
  </si>
  <si>
    <t>ACE9</t>
  </si>
  <si>
    <t>ACE10</t>
  </si>
  <si>
    <t>Hard to cover the basics, like food or housing, on family's income</t>
  </si>
  <si>
    <t>Parent or guardian divorced or separated</t>
  </si>
  <si>
    <t>Parent or guardian died</t>
  </si>
  <si>
    <t>Parent or guardian served time in jail</t>
  </si>
  <si>
    <t>Witnessed domestic violence</t>
  </si>
  <si>
    <t>Victim or witness of neighborhood violence</t>
  </si>
  <si>
    <t>Lived with anyone who was mentally ill, suicidal, or severely depressed</t>
  </si>
  <si>
    <t>Lived with anyone who had a problem with alcohol or drugs</t>
  </si>
  <si>
    <t>Treated or judged unfairly because of his/her race or ethnic group</t>
  </si>
  <si>
    <t xml:space="preserve">Table 12 - Total ACEs experienced from the list of 9 ACEs </t>
  </si>
  <si>
    <t>Percentage of children 
(Please include % symbol)</t>
  </si>
  <si>
    <t>Child LIVES in a supportive neighborhood</t>
  </si>
  <si>
    <t>Child DOES NOT LIVE in a supportive neighborhood</t>
  </si>
  <si>
    <t>Child is safe and supported at school</t>
  </si>
  <si>
    <t>Child is NOT safe and supported at school</t>
  </si>
  <si>
    <t>Table 1a - People in this neighborhood help each other out (variable: K10Q30)</t>
  </si>
  <si>
    <t>Table 1b - We watch out for each other's children in this neighborhood (variable: K10Q31)</t>
  </si>
  <si>
    <t>Table 1c - When we encounter difficulties, we know where to go for help in our community (variable: GOFORHELP)</t>
  </si>
  <si>
    <t>Table 2 - Indicator 7.2 (variable: K10Q40_R)</t>
  </si>
  <si>
    <t>Table 7 - School Safety &amp; Support (Indicators 7.3, 2.2, and 2.6 Aggregated)</t>
  </si>
  <si>
    <t>Table 1d - Indicator 7.1 (this indicator is comprised of multiple items in Tables 1a - 1c)</t>
  </si>
  <si>
    <t>Child has family resilience</t>
  </si>
  <si>
    <t>Child does NOT have family resilience</t>
  </si>
  <si>
    <t>Table 3 - Neighborhood Support (Indicators 7.1 and 7.2 Aggregated)</t>
  </si>
  <si>
    <t>Figure 4 - Individual Indicators</t>
  </si>
  <si>
    <t>Neighborhood Support</t>
  </si>
  <si>
    <t>All or most of the time to 0-1 items</t>
  </si>
  <si>
    <t>No difficulty making/keeping friends 
(ages 6-17)</t>
  </si>
  <si>
    <r>
      <t xml:space="preserve">Table 2 - National-level percentage of children who experienced ACEs 
</t>
    </r>
    <r>
      <rPr>
        <sz val="11"/>
        <color theme="1"/>
        <rFont val="Calibri"/>
        <family val="2"/>
        <scheme val="minor"/>
      </rPr>
      <t>(Note: this table is included in case you would like to compare national data. Enter the numerical categories of ACEs you will use)</t>
    </r>
  </si>
  <si>
    <t>Table 8a - Talk together about family problems (variable: TALKABOUT)</t>
  </si>
  <si>
    <t>Table 8b - Work together to solve family problems (variable: WKTOSOLVE)</t>
  </si>
  <si>
    <t>Table 8d - Stay hopeful when family faces problems (variable: HOPEFUL)</t>
  </si>
  <si>
    <t>Table 8c - Strengths to draw on for family problems (variable: STRENGTHS)</t>
  </si>
  <si>
    <t>Table 9 - Alternative Figure 4 (enter Indicator ID below)</t>
  </si>
  <si>
    <t>Indicator/Index F</t>
  </si>
  <si>
    <t>Indicator/Index A</t>
  </si>
  <si>
    <t>Indicator/Index B</t>
  </si>
  <si>
    <t>Indicator/Index C</t>
  </si>
  <si>
    <t>Indicator/Index D</t>
  </si>
  <si>
    <t>Indicator/Index E</t>
  </si>
  <si>
    <t xml:space="preserve">Percentage of children that experienced X ACEs </t>
  </si>
  <si>
    <t>Threshold</t>
  </si>
  <si>
    <t>Table 1d - Child LIVES in a supportive neighborhood</t>
  </si>
  <si>
    <t>Table 2 - Definitely agree and somewhat agree</t>
  </si>
  <si>
    <t>Table 4 - Definitely agree and somewhat agree</t>
  </si>
  <si>
    <t>Table 5 - Never (in the past 12 months)</t>
  </si>
  <si>
    <t>Table 6 - No difficulty and a little difficulty</t>
  </si>
  <si>
    <t>Table 8e - All or most of the time to 2-3 items and all or most of the time to all 4 items</t>
  </si>
  <si>
    <t>Table 8f - Family Resilience (Indicator 6.12 Aggregated)</t>
  </si>
  <si>
    <t>Table 4 - Parent or guardian divorced or separated (variable: ACE3)</t>
  </si>
  <si>
    <t>Table 5 - Parent or guardian died (variable: ACE4)</t>
  </si>
  <si>
    <t>Table 6 - Parent or guardian served time in jail (variable: ACE5)</t>
  </si>
  <si>
    <t>Table 7 - Saw or heard parents or adults slap, hit, kick punch one another in the home (variable: ACE6)</t>
  </si>
  <si>
    <t>Table 8 - Was a victim of violence or witnessed violence in neighborhood (variable: ACE7)</t>
  </si>
  <si>
    <t>Table 9 - Lived with anyone who was mentally ill, suicidal, or severely depressed (variable: ACE8)</t>
  </si>
  <si>
    <t>Table 10 - Lived with anyone who had a problem with alcohol or drugs (variable: ACE9)</t>
  </si>
  <si>
    <t>Table 3 - Hard to cover basics on family's income (variable: ACE1)</t>
  </si>
  <si>
    <t>Table 1 - Hard to cover basics on family's income (variable: ACE1)</t>
  </si>
  <si>
    <t>Table 2 - Parent or guardian divorced or separated (variable: ACE3)</t>
  </si>
  <si>
    <t>Table 3 - Parent or guardian died (variable: ACE4)</t>
  </si>
  <si>
    <t>Table 4 - Parent or guardian served time in jail (variable: ACE5)</t>
  </si>
  <si>
    <t>Table 5 - Saw or heard parents or adults slap, hit, kick punch one another in the home (variable: ACE6)</t>
  </si>
  <si>
    <t>Table 6 - Was a victim of violence or witnessed violence in neighborhood (variable: ACE7)</t>
  </si>
  <si>
    <t>Table 7 - Lived with anyone who was mentally ill, suicidal, or severely depressed (variable: ACE8)</t>
  </si>
  <si>
    <t>Table 8 - Lived with anyone who had a problem with alcohol or drugs (variable: ACE9)</t>
  </si>
  <si>
    <t>Table 9 - Treated or judged unfairly due to race/ethnicity (variable: ACE10)</t>
  </si>
  <si>
    <t>Neighborhood Safety</t>
  </si>
  <si>
    <t>Figure 4 - Aggregated Option</t>
  </si>
  <si>
    <t xml:space="preserve">Table 3 - Parent or guardian died (variable: ACE4) </t>
  </si>
  <si>
    <t>Table 4 - Indicator 7.3, Safe school, 6-17 years (variable: K10Q41_R)</t>
  </si>
  <si>
    <t>Table 5 - Indicator 2.2, Bullied, 6-17 years (variable: bulllied_R)</t>
  </si>
  <si>
    <t>Table 6 - Indicator 2.6, Making and keeping friends, 6-17 years (variable: makefriend)</t>
  </si>
  <si>
    <t>Table 8e - Indicator 6.12*, Family resilience (this indicator is comprised of multiple items in tables 8a - 8d)</t>
  </si>
  <si>
    <t>Family Resilience (This index is an aggregate of 4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</si>
</sst>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sz val="12"/>
      <color rgb="FF000000"/>
      <name val="Calibri"/>
      <family val="2"/>
      <scheme val="minor"/>
    </font>
    <font>
      <sz val="16"/>
      <name val="Arial"/>
      <family val="2"/>
    </font>
    <font>
      <b/>
      <sz val="14"/>
      <color theme="1"/>
      <name val="Calibri"/>
      <family val="2"/>
      <scheme val="minor"/>
    </font>
    <font>
      <sz val="12"/>
      <color rgb="FF9F1BB5"/>
      <name val="Calibri"/>
      <family val="2"/>
      <scheme val="minor"/>
    </font>
    <font>
      <sz val="12"/>
      <color rgb="FF00B050"/>
      <name val="Calibri"/>
      <family val="2"/>
      <scheme val="minor"/>
    </font>
    <font>
      <sz val="12"/>
      <color rgb="FF0070C0"/>
      <name val="Calibri"/>
      <family val="2"/>
      <scheme val="minor"/>
    </font>
  </fonts>
  <fills count="17">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DFCAF6"/>
        <bgColor indexed="64"/>
      </patternFill>
    </fill>
    <fill>
      <patternFill patternType="solid">
        <fgColor rgb="FFFEC2C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123">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0" fontId="4" fillId="0" borderId="0" xfId="2" applyAlignment="1"/>
    <xf numFmtId="0" fontId="1" fillId="6" borderId="0" xfId="0" applyFont="1" applyFill="1" applyAlignment="1">
      <alignment horizontal="left"/>
    </xf>
    <xf numFmtId="0" fontId="0" fillId="0" borderId="0" xfId="0" applyAlignment="1">
      <alignment horizontal="left" wrapText="1"/>
    </xf>
    <xf numFmtId="0" fontId="0" fillId="0" borderId="1" xfId="0" applyBorder="1"/>
    <xf numFmtId="0" fontId="0" fillId="0" borderId="1" xfId="0" applyBorder="1" applyAlignment="1">
      <alignment horizontal="left"/>
    </xf>
    <xf numFmtId="1" fontId="0" fillId="0" borderId="1" xfId="0" applyNumberFormat="1" applyBorder="1"/>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9" fontId="0" fillId="0" borderId="1" xfId="4" applyFont="1" applyBorder="1" applyAlignment="1">
      <alignment wrapText="1"/>
    </xf>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4" fillId="0" borderId="0" xfId="0" applyFont="1"/>
    <xf numFmtId="0" fontId="0" fillId="0" borderId="1" xfId="0" applyBorder="1" applyAlignment="1"/>
    <xf numFmtId="0" fontId="14" fillId="0" borderId="1" xfId="0" applyFont="1" applyBorder="1" applyAlignment="1"/>
    <xf numFmtId="0" fontId="14" fillId="0" borderId="1" xfId="0" applyFont="1" applyBorder="1" applyAlignment="1">
      <alignment wrapText="1"/>
    </xf>
    <xf numFmtId="0" fontId="14"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1" borderId="1" xfId="0" applyFont="1" applyFill="1" applyBorder="1" applyAlignment="1">
      <alignment horizontal="center" wrapText="1"/>
    </xf>
    <xf numFmtId="0" fontId="14"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4"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2" borderId="1" xfId="0" applyFill="1" applyBorder="1" applyAlignment="1">
      <alignment wrapText="1"/>
    </xf>
    <xf numFmtId="0" fontId="1" fillId="12" borderId="1" xfId="0" applyFont="1" applyFill="1" applyBorder="1" applyAlignment="1">
      <alignment wrapText="1"/>
    </xf>
    <xf numFmtId="0" fontId="8" fillId="7" borderId="2" xfId="0" applyFont="1" applyFill="1" applyBorder="1" applyAlignment="1"/>
    <xf numFmtId="0" fontId="1" fillId="0" borderId="1" xfId="0" applyFont="1" applyBorder="1" applyAlignment="1">
      <alignment wrapText="1"/>
    </xf>
    <xf numFmtId="0" fontId="13" fillId="13" borderId="1" xfId="5" applyFont="1" applyFill="1" applyBorder="1" applyAlignment="1"/>
    <xf numFmtId="0" fontId="11" fillId="13" borderId="1" xfId="1" applyFont="1" applyFill="1" applyBorder="1" applyAlignment="1">
      <alignment wrapText="1"/>
    </xf>
    <xf numFmtId="0" fontId="15" fillId="13" borderId="1" xfId="2" applyFont="1" applyFill="1" applyBorder="1" applyAlignment="1"/>
    <xf numFmtId="0" fontId="3" fillId="13" borderId="3" xfId="1" applyFont="1" applyFill="1" applyBorder="1" applyAlignment="1">
      <alignment wrapText="1"/>
    </xf>
    <xf numFmtId="0" fontId="3" fillId="13" borderId="4" xfId="1" applyFont="1" applyFill="1" applyBorder="1" applyAlignment="1">
      <alignment wrapText="1"/>
    </xf>
    <xf numFmtId="0" fontId="0" fillId="0" borderId="0" xfId="0" applyAlignment="1"/>
    <xf numFmtId="0" fontId="7" fillId="14" borderId="0" xfId="0" applyFont="1" applyFill="1"/>
    <xf numFmtId="0" fontId="8" fillId="6" borderId="0" xfId="0" applyFont="1" applyFill="1" applyAlignment="1"/>
    <xf numFmtId="0" fontId="8" fillId="8" borderId="2" xfId="0" applyFont="1" applyFill="1" applyBorder="1" applyAlignment="1">
      <alignment horizontal="center"/>
    </xf>
    <xf numFmtId="0" fontId="0" fillId="0" borderId="1" xfId="0" applyBorder="1" applyAlignment="1">
      <alignment horizontal="center"/>
    </xf>
    <xf numFmtId="0" fontId="1" fillId="0" borderId="1" xfId="0" applyFont="1" applyFill="1" applyBorder="1" applyAlignment="1">
      <alignment horizontal="center" wrapText="1"/>
    </xf>
    <xf numFmtId="0" fontId="0" fillId="0" borderId="0" xfId="0" applyAlignment="1">
      <alignment horizontal="left" vertical="center" indent="1"/>
    </xf>
    <xf numFmtId="1" fontId="0" fillId="0" borderId="1" xfId="0" applyNumberFormat="1" applyBorder="1" applyAlignment="1">
      <alignment horizontal="center"/>
    </xf>
    <xf numFmtId="0" fontId="0" fillId="0" borderId="1" xfId="0" applyBorder="1" applyAlignment="1">
      <alignment horizontal="left" wrapText="1"/>
    </xf>
    <xf numFmtId="0" fontId="1" fillId="0" borderId="1" xfId="0" applyFont="1" applyFill="1" applyBorder="1" applyAlignment="1">
      <alignment wrapText="1"/>
    </xf>
    <xf numFmtId="0" fontId="8" fillId="10" borderId="1" xfId="0" applyFont="1" applyFill="1" applyBorder="1" applyAlignment="1">
      <alignment wrapText="1"/>
    </xf>
    <xf numFmtId="0" fontId="8" fillId="10" borderId="1" xfId="0" applyFont="1" applyFill="1" applyBorder="1" applyAlignment="1">
      <alignment horizontal="center" wrapText="1"/>
    </xf>
    <xf numFmtId="0" fontId="7" fillId="10" borderId="1" xfId="0" applyFont="1" applyFill="1" applyBorder="1" applyAlignment="1">
      <alignment wrapText="1"/>
    </xf>
    <xf numFmtId="0" fontId="8" fillId="8" borderId="1" xfId="0" applyFont="1" applyFill="1" applyBorder="1" applyAlignment="1">
      <alignment wrapText="1"/>
    </xf>
    <xf numFmtId="0" fontId="8" fillId="8" borderId="1" xfId="0" applyFont="1" applyFill="1" applyBorder="1" applyAlignment="1">
      <alignment horizontal="center" wrapText="1"/>
    </xf>
    <xf numFmtId="0" fontId="7" fillId="8" borderId="1" xfId="0" applyFont="1" applyFill="1" applyBorder="1" applyAlignment="1">
      <alignment wrapText="1"/>
    </xf>
    <xf numFmtId="0" fontId="8" fillId="15" borderId="1" xfId="0" applyFont="1" applyFill="1" applyBorder="1" applyAlignment="1">
      <alignment wrapText="1"/>
    </xf>
    <xf numFmtId="0" fontId="8" fillId="15" borderId="1" xfId="0" applyFont="1" applyFill="1" applyBorder="1" applyAlignment="1">
      <alignment horizontal="center" wrapText="1"/>
    </xf>
    <xf numFmtId="0" fontId="7" fillId="15" borderId="1" xfId="0" applyFont="1" applyFill="1" applyBorder="1" applyAlignment="1">
      <alignment wrapText="1"/>
    </xf>
    <xf numFmtId="0" fontId="7" fillId="15" borderId="5" xfId="0" applyFont="1" applyFill="1" applyBorder="1" applyAlignment="1">
      <alignment wrapText="1"/>
    </xf>
    <xf numFmtId="0" fontId="16" fillId="6" borderId="0" xfId="0" applyFont="1" applyFill="1" applyAlignment="1">
      <alignment horizontal="left"/>
    </xf>
    <xf numFmtId="9" fontId="7" fillId="0" borderId="1" xfId="4" applyFont="1" applyBorder="1" applyAlignment="1">
      <alignment horizontal="center" wrapText="1"/>
    </xf>
    <xf numFmtId="9" fontId="7" fillId="8" borderId="1" xfId="0" applyNumberFormat="1" applyFont="1" applyFill="1" applyBorder="1" applyAlignment="1">
      <alignment horizontal="center" wrapText="1"/>
    </xf>
    <xf numFmtId="0" fontId="7" fillId="8" borderId="1" xfId="0" applyFont="1" applyFill="1" applyBorder="1" applyAlignment="1">
      <alignment horizontal="center" wrapText="1"/>
    </xf>
    <xf numFmtId="0" fontId="7" fillId="0" borderId="0" xfId="0" applyFont="1" applyAlignment="1">
      <alignment horizontal="center" wrapText="1"/>
    </xf>
    <xf numFmtId="0" fontId="7" fillId="15" borderId="1" xfId="0" applyFont="1" applyFill="1" applyBorder="1" applyAlignment="1">
      <alignment horizontal="center" wrapText="1"/>
    </xf>
    <xf numFmtId="9" fontId="7" fillId="15" borderId="5" xfId="0" applyNumberFormat="1" applyFont="1" applyFill="1" applyBorder="1" applyAlignment="1">
      <alignment horizontal="center" wrapText="1"/>
    </xf>
    <xf numFmtId="9" fontId="7" fillId="15" borderId="1" xfId="0" applyNumberFormat="1" applyFont="1" applyFill="1" applyBorder="1" applyAlignment="1">
      <alignment horizontal="center" wrapText="1"/>
    </xf>
    <xf numFmtId="0" fontId="7" fillId="10" borderId="1" xfId="0" applyFont="1" applyFill="1" applyBorder="1" applyAlignment="1">
      <alignment horizontal="center" wrapText="1"/>
    </xf>
    <xf numFmtId="9" fontId="7" fillId="10" borderId="1" xfId="0" applyNumberFormat="1" applyFont="1" applyFill="1" applyBorder="1" applyAlignment="1">
      <alignment horizontal="center" wrapText="1"/>
    </xf>
    <xf numFmtId="0" fontId="8" fillId="0" borderId="6" xfId="0" applyFont="1" applyBorder="1" applyAlignment="1">
      <alignment wrapText="1"/>
    </xf>
    <xf numFmtId="0" fontId="8" fillId="0" borderId="7" xfId="0" applyFont="1" applyBorder="1" applyAlignment="1">
      <alignment horizontal="center" wrapText="1"/>
    </xf>
    <xf numFmtId="0" fontId="17" fillId="0" borderId="8" xfId="0" applyFont="1" applyFill="1" applyBorder="1"/>
    <xf numFmtId="9" fontId="7" fillId="0" borderId="9" xfId="4" applyFont="1" applyBorder="1" applyAlignment="1">
      <alignment horizontal="center" wrapText="1"/>
    </xf>
    <xf numFmtId="0" fontId="18" fillId="0" borderId="8" xfId="0" applyFont="1" applyFill="1" applyBorder="1"/>
    <xf numFmtId="0" fontId="19" fillId="0" borderId="10" xfId="0" applyFont="1" applyFill="1" applyBorder="1"/>
    <xf numFmtId="9" fontId="7" fillId="0" borderId="11" xfId="4" applyFont="1" applyBorder="1" applyAlignment="1">
      <alignment horizontal="center" wrapText="1"/>
    </xf>
    <xf numFmtId="0" fontId="8" fillId="0" borderId="12" xfId="0" applyFont="1" applyBorder="1" applyAlignment="1">
      <alignment horizontal="center" wrapText="1"/>
    </xf>
    <xf numFmtId="0" fontId="1" fillId="0" borderId="7" xfId="0" applyFont="1" applyBorder="1" applyAlignment="1">
      <alignment horizontal="center" wrapText="1"/>
    </xf>
    <xf numFmtId="0" fontId="0" fillId="0" borderId="9" xfId="0" applyBorder="1" applyAlignment="1">
      <alignment wrapText="1"/>
    </xf>
    <xf numFmtId="0" fontId="18" fillId="0" borderId="8" xfId="0" applyFont="1" applyFill="1" applyBorder="1" applyAlignment="1">
      <alignment wrapText="1"/>
    </xf>
    <xf numFmtId="9" fontId="7" fillId="0" borderId="13" xfId="4" applyFont="1" applyBorder="1" applyAlignment="1">
      <alignment horizontal="center" wrapText="1"/>
    </xf>
    <xf numFmtId="0" fontId="0" fillId="0" borderId="11" xfId="0" applyBorder="1" applyAlignment="1">
      <alignment wrapText="1"/>
    </xf>
    <xf numFmtId="0" fontId="8" fillId="16" borderId="6" xfId="0" applyFont="1" applyFill="1" applyBorder="1" applyAlignment="1">
      <alignment wrapText="1"/>
    </xf>
    <xf numFmtId="0" fontId="8" fillId="16" borderId="7" xfId="0" applyFont="1" applyFill="1" applyBorder="1" applyAlignment="1">
      <alignment horizontal="center" wrapText="1"/>
    </xf>
    <xf numFmtId="0" fontId="7" fillId="16" borderId="8" xfId="0" applyFont="1" applyFill="1" applyBorder="1" applyAlignment="1">
      <alignment wrapText="1"/>
    </xf>
    <xf numFmtId="9" fontId="7" fillId="16" borderId="9" xfId="4" applyFont="1" applyFill="1" applyBorder="1" applyAlignment="1">
      <alignment horizontal="center" wrapText="1"/>
    </xf>
    <xf numFmtId="0" fontId="7" fillId="16" borderId="10" xfId="0" applyFont="1" applyFill="1" applyBorder="1" applyAlignment="1">
      <alignment wrapText="1"/>
    </xf>
    <xf numFmtId="9" fontId="7" fillId="16" borderId="11" xfId="4" applyFont="1" applyFill="1" applyBorder="1" applyAlignment="1">
      <alignment horizontal="center" wrapText="1"/>
    </xf>
    <xf numFmtId="0" fontId="0" fillId="0" borderId="1" xfId="4" applyNumberFormat="1" applyFont="1" applyBorder="1" applyAlignment="1">
      <alignment horizontal="center"/>
    </xf>
    <xf numFmtId="0" fontId="0" fillId="0" borderId="1" xfId="4" applyNumberFormat="1" applyFont="1" applyBorder="1" applyAlignment="1">
      <alignment horizontal="center" wrapText="1"/>
    </xf>
    <xf numFmtId="0" fontId="0" fillId="0" borderId="1" xfId="4" applyNumberFormat="1" applyFont="1" applyBorder="1" applyAlignment="1">
      <alignment wrapText="1"/>
    </xf>
    <xf numFmtId="0" fontId="19" fillId="0" borderId="10" xfId="0" applyFont="1" applyFill="1" applyBorder="1" applyAlignment="1">
      <alignment wrapText="1"/>
    </xf>
    <xf numFmtId="0" fontId="13" fillId="13"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1" fillId="8" borderId="2" xfId="0" applyFont="1" applyFill="1" applyBorder="1" applyAlignment="1">
      <alignment horizontal="center" wrapText="1"/>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xf numFmtId="9" fontId="0" fillId="0" borderId="1" xfId="4" applyFont="1" applyBorder="1" applyAlignment="1">
      <alignment horizontal="center"/>
    </xf>
    <xf numFmtId="0" fontId="1" fillId="0" borderId="1" xfId="0" applyFont="1" applyFill="1" applyBorder="1" applyAlignment="1">
      <alignment horizontal="center"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9F1BB5"/>
      <color rgb="FF29434E"/>
      <color rgb="FF098986"/>
      <color rgb="FFFEC2C2"/>
      <color rgb="FFDFCAF6"/>
      <color rgb="FF93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layout>
            <c:manualLayout>
              <c:xMode val="edge"/>
              <c:yMode val="edge"/>
              <c:x val="1.8164807692634521E-2"/>
              <c:y val="0.353193025033583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(Aggregated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layout>
        <c:manualLayout>
          <c:xMode val="edge"/>
          <c:yMode val="edge"/>
          <c:x val="0.13179381932901388"/>
          <c:y val="1.13717077730771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972532185249805"/>
          <c:y val="0.20636806681191711"/>
          <c:w val="0.61886653250044277"/>
          <c:h val="0.71711914348655215"/>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CB4F-4B95-8810-4B25A82C0735}"/>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(Individual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20320057002338E-2"/>
          <c:y val="0.13919072328863336"/>
          <c:w val="0.90608429588481998"/>
          <c:h val="0.67399619215305184"/>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8C2-4A02-810A-62CF6CD4E696}"/>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(Custom Option): Percentage of Positive Childhood Experiences, &lt;Data Year&gt;</a:t>
            </a:r>
            <a:endParaRPr lang="en-US" sz="16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1820656839160246"/>
          <c:y val="5.15759312320916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163221784776905"/>
          <c:y val="0.21079542518943883"/>
          <c:w val="0.86075611642294725"/>
          <c:h val="0.704739059281137"/>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7BDC-4A16-B574-76CB4CB46DB1}"/>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solidFill>
                  <a:srgbClr val="C00000"/>
                </a:solidFill>
                <a:effectLst/>
              </a:rPr>
              <a:t>(remove chart title when copying chart into SER PDF Form)</a:t>
            </a:r>
            <a:endParaRPr lang="en-US" sz="1100">
              <a:solidFill>
                <a:srgbClr val="C00000"/>
              </a:solidFill>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979508885901315"/>
          <c:y val="4.66657005786672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C35F-42C8-B8B1-37AD8019C6C4}"/>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(Individual Option): Percentage of Positive Childhood Experiences, &lt;Data Year&gt;</a:t>
            </a:r>
            <a:endParaRPr lang="en-US" sz="16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633864825306989E-2"/>
          <c:y val="0.25774656014682218"/>
          <c:w val="0.92593677617248638"/>
          <c:h val="0.52562654845584855"/>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DE4-43E2-8043-8AEFD48CE531}"/>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29434E"/>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Figure 4 (Custom Option): Percentage of Positive Childhood Experiences, &lt;Data Year&gt;</a:t>
            </a:r>
            <a:endParaRPr lang="en-US" sz="18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layout>
        <c:manualLayout>
          <c:xMode val="edge"/>
          <c:yMode val="edge"/>
          <c:x val="0.18492379695904199"/>
          <c:y val="2.557686354282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36628798958884E-2"/>
          <c:y val="0.25921174473997211"/>
          <c:w val="0.87895172314984515"/>
          <c:h val="0.60721349256661883"/>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A8CD-4A2D-8178-D3E54BB4E885}"/>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(Aggregated Option): Percentage of Positive Childhood Experiences, &lt;Data Year&gt;</a:t>
            </a:r>
            <a:endParaRPr lang="en-US" sz="16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347449215906837"/>
          <c:y val="2.425770376334185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84728379540795"/>
          <c:y val="0.23536144184071506"/>
          <c:w val="0.63835016211208895"/>
          <c:h val="0.68812574607576193"/>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E0AC-4775-8652-734403FA3FB6}"/>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74612</xdr:rowOff>
    </xdr:from>
    <xdr:to>
      <xdr:col>11</xdr:col>
      <xdr:colOff>0</xdr:colOff>
      <xdr:row>36</xdr:row>
      <xdr:rowOff>111125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87612"/>
          <a:ext cx="4865845" cy="76327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a:t>
          </a:r>
          <a:r>
            <a:rPr lang="en-US" sz="1400" b="1" baseline="0"/>
            <a:t>" tab</a:t>
          </a:r>
        </a:p>
        <a:p>
          <a:r>
            <a:rPr lang="en-US" sz="1400" b="0" baseline="0"/>
            <a:t>4.1 - Fill in data for Tables 1a through 8f</a:t>
          </a:r>
        </a:p>
        <a:p>
          <a:r>
            <a:rPr lang="en-US" sz="1400" b="0" baseline="0"/>
            <a:t>4.2 - Please review notes in this tab for aggregating Neighborhood Support, School Safety/Support, and Family Resilience data </a:t>
          </a:r>
        </a:p>
        <a:p>
          <a:r>
            <a:rPr kumimoji="0" lang="en-US" sz="1400" b="0" i="0" u="none" strike="noStrike" kern="0" cap="none" spc="0" normalizeH="0" baseline="0" noProof="0">
              <a:ln>
                <a:noFill/>
              </a:ln>
              <a:solidFill>
                <a:prstClr val="black"/>
              </a:solidFill>
              <a:effectLst/>
              <a:uLnTx/>
              <a:uFillTx/>
              <a:latin typeface="+mn-lt"/>
              <a:ea typeface="+mn-ea"/>
              <a:cs typeface="+mn-cs"/>
            </a:rPr>
            <a:t>4.3 - Select the Aggregate, Individual, or Custom graph to use for Figure 4</a:t>
          </a:r>
        </a:p>
        <a:p>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"F_Report"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87</xdr:row>
      <xdr:rowOff>158750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4624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a:t>
          </a:r>
          <a:r>
            <a:rPr lang="en-US" sz="1400">
              <a:solidFill>
                <a:srgbClr val="FF0000"/>
              </a:solidFill>
              <a:effectLst/>
              <a:latin typeface="+mn-lt"/>
              <a:ea typeface="+mn-ea"/>
              <a:cs typeface="+mn-cs"/>
            </a:rPr>
            <a:t>Users can pull NSCH data either with</a:t>
          </a:r>
          <a:r>
            <a:rPr lang="en-US" sz="1400" baseline="0">
              <a:solidFill>
                <a:srgbClr val="FF0000"/>
              </a:solidFill>
              <a:effectLst/>
              <a:latin typeface="+mn-lt"/>
              <a:ea typeface="+mn-ea"/>
              <a:cs typeface="+mn-cs"/>
            </a:rPr>
            <a:t> a statistical program and/or the NSCH Data Query (which is linked above). If you choose to use a statistical program:</a:t>
          </a:r>
          <a:endParaRPr lang="en-US" sz="1400">
            <a:solidFill>
              <a:srgbClr val="FF0000"/>
            </a:solidFill>
            <a:effectLst/>
            <a:latin typeface="+mn-lt"/>
            <a:ea typeface="+mn-ea"/>
            <a:cs typeface="+mn-cs"/>
          </a:endParaRP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population data, not weighted data. </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Weight function has to be used (FWC) when pulling NSCH data</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Restrict data to FIPS code. </a:t>
          </a:r>
          <a:endParaRPr lang="en-US" sz="1400">
            <a:effectLst/>
          </a:endParaRPr>
        </a:p>
        <a:p>
          <a:pPr rtl="0" fontAlgn="ctr"/>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53216</xdr:rowOff>
    </xdr:from>
    <xdr:to>
      <xdr:col>4</xdr:col>
      <xdr:colOff>0</xdr:colOff>
      <xdr:row>14</xdr:row>
      <xdr:rowOff>39688</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1654"/>
          <a:ext cx="9104312" cy="2359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a:t>
          </a:r>
          <a:r>
            <a:rPr lang="en-US" sz="1100" b="0" u="none">
              <a:solidFill>
                <a:srgbClr val="0070C0"/>
              </a:solidFill>
            </a:rPr>
            <a:t> - Please use the following data from the NSCH to generate Figure 1</a:t>
          </a:r>
          <a:r>
            <a:rPr lang="en-US" sz="1100" b="0" u="none" baseline="0">
              <a:solidFill>
                <a:srgbClr val="0070C0"/>
              </a:solidFill>
            </a:rPr>
            <a:t> for the ACEs SER</a:t>
          </a:r>
          <a:endParaRPr lang="en-US" sz="1100" b="0" u="none">
            <a:solidFill>
              <a:srgbClr val="0070C0"/>
            </a:solidFill>
          </a:endParaRPr>
        </a:p>
        <a:p>
          <a:pPr lvl="1"/>
          <a:r>
            <a:rPr lang="en-US" sz="1100" b="0"/>
            <a:t>A. Go to - https://nschdata.org/browse/survey </a:t>
          </a:r>
        </a:p>
        <a:p>
          <a:pPr lvl="1"/>
          <a:r>
            <a:rPr lang="en-US" sz="1100" b="0"/>
            <a:t>B. Choose data</a:t>
          </a:r>
          <a:r>
            <a:rPr lang="en-US" sz="1100" b="0" baseline="0"/>
            <a:t> year and state/region</a:t>
          </a:r>
          <a:endParaRPr lang="en-US" sz="1100" b="0"/>
        </a:p>
        <a:p>
          <a:pPr lvl="1"/>
          <a:r>
            <a:rPr lang="en-US" sz="1100" b="0"/>
            <a:t>C. Select "Family Health and Activities" as the Starting Point/Topic </a:t>
          </a:r>
          <a:r>
            <a:rPr lang="en-US" sz="1100" b="1"/>
            <a:t>from the Child and Family</a:t>
          </a:r>
          <a:r>
            <a:rPr lang="en-US" sz="1100" b="1" baseline="0"/>
            <a:t> Health Measures drop down</a:t>
          </a:r>
          <a:endParaRPr lang="en-US" sz="1100" b="0"/>
        </a:p>
        <a:p>
          <a:pPr lvl="1"/>
          <a:r>
            <a:rPr lang="en-US" sz="1100" b="0"/>
            <a:t>D.</a:t>
          </a:r>
          <a:r>
            <a:rPr lang="en-US" sz="1100" b="0" baseline="0"/>
            <a:t> Select i</a:t>
          </a:r>
          <a:r>
            <a:rPr lang="en-US" sz="1100" b="0"/>
            <a:t>ndicator 6.13 and view individual</a:t>
          </a:r>
          <a:r>
            <a:rPr lang="en-US" sz="1100" b="0" baseline="0"/>
            <a:t> items for this indicator</a:t>
          </a:r>
          <a:endParaRPr lang="en-US" sz="1100" b="0">
            <a:effectLst/>
          </a:endParaRP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rgbClr val="FF0000"/>
              </a:solidFill>
              <a:effectLst/>
              <a:latin typeface="+mn-lt"/>
              <a:ea typeface="+mn-ea"/>
              <a:cs typeface="+mn-cs"/>
            </a:rPr>
            <a:t> NSCH Codebook includes code to identify the number of children who reported 0, 1, or 2+ ACEs for these variables.</a:t>
          </a:r>
          <a:endParaRPr lang="en-US" sz="105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 2 </a:t>
          </a:r>
          <a:r>
            <a:rPr lang="en-US" sz="1100" b="0">
              <a:solidFill>
                <a:srgbClr val="0070C0"/>
              </a:solidFill>
              <a:effectLst/>
              <a:latin typeface="+mn-lt"/>
              <a:ea typeface="+mn-ea"/>
              <a:cs typeface="+mn-cs"/>
            </a:rPr>
            <a:t>- Fill in Table</a:t>
          </a:r>
          <a:r>
            <a:rPr lang="en-US" sz="1100" b="0" baseline="0">
              <a:solidFill>
                <a:srgbClr val="0070C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 </a:t>
          </a:r>
          <a:r>
            <a:rPr lang="en-US" sz="1100" b="0" baseline="0">
              <a:solidFill>
                <a:srgbClr val="0070C0"/>
              </a:solidFill>
              <a:effectLst/>
              <a:latin typeface="+mn-lt"/>
              <a:ea typeface="+mn-ea"/>
              <a:cs typeface="+mn-cs"/>
            </a:rPr>
            <a:t>Fill in Table 2 with the national percentages of children who experienced ACEs</a:t>
          </a:r>
          <a:endParaRPr lang="en-US" sz="11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4 - </a:t>
          </a:r>
          <a:r>
            <a:rPr lang="en-US" sz="1100" b="0">
              <a:solidFill>
                <a:srgbClr val="0070C0"/>
              </a:solidFill>
              <a:effectLst/>
              <a:latin typeface="+mn-lt"/>
              <a:ea typeface="+mn-ea"/>
              <a:cs typeface="+mn-cs"/>
            </a:rPr>
            <a:t>Fill in tables</a:t>
          </a:r>
          <a:r>
            <a:rPr lang="en-US" sz="1100" b="0" baseline="0">
              <a:solidFill>
                <a:srgbClr val="0070C0"/>
              </a:solidFill>
              <a:effectLst/>
              <a:latin typeface="+mn-lt"/>
              <a:ea typeface="+mn-ea"/>
              <a:cs typeface="+mn-cs"/>
            </a:rPr>
            <a:t> 3 through 11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5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Values for Table 12 should be calculated using a statistical program or the NSCH data query. This data cannot be calculated with values in Tables 3 through 11.</a:t>
          </a:r>
          <a:endParaRPr lang="en-US" sz="1100" b="0" baseline="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6</xdr:col>
      <xdr:colOff>5554</xdr:colOff>
      <xdr:row>21</xdr:row>
      <xdr:rowOff>369889</xdr:rowOff>
    </xdr:from>
    <xdr:to>
      <xdr:col>10</xdr:col>
      <xdr:colOff>15874</xdr:colOff>
      <xdr:row>31</xdr:row>
      <xdr:rowOff>341312</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150811</xdr:colOff>
      <xdr:row>16</xdr:row>
      <xdr:rowOff>134937</xdr:rowOff>
    </xdr:from>
    <xdr:to>
      <xdr:col>11</xdr:col>
      <xdr:colOff>428624</xdr:colOff>
      <xdr:row>20</xdr:row>
      <xdr:rowOff>142874</xdr:rowOff>
    </xdr:to>
    <xdr:sp macro="" textlink="">
      <xdr:nvSpPr>
        <xdr:cNvPr id="4" name="TextBox 3">
          <a:extLst>
            <a:ext uri="{FF2B5EF4-FFF2-40B4-BE49-F238E27FC236}">
              <a16:creationId xmlns:a16="http://schemas.microsoft.com/office/drawing/2014/main" id="{2DAC5404-A8FB-4AD3-A7F8-C1E4D5CCC6C7}"/>
            </a:ext>
          </a:extLst>
        </xdr:cNvPr>
        <xdr:cNvSpPr txBox="1"/>
      </xdr:nvSpPr>
      <xdr:spPr>
        <a:xfrm>
          <a:off x="15335249" y="3071812"/>
          <a:ext cx="2111375" cy="1412875"/>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12 Notes</a:t>
          </a: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12 should be calculated using a statistical program or the NSCH data query. This data cannot be calculated with values in Tables 1 through 11.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2</a:t>
          </a:r>
          <a:r>
            <a:rPr lang="en-US" sz="1100" b="0" baseline="0">
              <a:solidFill>
                <a:srgbClr val="0070C0"/>
              </a:solidFill>
              <a:effectLst/>
              <a:latin typeface="+mn-lt"/>
              <a:ea typeface="+mn-ea"/>
              <a:cs typeface="+mn-cs"/>
            </a:rPr>
            <a:t> for the ACEs SER</a:t>
          </a:r>
          <a:endParaRPr lang="en-US">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2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Tables 1 through 9 will automatically fill</a:t>
          </a:r>
          <a:r>
            <a:rPr lang="en-US" sz="1100" b="0" baseline="0">
              <a:solidFill>
                <a:srgbClr val="0070C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a:t>
          </a:r>
          <a:r>
            <a:rPr lang="en-US" sz="1100" b="0" baseline="0">
              <a:solidFill>
                <a:srgbClr val="0070C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4 - </a:t>
          </a:r>
          <a:r>
            <a:rPr lang="en-US" sz="1100" b="0" baseline="0">
              <a:solidFill>
                <a:srgbClr val="0070C0"/>
              </a:solidFill>
              <a:effectLst/>
              <a:latin typeface="+mn-lt"/>
              <a:ea typeface="+mn-ea"/>
              <a:cs typeface="+mn-cs"/>
            </a:rPr>
            <a:t>Enter the Top Five types of ACEs experienced into Figure 2 of the ACEs SER PDF Form</a:t>
          </a:r>
          <a:endParaRPr lang="en-US" sz="1100" b="0">
            <a:solidFill>
              <a:srgbClr val="0070C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3</a:t>
          </a:r>
          <a:r>
            <a:rPr lang="en-US" sz="1100" b="0" baseline="0">
              <a:solidFill>
                <a:srgbClr val="0070C0"/>
              </a:solidFill>
              <a:effectLst/>
              <a:latin typeface="+mn-lt"/>
              <a:ea typeface="+mn-ea"/>
              <a:cs typeface="+mn-cs"/>
            </a:rPr>
            <a:t> for the ACEs SER</a:t>
          </a:r>
          <a:endParaRPr lang="en-US" sz="1200">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sz="12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2 -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rgbClr val="FF0000"/>
              </a:solidFill>
              <a:effectLst/>
              <a:uLnTx/>
              <a:uFillTx/>
              <a:latin typeface="+mn-lt"/>
              <a:ea typeface="+mn-ea"/>
              <a:cs typeface="+mn-cs"/>
            </a:rPr>
            <a:t>Note - </a:t>
          </a:r>
          <a:r>
            <a:rPr lang="en-US" sz="1100" b="0" i="1">
              <a:solidFill>
                <a:srgbClr val="FF0000"/>
              </a:solidFill>
              <a:effectLst/>
              <a:latin typeface="+mn-lt"/>
              <a:ea typeface="+mn-ea"/>
              <a:cs typeface="+mn-cs"/>
            </a:rPr>
            <a:t>review raw data on race/ethnicity counts</a:t>
          </a:r>
          <a:endParaRPr kumimoji="0" lang="en-US" sz="1100" b="0" i="1"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3 - Fill in the tables 1 through 10 below to generate the graph for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7</xdr:col>
      <xdr:colOff>2128662</xdr:colOff>
      <xdr:row>29</xdr:row>
      <xdr:rowOff>276050</xdr:rowOff>
    </xdr:from>
    <xdr:to>
      <xdr:col>17</xdr:col>
      <xdr:colOff>477662</xdr:colOff>
      <xdr:row>42</xdr:row>
      <xdr:rowOff>43746</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136073</xdr:colOff>
      <xdr:row>23</xdr:row>
      <xdr:rowOff>299355</xdr:rowOff>
    </xdr:from>
    <xdr:to>
      <xdr:col>13</xdr:col>
      <xdr:colOff>199572</xdr:colOff>
      <xdr:row>28</xdr:row>
      <xdr:rowOff>417285</xdr:rowOff>
    </xdr:to>
    <xdr:sp macro="" textlink="">
      <xdr:nvSpPr>
        <xdr:cNvPr id="3" name="TextBox 2">
          <a:extLst>
            <a:ext uri="{FF2B5EF4-FFF2-40B4-BE49-F238E27FC236}">
              <a16:creationId xmlns:a16="http://schemas.microsoft.com/office/drawing/2014/main" id="{C8532097-3B95-4934-BA81-1B2958CE448B}"/>
            </a:ext>
          </a:extLst>
        </xdr:cNvPr>
        <xdr:cNvSpPr txBox="1"/>
      </xdr:nvSpPr>
      <xdr:spPr>
        <a:xfrm>
          <a:off x="11393716" y="7248069"/>
          <a:ext cx="2403927" cy="2422073"/>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10 Notes</a:t>
          </a:r>
        </a:p>
        <a:p>
          <a:pPr rtl="0" fontAlgn="ctr"/>
          <a:endParaRPr lang="en-US" sz="1200" b="1" baseline="0">
            <a:solidFill>
              <a:schemeClr val="dk1"/>
            </a:solidFill>
            <a:effectLst/>
            <a:latin typeface="+mn-lt"/>
            <a:ea typeface="+mn-ea"/>
            <a:cs typeface="+mn-cs"/>
          </a:endParaRPr>
        </a:p>
        <a:p>
          <a:pPr rtl="0" fontAlgn="ctr"/>
          <a:r>
            <a:rPr lang="en-US" sz="1200" b="0" baseline="0">
              <a:solidFill>
                <a:schemeClr val="dk1"/>
              </a:solidFill>
              <a:effectLst/>
              <a:latin typeface="+mn-lt"/>
              <a:ea typeface="+mn-ea"/>
              <a:cs typeface="+mn-cs"/>
            </a:rPr>
            <a:t>- Choose which numerical category of ACEs to use for data in Table 10 (1+ ACEs, 2+ ACEs, or another cut off)</a:t>
          </a:r>
        </a:p>
        <a:p>
          <a:pPr rtl="0" fontAlgn="ctr"/>
          <a:endParaRPr lang="en-US" sz="1200" b="0">
            <a:effectLst/>
          </a:endParaRP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10 should be calculated using a statistical program or the NSCH data query. This data cannot be calculated with values in Tables 1 through 9)</a:t>
          </a:r>
        </a:p>
      </xdr:txBody>
    </xdr:sp>
    <xdr:clientData/>
  </xdr:twoCellAnchor>
  <xdr:twoCellAnchor>
    <xdr:from>
      <xdr:col>6</xdr:col>
      <xdr:colOff>144991</xdr:colOff>
      <xdr:row>31</xdr:row>
      <xdr:rowOff>142876</xdr:rowOff>
    </xdr:from>
    <xdr:to>
      <xdr:col>7</xdr:col>
      <xdr:colOff>1476375</xdr:colOff>
      <xdr:row>35</xdr:row>
      <xdr:rowOff>38101</xdr:rowOff>
    </xdr:to>
    <xdr:sp macro="" textlink="">
      <xdr:nvSpPr>
        <xdr:cNvPr id="5" name="TextBox 4">
          <a:extLst>
            <a:ext uri="{FF2B5EF4-FFF2-40B4-BE49-F238E27FC236}">
              <a16:creationId xmlns:a16="http://schemas.microsoft.com/office/drawing/2014/main" id="{6886ECAF-A9CC-4657-8A4B-EE37746E8D88}"/>
            </a:ext>
          </a:extLst>
        </xdr:cNvPr>
        <xdr:cNvSpPr txBox="1"/>
      </xdr:nvSpPr>
      <xdr:spPr>
        <a:xfrm>
          <a:off x="6831541" y="10458451"/>
          <a:ext cx="1721909" cy="1609725"/>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3 Note </a:t>
          </a:r>
          <a:r>
            <a:rPr lang="en-US" sz="1200"/>
            <a:t>- sex and race/ethnicity data for ACE4 will need to be generated in a statistical program and cannot be accessed with the NSCH data query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1</xdr:row>
      <xdr:rowOff>3630</xdr:rowOff>
    </xdr:from>
    <xdr:to>
      <xdr:col>2</xdr:col>
      <xdr:colOff>517072</xdr:colOff>
      <xdr:row>22</xdr:row>
      <xdr:rowOff>7559</xdr:rowOff>
    </xdr:to>
    <xdr:sp macro="" textlink="">
      <xdr:nvSpPr>
        <xdr:cNvPr id="6" name="TextBox 5">
          <a:extLst>
            <a:ext uri="{FF2B5EF4-FFF2-40B4-BE49-F238E27FC236}">
              <a16:creationId xmlns:a16="http://schemas.microsoft.com/office/drawing/2014/main" id="{7270872D-C500-4766-AD1D-5A070628CCF1}"/>
            </a:ext>
          </a:extLst>
        </xdr:cNvPr>
        <xdr:cNvSpPr txBox="1"/>
      </xdr:nvSpPr>
      <xdr:spPr>
        <a:xfrm>
          <a:off x="1" y="239487"/>
          <a:ext cx="6123214" cy="38139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Use the following data from the NSCH to generate Figure 4</a:t>
          </a:r>
          <a:r>
            <a:rPr lang="en-US" sz="1200" b="1" u="none" baseline="0">
              <a:solidFill>
                <a:srgbClr val="0070C0"/>
              </a:solidFill>
            </a:rPr>
            <a:t> for the ACEs SER</a:t>
          </a:r>
          <a:endParaRPr lang="en-US" sz="1200" b="1" u="none">
            <a:solidFill>
              <a:srgbClr val="0070C0"/>
            </a:solidFill>
          </a:endParaRPr>
        </a:p>
        <a:p>
          <a:pPr lvl="0" eaLnBrk="1" fontAlgn="auto" latinLnBrk="0" hangingPunct="1"/>
          <a:r>
            <a:rPr lang="en-US" sz="1200" b="1" i="0">
              <a:solidFill>
                <a:schemeClr val="dk1"/>
              </a:solidFill>
              <a:effectLst/>
              <a:latin typeface="+mn-lt"/>
              <a:ea typeface="+mn-ea"/>
              <a:cs typeface="+mn-cs"/>
            </a:rPr>
            <a:t>Data</a:t>
          </a:r>
          <a:r>
            <a:rPr lang="en-US" sz="1200" b="1" i="0" baseline="0">
              <a:solidFill>
                <a:schemeClr val="dk1"/>
              </a:solidFill>
              <a:effectLst/>
              <a:latin typeface="+mn-lt"/>
              <a:ea typeface="+mn-ea"/>
              <a:cs typeface="+mn-cs"/>
            </a:rPr>
            <a:t> Requested: </a:t>
          </a:r>
          <a:r>
            <a:rPr lang="en-US" sz="1200" b="0" i="0" baseline="0">
              <a:solidFill>
                <a:schemeClr val="dk1"/>
              </a:solidFill>
              <a:effectLst/>
              <a:latin typeface="+mn-lt"/>
              <a:ea typeface="+mn-ea"/>
              <a:cs typeface="+mn-cs"/>
            </a:rPr>
            <a:t>Percentage of children experiencing positive experience</a:t>
          </a:r>
          <a:endParaRPr lang="en-US" sz="1200">
            <a:effectLst/>
          </a:endParaRPr>
        </a:p>
        <a:p>
          <a:pPr lvl="0" eaLnBrk="1" fontAlgn="auto" latinLnBrk="0" hangingPunct="1"/>
          <a:r>
            <a:rPr lang="en-US" sz="1200" b="0" i="0" baseline="0">
              <a:solidFill>
                <a:srgbClr val="7030A0"/>
              </a:solidFill>
              <a:effectLst/>
              <a:latin typeface="+mn-lt"/>
              <a:ea typeface="+mn-ea"/>
              <a:cs typeface="+mn-cs"/>
            </a:rPr>
            <a:t>- Community Support data (tables 1a through 3)</a:t>
          </a:r>
        </a:p>
        <a:p>
          <a:pPr lvl="1" eaLnBrk="1" fontAlgn="auto" latinLnBrk="0" hangingPunct="1"/>
          <a:r>
            <a:rPr lang="en-US" sz="1200" b="0" i="0" baseline="0">
              <a:solidFill>
                <a:schemeClr val="dk1"/>
              </a:solidFill>
              <a:effectLst/>
              <a:latin typeface="+mn-lt"/>
              <a:ea typeface="+mn-ea"/>
              <a:cs typeface="+mn-cs"/>
            </a:rPr>
            <a:t>- Go to https://nschdata.org/browse/survey</a:t>
          </a:r>
        </a:p>
        <a:p>
          <a:pPr lvl="1" eaLnBrk="1" fontAlgn="auto" latinLnBrk="0" hangingPunct="1"/>
          <a:r>
            <a:rPr lang="en-US" sz="1200" b="0" i="0" baseline="0">
              <a:solidFill>
                <a:schemeClr val="dk1"/>
              </a:solidFill>
              <a:effectLst/>
              <a:latin typeface="+mn-lt"/>
              <a:ea typeface="+mn-ea"/>
              <a:cs typeface="+mn-cs"/>
            </a:rPr>
            <a:t>- Select data year and state/region</a:t>
          </a: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200" b="0" i="0" baseline="0">
              <a:solidFill>
                <a:schemeClr val="dk1"/>
              </a:solidFill>
              <a:effectLst/>
              <a:latin typeface="+mn-lt"/>
              <a:ea typeface="+mn-ea"/>
              <a:cs typeface="+mn-cs"/>
            </a:rPr>
            <a:t>- Review data for indicators 7.1 and 7.2</a:t>
          </a:r>
        </a:p>
        <a:p>
          <a:pPr lvl="0" eaLnBrk="1" fontAlgn="auto" latinLnBrk="0" hangingPunct="1"/>
          <a:r>
            <a:rPr lang="en-US" sz="1200" b="0" i="0" baseline="0">
              <a:solidFill>
                <a:schemeClr val="dk1"/>
              </a:solidFill>
              <a:effectLst/>
              <a:latin typeface="+mn-lt"/>
              <a:ea typeface="+mn-ea"/>
              <a:cs typeface="+mn-cs"/>
            </a:rPr>
            <a:t>- </a:t>
          </a:r>
          <a:r>
            <a:rPr lang="en-US" sz="1200" b="0" i="0" baseline="0">
              <a:solidFill>
                <a:schemeClr val="accent6">
                  <a:lumMod val="75000"/>
                </a:schemeClr>
              </a:solidFill>
              <a:effectLst/>
              <a:latin typeface="+mn-lt"/>
              <a:ea typeface="+mn-ea"/>
              <a:cs typeface="+mn-cs"/>
            </a:rPr>
            <a:t>School Safety &amp; Support data (tables 4 through 7)</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endParaRPr lang="en-US" sz="1200">
            <a:effectLst/>
          </a:endParaRPr>
        </a:p>
        <a:p>
          <a:pPr lvl="1" eaLnBrk="1" fontAlgn="auto" latinLnBrk="0" hangingPunct="1"/>
          <a:r>
            <a:rPr lang="en-US" sz="1200" b="0" i="0" baseline="0">
              <a:solidFill>
                <a:schemeClr val="dk1"/>
              </a:solidFill>
              <a:effectLst/>
              <a:latin typeface="+mn-lt"/>
              <a:ea typeface="+mn-ea"/>
              <a:cs typeface="+mn-cs"/>
            </a:rPr>
            <a:t>- Review data for indicator 7.3</a:t>
          </a:r>
        </a:p>
        <a:p>
          <a:pPr lvl="1" eaLnBrk="1" fontAlgn="auto" latinLnBrk="0" hangingPunct="1"/>
          <a:r>
            <a:rPr lang="en-US" sz="12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200" b="0" i="0" baseline="0">
              <a:solidFill>
                <a:schemeClr val="dk1"/>
              </a:solidFill>
              <a:effectLst/>
              <a:latin typeface="+mn-lt"/>
              <a:ea typeface="+mn-ea"/>
              <a:cs typeface="+mn-cs"/>
            </a:rPr>
            <a:t>- Review data for indicators 2.2 and 2.6</a:t>
          </a:r>
          <a:endParaRPr lang="en-US" sz="1200">
            <a:effectLst/>
          </a:endParaRPr>
        </a:p>
        <a:p>
          <a:pPr lvl="0" eaLnBrk="1" fontAlgn="auto" latinLnBrk="0" hangingPunct="1"/>
          <a:r>
            <a:rPr lang="en-US" sz="1200" b="0" i="0" baseline="0">
              <a:solidFill>
                <a:schemeClr val="dk1"/>
              </a:solidFill>
              <a:effectLst/>
              <a:latin typeface="+mn-lt"/>
              <a:ea typeface="+mn-ea"/>
              <a:cs typeface="+mn-cs"/>
            </a:rPr>
            <a:t>- </a:t>
          </a:r>
          <a:r>
            <a:rPr lang="en-US" sz="1200" b="0" i="0" baseline="0">
              <a:solidFill>
                <a:srgbClr val="00B0F0"/>
              </a:solidFill>
              <a:effectLst/>
              <a:latin typeface="+mn-lt"/>
              <a:ea typeface="+mn-ea"/>
              <a:cs typeface="+mn-cs"/>
            </a:rPr>
            <a:t>Family Resilience data (tables 8a through 8f)</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"Family Health and Activities"</a:t>
          </a:r>
        </a:p>
        <a:p>
          <a:pPr lvl="1" eaLnBrk="1" fontAlgn="auto" latinLnBrk="0" hangingPunct="1"/>
          <a:r>
            <a:rPr lang="en-US" sz="1200" b="0" i="0" baseline="0">
              <a:solidFill>
                <a:schemeClr val="dk1"/>
              </a:solidFill>
              <a:effectLst/>
              <a:latin typeface="+mn-lt"/>
              <a:ea typeface="+mn-ea"/>
              <a:cs typeface="+mn-cs"/>
            </a:rPr>
            <a:t>- Review data for indicator 6.12 and related items for this indicator</a:t>
          </a:r>
          <a:endParaRPr lang="en-US" sz="1200">
            <a:solidFill>
              <a:srgbClr val="00B0F0"/>
            </a:solidFill>
            <a:effectLst/>
          </a:endParaRPr>
        </a:p>
      </xdr:txBody>
    </xdr:sp>
    <xdr:clientData/>
  </xdr:twoCellAnchor>
  <xdr:twoCellAnchor>
    <xdr:from>
      <xdr:col>0</xdr:col>
      <xdr:colOff>36850</xdr:colOff>
      <xdr:row>53</xdr:row>
      <xdr:rowOff>58016</xdr:rowOff>
    </xdr:from>
    <xdr:to>
      <xdr:col>1</xdr:col>
      <xdr:colOff>2883478</xdr:colOff>
      <xdr:row>59</xdr:row>
      <xdr:rowOff>329045</xdr:rowOff>
    </xdr:to>
    <xdr:sp macro="" textlink="">
      <xdr:nvSpPr>
        <xdr:cNvPr id="2" name="TextBox 1">
          <a:extLst>
            <a:ext uri="{FF2B5EF4-FFF2-40B4-BE49-F238E27FC236}">
              <a16:creationId xmlns:a16="http://schemas.microsoft.com/office/drawing/2014/main" id="{1A4E71EF-3986-4149-B46C-8CF24ECC25A8}"/>
            </a:ext>
          </a:extLst>
        </xdr:cNvPr>
        <xdr:cNvSpPr txBox="1"/>
      </xdr:nvSpPr>
      <xdr:spPr>
        <a:xfrm>
          <a:off x="36850" y="14362834"/>
          <a:ext cx="5539605" cy="1578552"/>
        </a:xfrm>
        <a:prstGeom prst="rect">
          <a:avLst/>
        </a:prstGeom>
        <a:solidFill>
          <a:schemeClr val="lt1"/>
        </a:solidFill>
        <a:ln w="2857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For Table 3 </a:t>
          </a:r>
          <a:r>
            <a:rPr lang="en-US" sz="1200"/>
            <a:t>- For Indicator 7.1, </a:t>
          </a:r>
          <a:r>
            <a:rPr lang="en-US" sz="1200" b="0" i="0" baseline="0">
              <a:solidFill>
                <a:schemeClr val="dk1"/>
              </a:solidFill>
              <a:effectLst/>
              <a:latin typeface="+mn-lt"/>
              <a:ea typeface="+mn-ea"/>
              <a:cs typeface="+mn-cs"/>
            </a:rPr>
            <a:t>Children are considered to live in supportive neighborhoods if their parents reported “definitely agree” to at least one of the items above and “somewhat agree” or “definitely agree” to the other two items.   </a:t>
          </a:r>
          <a:r>
            <a:rPr lang="en-US" sz="1200"/>
            <a:t>Determinea</a:t>
          </a:r>
          <a:r>
            <a:rPr lang="en-US" sz="1200" baseline="0"/>
            <a:t> threshold to use for Indicator 7.2 to assess whether a child LIVES in a supportive neighborhood or does not live in a supportive neighborhood. After defining thresholds, use a statistical program to aggregate data for Indicators 7.1 and 7.2 to determine what percentage of children live or do not life in supportive neighborhoods.</a:t>
          </a:r>
          <a:endParaRPr lang="en-US" sz="1200"/>
        </a:p>
      </xdr:txBody>
    </xdr:sp>
    <xdr:clientData/>
  </xdr:twoCellAnchor>
  <xdr:twoCellAnchor>
    <xdr:from>
      <xdr:col>3</xdr:col>
      <xdr:colOff>46566</xdr:colOff>
      <xdr:row>43</xdr:row>
      <xdr:rowOff>173567</xdr:rowOff>
    </xdr:from>
    <xdr:to>
      <xdr:col>4</xdr:col>
      <xdr:colOff>2851149</xdr:colOff>
      <xdr:row>46</xdr:row>
      <xdr:rowOff>172357</xdr:rowOff>
    </xdr:to>
    <xdr:sp macro="" textlink="">
      <xdr:nvSpPr>
        <xdr:cNvPr id="4" name="TextBox 3">
          <a:extLst>
            <a:ext uri="{FF2B5EF4-FFF2-40B4-BE49-F238E27FC236}">
              <a16:creationId xmlns:a16="http://schemas.microsoft.com/office/drawing/2014/main" id="{2B289D4F-DD54-4992-901E-13CECD4988B5}"/>
            </a:ext>
          </a:extLst>
        </xdr:cNvPr>
        <xdr:cNvSpPr txBox="1"/>
      </xdr:nvSpPr>
      <xdr:spPr>
        <a:xfrm>
          <a:off x="6160709" y="11213496"/>
          <a:ext cx="5399011" cy="1178075"/>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7 </a:t>
          </a:r>
          <a:r>
            <a:rPr lang="en-US" sz="1300"/>
            <a:t>- Determine</a:t>
          </a:r>
          <a:r>
            <a:rPr lang="en-US" sz="1300" baseline="0"/>
            <a:t> thresholds to use for Indicators 7.3, 2.2, and 2.6 to assess whether a child is safe/supported at school or is NOT safe/supported at school. After defining thresholds, use a statistical program to aggregate data for Indicators 7.3, 2.2, and 2.6 to determine what percentage of children are safe/supported at school or ar NOT safe/support at school.</a:t>
          </a:r>
          <a:endParaRPr lang="en-US" sz="1300"/>
        </a:p>
      </xdr:txBody>
    </xdr:sp>
    <xdr:clientData/>
  </xdr:twoCellAnchor>
  <xdr:twoCellAnchor>
    <xdr:from>
      <xdr:col>6</xdr:col>
      <xdr:colOff>8467</xdr:colOff>
      <xdr:row>51</xdr:row>
      <xdr:rowOff>177800</xdr:rowOff>
    </xdr:from>
    <xdr:to>
      <xdr:col>7</xdr:col>
      <xdr:colOff>2921001</xdr:colOff>
      <xdr:row>56</xdr:row>
      <xdr:rowOff>27214</xdr:rowOff>
    </xdr:to>
    <xdr:sp macro="" textlink="">
      <xdr:nvSpPr>
        <xdr:cNvPr id="5" name="TextBox 4">
          <a:extLst>
            <a:ext uri="{FF2B5EF4-FFF2-40B4-BE49-F238E27FC236}">
              <a16:creationId xmlns:a16="http://schemas.microsoft.com/office/drawing/2014/main" id="{9B1B8C6C-BD2A-4182-BBF8-50C1AA9B86F5}"/>
            </a:ext>
          </a:extLst>
        </xdr:cNvPr>
        <xdr:cNvSpPr txBox="1"/>
      </xdr:nvSpPr>
      <xdr:spPr>
        <a:xfrm>
          <a:off x="12345610" y="13966371"/>
          <a:ext cx="5207605" cy="1173843"/>
        </a:xfrm>
        <a:prstGeom prst="rect">
          <a:avLst/>
        </a:prstGeom>
        <a:solidFill>
          <a:schemeClr val="lt1"/>
        </a:solidFill>
        <a:ln w="2857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8e </a:t>
          </a:r>
          <a:r>
            <a:rPr lang="en-US" sz="1300"/>
            <a:t>- Use a statistical</a:t>
          </a:r>
          <a:r>
            <a:rPr lang="en-US" sz="1300" baseline="0"/>
            <a:t> program to a</a:t>
          </a:r>
          <a:r>
            <a:rPr lang="en-US" sz="1300"/>
            <a:t>ggregate data for items that</a:t>
          </a:r>
          <a:r>
            <a:rPr lang="en-US" sz="1300" baseline="0"/>
            <a:t> comprise Indicator 6.12. Then determine a threhold to use for Indicator 6.12 to assess whether a child has family resilience. After defining a threshold, use a statistical program to determine what percentage of children have family resilience.</a:t>
          </a:r>
          <a:endParaRPr lang="en-US" sz="1300"/>
        </a:p>
      </xdr:txBody>
    </xdr:sp>
    <xdr:clientData/>
  </xdr:twoCellAnchor>
  <xdr:twoCellAnchor>
    <xdr:from>
      <xdr:col>2</xdr:col>
      <xdr:colOff>594179</xdr:colOff>
      <xdr:row>0</xdr:row>
      <xdr:rowOff>213782</xdr:rowOff>
    </xdr:from>
    <xdr:to>
      <xdr:col>8</xdr:col>
      <xdr:colOff>1723571</xdr:colOff>
      <xdr:row>21</xdr:row>
      <xdr:rowOff>181427</xdr:rowOff>
    </xdr:to>
    <xdr:sp macro="" textlink="">
      <xdr:nvSpPr>
        <xdr:cNvPr id="3" name="TextBox 2">
          <a:extLst>
            <a:ext uri="{FF2B5EF4-FFF2-40B4-BE49-F238E27FC236}">
              <a16:creationId xmlns:a16="http://schemas.microsoft.com/office/drawing/2014/main" id="{92F23BC0-2A21-4808-9F77-42B511FFC702}"/>
            </a:ext>
          </a:extLst>
        </xdr:cNvPr>
        <xdr:cNvSpPr txBox="1"/>
      </xdr:nvSpPr>
      <xdr:spPr>
        <a:xfrm>
          <a:off x="6200322" y="213782"/>
          <a:ext cx="13938249" cy="3832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Indicators: </a:t>
          </a: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9F1BB5"/>
              </a:solidFill>
              <a:effectLst/>
              <a:uLnTx/>
              <a:uFillTx/>
              <a:latin typeface="+mn-lt"/>
              <a:ea typeface="+mn-ea"/>
              <a:cs typeface="+mn-cs"/>
            </a:rPr>
            <a:t>Neighborhood Support</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Neighborhood support - </a:t>
          </a:r>
          <a:r>
            <a:rPr kumimoji="0" lang="en-US" sz="1200" b="0" i="0" u="none" strike="noStrike" kern="0" cap="none" spc="0" normalizeH="0" baseline="0" noProof="0">
              <a:ln>
                <a:noFill/>
              </a:ln>
              <a:solidFill>
                <a:prstClr val="black"/>
              </a:solidFill>
              <a:effectLst/>
              <a:uLnTx/>
              <a:uFillTx/>
              <a:latin typeface="+mn-lt"/>
              <a:ea typeface="+mn-ea"/>
              <a:cs typeface="+mn-cs"/>
            </a:rPr>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Children are considered to live in supportive neighborhoods if their parents reported “definitely agree” to at least one of the items above and “somewhat agree” or “definitely agree” to the other two items.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- 7.2: How much do you agree that this child is safe in your neighborhood?</a:t>
          </a:r>
          <a:r>
            <a:rPr kumimoji="0" lang="en-US" sz="1200" b="0" i="0" u="none" strike="noStrike" kern="0" cap="none" spc="0" normalizeH="0" baseline="0" noProof="0">
              <a:ln>
                <a:noFill/>
              </a:ln>
              <a:solidFill>
                <a:srgbClr val="7030A0"/>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(variable: K10Q40_R)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50"/>
              </a:solidFill>
              <a:effectLst/>
              <a:uLnTx/>
              <a:uFillTx/>
              <a:latin typeface="+mn-lt"/>
              <a:ea typeface="+mn-ea"/>
              <a:cs typeface="+mn-cs"/>
            </a:rPr>
            <a:t>School Safety and Support - </a:t>
          </a:r>
          <a:r>
            <a:rPr lang="en-US" sz="1200" b="0">
              <a:solidFill>
                <a:sysClr val="windowText" lastClr="000000"/>
              </a:solidFill>
              <a:effectLst/>
              <a:latin typeface="+mn-lt"/>
              <a:ea typeface="+mn-ea"/>
              <a:cs typeface="+mn-cs"/>
            </a:rPr>
            <a:t>Determine</a:t>
          </a:r>
          <a:r>
            <a:rPr lang="en-US" sz="1200" b="0" baseline="0">
              <a:solidFill>
                <a:sysClr val="windowText" lastClr="000000"/>
              </a:solidFill>
              <a:effectLst/>
              <a:latin typeface="+mn-lt"/>
              <a:ea typeface="+mn-ea"/>
              <a:cs typeface="+mn-cs"/>
            </a:rPr>
            <a:t> thresholds to use for Indicators 7.3, 2.2, and 2.6 to assess whether a child is safe/supported at school or is NOT safe/supported at school. </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- 7.3: How much do you agree that this child is safe at school,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K10Q41_R)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- 2.2: During the past 12 months, how often was this child bullied, picked on, or excluded by other children,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bulllied_R)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- 2.6: Compared to other children his or her age, how much difficulty does this child have making or keeping friends, age 6-17 years?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(variable: makefriend)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F0"/>
              </a:solidFill>
              <a:effectLst/>
              <a:uLnTx/>
              <a:uFillTx/>
              <a:latin typeface="+mn-lt"/>
              <a:ea typeface="+mn-ea"/>
              <a:cs typeface="+mn-cs"/>
            </a:rPr>
            <a:t>Family Resilience - </a:t>
          </a:r>
          <a:r>
            <a:rPr lang="en-US" sz="1200">
              <a:solidFill>
                <a:sysClr val="windowText" lastClr="000000"/>
              </a:solidFill>
            </a:rPr>
            <a:t>This is a composite measure based on responses to the following 4 survey items: “When your family faces problems, how often are you likely to do each of the following?” (a) Talk together about what to do (TALKABOUT), (b) Work together to solve our problems (WKTOSOLVE), (c) Know we have strengths to draw on (STRENGTHS), and (d) Stay hopeful even in difficult times (HOPEFUL). Response options to the four items are none of the time, some of the time, most of the time, or all of the time. In order to meet each individual indicator, a response of either most of the time or all of the time was required.</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6.12: Does this child live in a home where the family demonstrates qualities of resilience during difficult times? Individual items for family resilience: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A. Talk together about what to do when the family faces problems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B. Work together to solve the problem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C. Know we have strengths to draw on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D. Stay hopeful even in difficult times when the family faces problems</a:t>
          </a:r>
        </a:p>
        <a:p>
          <a:endParaRPr lang="en-US" sz="1200"/>
        </a:p>
      </xdr:txBody>
    </xdr:sp>
    <xdr:clientData/>
  </xdr:twoCellAnchor>
  <xdr:twoCellAnchor>
    <xdr:from>
      <xdr:col>0</xdr:col>
      <xdr:colOff>134407</xdr:colOff>
      <xdr:row>65</xdr:row>
      <xdr:rowOff>15873</xdr:rowOff>
    </xdr:from>
    <xdr:to>
      <xdr:col>3</xdr:col>
      <xdr:colOff>1926166</xdr:colOff>
      <xdr:row>86</xdr:row>
      <xdr:rowOff>74084</xdr:rowOff>
    </xdr:to>
    <xdr:graphicFrame macro="">
      <xdr:nvGraphicFramePr>
        <xdr:cNvPr id="10" name="Chart 9">
          <a:extLst>
            <a:ext uri="{FF2B5EF4-FFF2-40B4-BE49-F238E27FC236}">
              <a16:creationId xmlns:a16="http://schemas.microsoft.com/office/drawing/2014/main" id="{AA86775E-30A8-44AB-9563-D7983A0961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155574</xdr:colOff>
      <xdr:row>65</xdr:row>
      <xdr:rowOff>189441</xdr:rowOff>
    </xdr:from>
    <xdr:to>
      <xdr:col>8</xdr:col>
      <xdr:colOff>2298700</xdr:colOff>
      <xdr:row>92</xdr:row>
      <xdr:rowOff>169334</xdr:rowOff>
    </xdr:to>
    <xdr:graphicFrame macro="">
      <xdr:nvGraphicFramePr>
        <xdr:cNvPr id="11" name="Chart 10">
          <a:extLst>
            <a:ext uri="{FF2B5EF4-FFF2-40B4-BE49-F238E27FC236}">
              <a16:creationId xmlns:a16="http://schemas.microsoft.com/office/drawing/2014/main" id="{D045B0BA-5A00-4302-8D1C-C7303750C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1871134</xdr:colOff>
      <xdr:row>17</xdr:row>
      <xdr:rowOff>101600</xdr:rowOff>
    </xdr:from>
    <xdr:to>
      <xdr:col>10</xdr:col>
      <xdr:colOff>2794000</xdr:colOff>
      <xdr:row>22</xdr:row>
      <xdr:rowOff>52917</xdr:rowOff>
    </xdr:to>
    <xdr:sp macro="" textlink="">
      <xdr:nvSpPr>
        <xdr:cNvPr id="17" name="TextBox 16">
          <a:extLst>
            <a:ext uri="{FF2B5EF4-FFF2-40B4-BE49-F238E27FC236}">
              <a16:creationId xmlns:a16="http://schemas.microsoft.com/office/drawing/2014/main" id="{A95F088E-92ED-48B0-936D-6C82C9E12DFB}"/>
            </a:ext>
          </a:extLst>
        </xdr:cNvPr>
        <xdr:cNvSpPr txBox="1"/>
      </xdr:nvSpPr>
      <xdr:spPr>
        <a:xfrm>
          <a:off x="20021551" y="3213100"/>
          <a:ext cx="4711699" cy="850900"/>
        </a:xfrm>
        <a:prstGeom prst="rect">
          <a:avLst/>
        </a:prstGeom>
        <a:solidFill>
          <a:schemeClr val="lt1"/>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mn-lt"/>
              <a:ea typeface="+mn-ea"/>
              <a:cs typeface="+mn-cs"/>
            </a:rPr>
            <a:t>For Figure 4: </a:t>
          </a:r>
          <a:r>
            <a:rPr kumimoji="0" lang="en-US" sz="16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below. To create a graph showcasing other indicator data, please use Table 9</a:t>
          </a:r>
          <a:endParaRPr kumimoji="0" lang="en-US"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9</xdr:col>
      <xdr:colOff>160866</xdr:colOff>
      <xdr:row>31</xdr:row>
      <xdr:rowOff>190500</xdr:rowOff>
    </xdr:from>
    <xdr:to>
      <xdr:col>18</xdr:col>
      <xdr:colOff>368299</xdr:colOff>
      <xdr:row>44</xdr:row>
      <xdr:rowOff>152400</xdr:rowOff>
    </xdr:to>
    <xdr:graphicFrame macro="">
      <xdr:nvGraphicFramePr>
        <xdr:cNvPr id="18" name="Chart 17">
          <a:extLst>
            <a:ext uri="{FF2B5EF4-FFF2-40B4-BE49-F238E27FC236}">
              <a16:creationId xmlns:a16="http://schemas.microsoft.com/office/drawing/2014/main" id="{F5F656B3-12E7-47A3-9E04-7D18BAFADD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525718</xdr:colOff>
      <xdr:row>39</xdr:row>
      <xdr:rowOff>101600</xdr:rowOff>
    </xdr:from>
    <xdr:to>
      <xdr:col>17</xdr:col>
      <xdr:colOff>249885</xdr:colOff>
      <xdr:row>78</xdr:row>
      <xdr:rowOff>104775</xdr:rowOff>
    </xdr:to>
    <xdr:pic>
      <xdr:nvPicPr>
        <xdr:cNvPr id="54" name="Picture 53">
          <a:extLst>
            <a:ext uri="{FF2B5EF4-FFF2-40B4-BE49-F238E27FC236}">
              <a16:creationId xmlns:a16="http://schemas.microsoft.com/office/drawing/2014/main" id="{EBBE9C50-296C-4464-9FE8-975627E18D91}"/>
            </a:ext>
          </a:extLst>
        </xdr:cNvPr>
        <xdr:cNvPicPr>
          <a:picLocks noChangeAspect="1"/>
        </xdr:cNvPicPr>
      </xdr:nvPicPr>
      <xdr:blipFill>
        <a:blip xmlns:r="http://schemas.openxmlformats.org/officeDocument/2006/relationships" r:embed="rId1"/>
        <a:stretch>
          <a:fillRect/>
        </a:stretch>
      </xdr:blipFill>
      <xdr:spPr>
        <a:xfrm>
          <a:off x="4792918" y="7721600"/>
          <a:ext cx="6505967" cy="7429500"/>
        </a:xfrm>
        <a:prstGeom prst="rect">
          <a:avLst/>
        </a:prstGeom>
      </xdr:spPr>
    </xdr:pic>
    <xdr:clientData/>
  </xdr:twoCellAnchor>
  <xdr:twoCellAnchor editAs="oneCell">
    <xdr:from>
      <xdr:col>8</xdr:col>
      <xdr:colOff>7798</xdr:colOff>
      <xdr:row>1</xdr:row>
      <xdr:rowOff>101601</xdr:rowOff>
    </xdr:from>
    <xdr:to>
      <xdr:col>17</xdr:col>
      <xdr:colOff>47625</xdr:colOff>
      <xdr:row>37</xdr:row>
      <xdr:rowOff>180976</xdr:rowOff>
    </xdr:to>
    <xdr:pic>
      <xdr:nvPicPr>
        <xdr:cNvPr id="37" name="Picture 36">
          <a:extLst>
            <a:ext uri="{FF2B5EF4-FFF2-40B4-BE49-F238E27FC236}">
              <a16:creationId xmlns:a16="http://schemas.microsoft.com/office/drawing/2014/main" id="{0EC3B508-5999-46FC-AED8-39A76C5B1707}"/>
            </a:ext>
          </a:extLst>
        </xdr:cNvPr>
        <xdr:cNvPicPr>
          <a:picLocks noChangeAspect="1"/>
        </xdr:cNvPicPr>
      </xdr:nvPicPr>
      <xdr:blipFill>
        <a:blip xmlns:r="http://schemas.openxmlformats.org/officeDocument/2006/relationships" r:embed="rId2"/>
        <a:stretch>
          <a:fillRect/>
        </a:stretch>
      </xdr:blipFill>
      <xdr:spPr>
        <a:xfrm>
          <a:off x="4884598" y="304801"/>
          <a:ext cx="6215202" cy="7112000"/>
        </a:xfrm>
        <a:prstGeom prst="rect">
          <a:avLst/>
        </a:prstGeom>
      </xdr:spPr>
    </xdr:pic>
    <xdr:clientData/>
  </xdr:twoCellAnchor>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8</xdr:col>
      <xdr:colOff>190500</xdr:colOff>
      <xdr:row>22</xdr:row>
      <xdr:rowOff>25400</xdr:rowOff>
    </xdr:from>
    <xdr:to>
      <xdr:col>12</xdr:col>
      <xdr:colOff>533400</xdr:colOff>
      <xdr:row>31</xdr:row>
      <xdr:rowOff>25400</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067300" y="4406900"/>
          <a:ext cx="2781300" cy="1714500"/>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215899</xdr:colOff>
      <xdr:row>16</xdr:row>
      <xdr:rowOff>25400</xdr:rowOff>
    </xdr:from>
    <xdr:to>
      <xdr:col>16</xdr:col>
      <xdr:colOff>1193800</xdr:colOff>
      <xdr:row>23</xdr:row>
      <xdr:rowOff>63500</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40699" y="3263900"/>
          <a:ext cx="2806701" cy="1371600"/>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177800</xdr:colOff>
      <xdr:row>27</xdr:row>
      <xdr:rowOff>63500</xdr:rowOff>
    </xdr:from>
    <xdr:to>
      <xdr:col>16</xdr:col>
      <xdr:colOff>1231899</xdr:colOff>
      <xdr:row>37</xdr:row>
      <xdr:rowOff>127000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02600" y="5397500"/>
          <a:ext cx="2882899" cy="1968500"/>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381000</xdr:colOff>
      <xdr:row>49</xdr:row>
      <xdr:rowOff>154516</xdr:rowOff>
    </xdr:from>
    <xdr:to>
      <xdr:col>17</xdr:col>
      <xdr:colOff>203200</xdr:colOff>
      <xdr:row>59</xdr:row>
      <xdr:rowOff>88900</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305800" y="9679516"/>
          <a:ext cx="2946400" cy="1839384"/>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190500</xdr:colOff>
      <xdr:row>26</xdr:row>
      <xdr:rowOff>120650</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512129" y="4798280"/>
          <a:ext cx="555171" cy="465870"/>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400050</xdr:colOff>
      <xdr:row>16</xdr:row>
      <xdr:rowOff>25401</xdr:rowOff>
    </xdr:from>
    <xdr:to>
      <xdr:col>17</xdr:col>
      <xdr:colOff>13304</xdr:colOff>
      <xdr:row>18</xdr:row>
      <xdr:rowOff>103214</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544050" y="3263901"/>
          <a:ext cx="1518254" cy="458813"/>
        </a:xfrm>
        <a:prstGeom prst="bentConnector4">
          <a:avLst>
            <a:gd name="adj1" fmla="val 3784"/>
            <a:gd name="adj2" fmla="val 14982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1231899</xdr:colOff>
      <xdr:row>32</xdr:row>
      <xdr:rowOff>54428</xdr:rowOff>
    </xdr:from>
    <xdr:to>
      <xdr:col>17</xdr:col>
      <xdr:colOff>743859</xdr:colOff>
      <xdr:row>32</xdr:row>
      <xdr:rowOff>95250</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20" idx="1"/>
        </xdr:cNvCxnSpPr>
      </xdr:nvCxnSpPr>
      <xdr:spPr>
        <a:xfrm flipV="1">
          <a:off x="10985499" y="6340928"/>
          <a:ext cx="807360" cy="40822"/>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203200</xdr:colOff>
      <xdr:row>41</xdr:row>
      <xdr:rowOff>177800</xdr:rowOff>
    </xdr:from>
    <xdr:to>
      <xdr:col>23</xdr:col>
      <xdr:colOff>95250</xdr:colOff>
      <xdr:row>54</xdr:row>
      <xdr:rowOff>121708</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76" idx="0"/>
        </xdr:cNvCxnSpPr>
      </xdr:nvCxnSpPr>
      <xdr:spPr>
        <a:xfrm flipV="1">
          <a:off x="11252200" y="8178800"/>
          <a:ext cx="4400550" cy="2420408"/>
        </a:xfrm>
        <a:prstGeom prst="bentConnector4">
          <a:avLst>
            <a:gd name="adj1" fmla="val 7071"/>
            <a:gd name="adj2" fmla="val 10944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13304</xdr:colOff>
      <xdr:row>14</xdr:row>
      <xdr:rowOff>21368</xdr:rowOff>
    </xdr:from>
    <xdr:to>
      <xdr:col>21</xdr:col>
      <xdr:colOff>9071</xdr:colOff>
      <xdr:row>23</xdr:row>
      <xdr:rowOff>172357</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62304" y="2701068"/>
          <a:ext cx="3285067" cy="204328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203200</xdr:colOff>
      <xdr:row>54</xdr:row>
      <xdr:rowOff>121708</xdr:rowOff>
    </xdr:from>
    <xdr:to>
      <xdr:col>36</xdr:col>
      <xdr:colOff>239108</xdr:colOff>
      <xdr:row>64</xdr:row>
      <xdr:rowOff>21620</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5" idx="2"/>
        </xdr:cNvCxnSpPr>
      </xdr:nvCxnSpPr>
      <xdr:spPr>
        <a:xfrm>
          <a:off x="11252200" y="10599208"/>
          <a:ext cx="12469208" cy="1804912"/>
        </a:xfrm>
        <a:prstGeom prst="bentConnector4">
          <a:avLst>
            <a:gd name="adj1" fmla="val 1708"/>
            <a:gd name="adj2" fmla="val 11266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743859</xdr:colOff>
      <xdr:row>25</xdr:row>
      <xdr:rowOff>18143</xdr:rowOff>
    </xdr:from>
    <xdr:to>
      <xdr:col>26</xdr:col>
      <xdr:colOff>145144</xdr:colOff>
      <xdr:row>39</xdr:row>
      <xdr:rowOff>90714</xdr:rowOff>
    </xdr:to>
    <xdr:graphicFrame macro="">
      <xdr:nvGraphicFramePr>
        <xdr:cNvPr id="20" name="Chart 19">
          <a:extLst>
            <a:ext uri="{FF2B5EF4-FFF2-40B4-BE49-F238E27FC236}">
              <a16:creationId xmlns:a16="http://schemas.microsoft.com/office/drawing/2014/main" id="{2F1134FC-C708-42AC-B601-97F8908F8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565452</xdr:colOff>
      <xdr:row>41</xdr:row>
      <xdr:rowOff>140002</xdr:rowOff>
    </xdr:from>
    <xdr:to>
      <xdr:col>42</xdr:col>
      <xdr:colOff>522364</xdr:colOff>
      <xdr:row>64</xdr:row>
      <xdr:rowOff>21620</xdr:rowOff>
    </xdr:to>
    <xdr:graphicFrame macro="">
      <xdr:nvGraphicFramePr>
        <xdr:cNvPr id="25" name="Chart 24">
          <a:extLst>
            <a:ext uri="{FF2B5EF4-FFF2-40B4-BE49-F238E27FC236}">
              <a16:creationId xmlns:a16="http://schemas.microsoft.com/office/drawing/2014/main" id="{5ED6BF0D-1BC0-48A9-951D-7EB660252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1047750</xdr:colOff>
      <xdr:row>66</xdr:row>
      <xdr:rowOff>112183</xdr:rowOff>
    </xdr:from>
    <xdr:to>
      <xdr:col>31</xdr:col>
      <xdr:colOff>38100</xdr:colOff>
      <xdr:row>89</xdr:row>
      <xdr:rowOff>127000</xdr:rowOff>
    </xdr:to>
    <xdr:graphicFrame macro="">
      <xdr:nvGraphicFramePr>
        <xdr:cNvPr id="32" name="Chart 31">
          <a:extLst>
            <a:ext uri="{FF2B5EF4-FFF2-40B4-BE49-F238E27FC236}">
              <a16:creationId xmlns:a16="http://schemas.microsoft.com/office/drawing/2014/main" id="{0F837D73-C2BF-4553-8FB6-3CBFE9D10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203200</xdr:colOff>
      <xdr:row>54</xdr:row>
      <xdr:rowOff>121708</xdr:rowOff>
    </xdr:from>
    <xdr:to>
      <xdr:col>17</xdr:col>
      <xdr:colOff>1047750</xdr:colOff>
      <xdr:row>78</xdr:row>
      <xdr:rowOff>24341</xdr:rowOff>
    </xdr:to>
    <xdr:cxnSp macro="">
      <xdr:nvCxnSpPr>
        <xdr:cNvPr id="33" name="Connector: Elbow 32">
          <a:extLst>
            <a:ext uri="{FF2B5EF4-FFF2-40B4-BE49-F238E27FC236}">
              <a16:creationId xmlns:a16="http://schemas.microsoft.com/office/drawing/2014/main" id="{67EE2F55-C9D0-4693-BF59-CC86069B261A}"/>
            </a:ext>
          </a:extLst>
        </xdr:cNvPr>
        <xdr:cNvCxnSpPr>
          <a:cxnSpLocks/>
          <a:stCxn id="11" idx="3"/>
          <a:endCxn id="32" idx="1"/>
        </xdr:cNvCxnSpPr>
      </xdr:nvCxnSpPr>
      <xdr:spPr>
        <a:xfrm>
          <a:off x="11252200" y="10599208"/>
          <a:ext cx="844550" cy="4474633"/>
        </a:xfrm>
        <a:prstGeom prst="bentConnector3">
          <a:avLst>
            <a:gd name="adj1" fmla="val 50000"/>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825500</xdr:colOff>
      <xdr:row>41</xdr:row>
      <xdr:rowOff>177800</xdr:rowOff>
    </xdr:from>
    <xdr:to>
      <xdr:col>29</xdr:col>
      <xdr:colOff>215900</xdr:colOff>
      <xdr:row>62</xdr:row>
      <xdr:rowOff>119594</xdr:rowOff>
    </xdr:to>
    <xdr:graphicFrame macro="">
      <xdr:nvGraphicFramePr>
        <xdr:cNvPr id="76" name="Chart 75">
          <a:extLst>
            <a:ext uri="{FF2B5EF4-FFF2-40B4-BE49-F238E27FC236}">
              <a16:creationId xmlns:a16="http://schemas.microsoft.com/office/drawing/2014/main" id="{4E1EC259-2A82-40D8-98AD-EA069F2CB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381000</xdr:colOff>
      <xdr:row>66</xdr:row>
      <xdr:rowOff>177800</xdr:rowOff>
    </xdr:from>
    <xdr:to>
      <xdr:col>36</xdr:col>
      <xdr:colOff>342899</xdr:colOff>
      <xdr:row>79</xdr:row>
      <xdr:rowOff>152400</xdr:rowOff>
    </xdr:to>
    <xdr:sp macro="" textlink="">
      <xdr:nvSpPr>
        <xdr:cNvPr id="93" name="TextBox 92">
          <a:extLst>
            <a:ext uri="{FF2B5EF4-FFF2-40B4-BE49-F238E27FC236}">
              <a16:creationId xmlns:a16="http://schemas.microsoft.com/office/drawing/2014/main" id="{4A86A453-35BA-418A-AB42-7EF480EB2A21}"/>
            </a:ext>
          </a:extLst>
        </xdr:cNvPr>
        <xdr:cNvSpPr txBox="1"/>
      </xdr:nvSpPr>
      <xdr:spPr>
        <a:xfrm>
          <a:off x="20815300" y="12941300"/>
          <a:ext cx="3009899" cy="24511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000" b="1" i="0" u="none" strike="noStrike" kern="0" cap="none" spc="0" normalizeH="0" baseline="0" noProof="0">
              <a:ln>
                <a:noFill/>
              </a:ln>
              <a:solidFill>
                <a:prstClr val="black"/>
              </a:solidFill>
              <a:effectLst/>
              <a:uLnTx/>
              <a:uFillTx/>
              <a:latin typeface="+mn-lt"/>
              <a:ea typeface="+mn-ea"/>
              <a:cs typeface="+mn-cs"/>
            </a:rPr>
            <a:t>For Figure 4: </a:t>
          </a:r>
          <a:r>
            <a:rPr kumimoji="0" lang="en-US" sz="20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above. To create a graph showcasing other indicator data, please use Table 9 in Tab E.</a:t>
          </a:r>
          <a:endParaRPr kumimoji="0" lang="en-US" sz="20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zoomScaleNormal="100" workbookViewId="0">
      <selection activeCell="D12" sqref="D12"/>
    </sheetView>
  </sheetViews>
  <sheetFormatPr defaultColWidth="8.54296875" defaultRowHeight="14.5" x14ac:dyDescent="0.35"/>
  <cols>
    <col min="1" max="1" width="13.90625" style="8" customWidth="1"/>
    <col min="2" max="2" width="44.81640625" style="8" customWidth="1"/>
    <col min="3" max="3" width="49.453125" style="12"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112" t="s">
        <v>1</v>
      </c>
      <c r="B2" s="112"/>
      <c r="C2" s="112"/>
      <c r="E2" s="18" t="s">
        <v>2</v>
      </c>
      <c r="F2" s="18"/>
      <c r="G2" s="18"/>
      <c r="H2" s="18"/>
      <c r="I2" s="18"/>
      <c r="J2" s="18"/>
      <c r="K2" s="18"/>
      <c r="M2" s="113" t="s">
        <v>3</v>
      </c>
      <c r="N2" s="113"/>
      <c r="O2" s="113"/>
      <c r="P2" s="113"/>
      <c r="Q2" s="113"/>
      <c r="R2" s="113"/>
      <c r="S2" s="113"/>
      <c r="T2" s="113"/>
    </row>
    <row r="3" spans="1:20" ht="90.5" customHeight="1" x14ac:dyDescent="0.6">
      <c r="A3" s="111" t="s">
        <v>4</v>
      </c>
      <c r="B3" s="111"/>
      <c r="C3" s="111"/>
      <c r="E3" s="4"/>
      <c r="F3" s="5"/>
      <c r="G3" s="5"/>
      <c r="H3" s="5"/>
      <c r="I3" s="5"/>
      <c r="J3" s="5"/>
      <c r="K3" s="5"/>
      <c r="M3" s="6"/>
      <c r="N3" s="7"/>
      <c r="O3" s="7"/>
      <c r="P3" s="7"/>
      <c r="Q3" s="7"/>
      <c r="R3" s="7"/>
      <c r="S3" s="7"/>
      <c r="T3" s="7"/>
    </row>
    <row r="4" spans="1:20" ht="27" customHeight="1" x14ac:dyDescent="0.6">
      <c r="A4" s="110" t="s">
        <v>13</v>
      </c>
      <c r="B4" s="110"/>
      <c r="C4" s="110"/>
      <c r="E4" s="4"/>
      <c r="F4" s="5"/>
      <c r="G4" s="5"/>
      <c r="H4" s="5"/>
      <c r="I4" s="5"/>
      <c r="J4" s="5"/>
      <c r="K4" s="5"/>
      <c r="M4" s="6"/>
      <c r="N4" s="7"/>
      <c r="O4" s="7"/>
      <c r="P4" s="7"/>
      <c r="Q4" s="7"/>
      <c r="R4" s="7"/>
      <c r="S4" s="7"/>
      <c r="T4" s="7"/>
    </row>
    <row r="5" spans="1:20" ht="21" x14ac:dyDescent="0.5">
      <c r="A5" s="52" t="s">
        <v>32</v>
      </c>
      <c r="B5" s="55"/>
      <c r="C5" s="56"/>
    </row>
    <row r="6" spans="1:20" ht="21" x14ac:dyDescent="0.5">
      <c r="A6" s="52" t="s">
        <v>51</v>
      </c>
      <c r="B6" s="53"/>
      <c r="C6" s="54"/>
    </row>
    <row r="7" spans="1:20" ht="21" x14ac:dyDescent="0.5">
      <c r="A7" s="52" t="s">
        <v>52</v>
      </c>
      <c r="B7" s="55"/>
      <c r="C7" s="56"/>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I48"/>
  <sheetViews>
    <sheetView topLeftCell="A7" zoomScaleNormal="100" workbookViewId="0">
      <selection activeCell="H19" sqref="H19"/>
    </sheetView>
  </sheetViews>
  <sheetFormatPr defaultRowHeight="14.5" x14ac:dyDescent="0.35"/>
  <cols>
    <col min="1" max="1" width="56.6328125" style="10" customWidth="1"/>
    <col min="2" max="2" width="13.08984375" style="2" customWidth="1"/>
    <col min="3" max="3" width="6.6328125" customWidth="1"/>
    <col min="4" max="4" width="54.08984375" customWidth="1"/>
    <col min="5" max="5" width="18.453125" customWidth="1"/>
    <col min="7" max="7" width="17" customWidth="1"/>
    <col min="8" max="8" width="49.54296875" style="11" customWidth="1"/>
  </cols>
  <sheetData>
    <row r="1" spans="1:4" ht="15.5" x14ac:dyDescent="0.35">
      <c r="A1" s="26" t="s">
        <v>5</v>
      </c>
      <c r="B1" s="13"/>
      <c r="C1" s="13"/>
      <c r="D1" s="13"/>
    </row>
    <row r="2" spans="1:4" x14ac:dyDescent="0.35">
      <c r="A2" s="20"/>
      <c r="B2" s="14"/>
    </row>
    <row r="17" spans="1:9" ht="35.5" customHeight="1" x14ac:dyDescent="0.35">
      <c r="A17" s="118" t="s">
        <v>41</v>
      </c>
      <c r="B17" s="119"/>
      <c r="D17" s="115" t="s">
        <v>136</v>
      </c>
      <c r="E17" s="115"/>
      <c r="G17" s="116" t="s">
        <v>93</v>
      </c>
      <c r="H17" s="116"/>
    </row>
    <row r="18" spans="1:9" ht="43.5" customHeight="1" x14ac:dyDescent="0.35">
      <c r="A18" s="21" t="s">
        <v>38</v>
      </c>
      <c r="B18" s="16"/>
      <c r="D18" s="9" t="s">
        <v>33</v>
      </c>
      <c r="E18" s="9" t="s">
        <v>11</v>
      </c>
      <c r="G18" s="9" t="s">
        <v>44</v>
      </c>
      <c r="H18" s="62" t="s">
        <v>94</v>
      </c>
      <c r="I18" s="66"/>
    </row>
    <row r="19" spans="1:9" ht="15.5" x14ac:dyDescent="0.35">
      <c r="A19" s="21" t="s">
        <v>39</v>
      </c>
      <c r="B19" s="16"/>
      <c r="D19" s="37" t="s">
        <v>56</v>
      </c>
      <c r="E19" s="16"/>
      <c r="G19" s="21">
        <f>B18</f>
        <v>0</v>
      </c>
      <c r="H19" s="24"/>
    </row>
    <row r="20" spans="1:9" ht="15.5" x14ac:dyDescent="0.35">
      <c r="A20" s="21" t="s">
        <v>40</v>
      </c>
      <c r="B20" s="16"/>
      <c r="D20" s="37" t="s">
        <v>57</v>
      </c>
      <c r="E20" s="16"/>
      <c r="G20" s="21">
        <f>B19</f>
        <v>0</v>
      </c>
      <c r="H20" s="24"/>
    </row>
    <row r="21" spans="1:9" x14ac:dyDescent="0.35">
      <c r="A21" s="42"/>
      <c r="B21" s="43"/>
      <c r="G21" s="21">
        <f>B20</f>
        <v>0</v>
      </c>
      <c r="H21" s="24"/>
    </row>
    <row r="22" spans="1:9" ht="78" customHeight="1" x14ac:dyDescent="0.35">
      <c r="A22" s="36" t="s">
        <v>112</v>
      </c>
      <c r="B22" s="36" t="s">
        <v>11</v>
      </c>
      <c r="D22" s="117" t="s">
        <v>137</v>
      </c>
      <c r="E22" s="117"/>
    </row>
    <row r="23" spans="1:9" x14ac:dyDescent="0.35">
      <c r="A23" s="21" t="s">
        <v>38</v>
      </c>
      <c r="B23" s="15"/>
      <c r="D23" s="9" t="s">
        <v>33</v>
      </c>
      <c r="E23" s="9" t="s">
        <v>11</v>
      </c>
    </row>
    <row r="24" spans="1:9" ht="15.5" x14ac:dyDescent="0.35">
      <c r="A24" s="21" t="s">
        <v>39</v>
      </c>
      <c r="B24" s="15"/>
      <c r="D24" s="37" t="s">
        <v>56</v>
      </c>
      <c r="E24" s="16"/>
    </row>
    <row r="25" spans="1:9" ht="15.5" x14ac:dyDescent="0.35">
      <c r="D25" s="37" t="s">
        <v>57</v>
      </c>
      <c r="E25" s="16"/>
    </row>
    <row r="26" spans="1:9" s="23" customFormat="1" ht="37.5" customHeight="1" x14ac:dyDescent="0.35">
      <c r="A26" s="114" t="s">
        <v>140</v>
      </c>
      <c r="B26" s="114"/>
      <c r="D26"/>
      <c r="E26"/>
    </row>
    <row r="27" spans="1:9" ht="34" customHeight="1" x14ac:dyDescent="0.35">
      <c r="A27" s="9" t="s">
        <v>33</v>
      </c>
      <c r="B27" s="9" t="s">
        <v>11</v>
      </c>
      <c r="D27" s="117" t="s">
        <v>138</v>
      </c>
      <c r="E27" s="117"/>
    </row>
    <row r="28" spans="1:9" x14ac:dyDescent="0.35">
      <c r="A28" s="29" t="s">
        <v>34</v>
      </c>
      <c r="B28" s="16"/>
      <c r="D28" s="9" t="s">
        <v>33</v>
      </c>
      <c r="E28" s="9" t="s">
        <v>11</v>
      </c>
    </row>
    <row r="29" spans="1:9" ht="15.5" x14ac:dyDescent="0.35">
      <c r="A29" s="30" t="s">
        <v>35</v>
      </c>
      <c r="B29" s="16"/>
      <c r="D29" s="37" t="s">
        <v>56</v>
      </c>
      <c r="E29" s="16"/>
    </row>
    <row r="30" spans="1:9" ht="15.5" x14ac:dyDescent="0.35">
      <c r="A30" s="30" t="s">
        <v>36</v>
      </c>
      <c r="B30" s="16"/>
      <c r="D30" s="37" t="s">
        <v>57</v>
      </c>
      <c r="E30" s="16"/>
    </row>
    <row r="31" spans="1:9" ht="31" customHeight="1" x14ac:dyDescent="0.35">
      <c r="A31" s="30" t="s">
        <v>37</v>
      </c>
      <c r="B31" s="16"/>
      <c r="G31" s="27"/>
    </row>
    <row r="32" spans="1:9" ht="31" customHeight="1" x14ac:dyDescent="0.35">
      <c r="A32" s="28"/>
      <c r="D32" s="117" t="s">
        <v>139</v>
      </c>
      <c r="E32" s="117"/>
      <c r="G32" s="27"/>
    </row>
    <row r="33" spans="1:5" ht="15.5" x14ac:dyDescent="0.35">
      <c r="A33" s="114" t="s">
        <v>133</v>
      </c>
      <c r="B33" s="114"/>
      <c r="D33" s="9" t="s">
        <v>33</v>
      </c>
      <c r="E33" s="9" t="s">
        <v>11</v>
      </c>
    </row>
    <row r="34" spans="1:5" ht="15.5" x14ac:dyDescent="0.35">
      <c r="A34" s="9" t="s">
        <v>33</v>
      </c>
      <c r="B34" s="9" t="s">
        <v>11</v>
      </c>
      <c r="D34" s="37" t="s">
        <v>56</v>
      </c>
      <c r="E34" s="16"/>
    </row>
    <row r="35" spans="1:5" ht="15.5" x14ac:dyDescent="0.35">
      <c r="A35" s="37" t="s">
        <v>56</v>
      </c>
      <c r="B35" s="16"/>
      <c r="D35" s="37" t="s">
        <v>57</v>
      </c>
      <c r="E35" s="16"/>
    </row>
    <row r="36" spans="1:5" ht="15.5" customHeight="1" x14ac:dyDescent="0.35">
      <c r="A36" s="37" t="s">
        <v>57</v>
      </c>
      <c r="B36" s="16"/>
    </row>
    <row r="38" spans="1:5" ht="15.5" x14ac:dyDescent="0.35">
      <c r="A38" s="114" t="s">
        <v>134</v>
      </c>
      <c r="B38" s="114"/>
      <c r="D38" s="114" t="s">
        <v>42</v>
      </c>
      <c r="E38" s="114"/>
    </row>
    <row r="39" spans="1:5" x14ac:dyDescent="0.35">
      <c r="A39" s="9" t="s">
        <v>33</v>
      </c>
      <c r="B39" s="9" t="s">
        <v>11</v>
      </c>
      <c r="D39" s="9" t="s">
        <v>33</v>
      </c>
      <c r="E39" s="9" t="s">
        <v>11</v>
      </c>
    </row>
    <row r="40" spans="1:5" ht="15.5" x14ac:dyDescent="0.35">
      <c r="A40" s="37" t="s">
        <v>56</v>
      </c>
      <c r="B40" s="16"/>
      <c r="D40" s="37" t="s">
        <v>56</v>
      </c>
      <c r="E40" s="16"/>
    </row>
    <row r="41" spans="1:5" ht="15.5" x14ac:dyDescent="0.35">
      <c r="A41" s="37" t="s">
        <v>57</v>
      </c>
      <c r="B41" s="16"/>
      <c r="D41" s="37" t="s">
        <v>57</v>
      </c>
      <c r="E41" s="16"/>
    </row>
    <row r="43" spans="1:5" ht="15.5" x14ac:dyDescent="0.35">
      <c r="A43" s="114" t="s">
        <v>135</v>
      </c>
      <c r="B43" s="114"/>
    </row>
    <row r="44" spans="1:5" x14ac:dyDescent="0.35">
      <c r="A44" s="9" t="s">
        <v>33</v>
      </c>
      <c r="B44" s="9" t="s">
        <v>11</v>
      </c>
    </row>
    <row r="45" spans="1:5" ht="15.5" x14ac:dyDescent="0.35">
      <c r="A45" s="37" t="s">
        <v>56</v>
      </c>
      <c r="B45" s="16"/>
    </row>
    <row r="46" spans="1:5" ht="15.5" x14ac:dyDescent="0.35">
      <c r="A46" s="37" t="s">
        <v>57</v>
      </c>
      <c r="B46" s="16"/>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L44"/>
  <sheetViews>
    <sheetView topLeftCell="B4" zoomScale="80" zoomScaleNormal="80" zoomScaleSheetLayoutView="80" workbookViewId="0">
      <selection activeCell="E19" sqref="E19"/>
    </sheetView>
  </sheetViews>
  <sheetFormatPr defaultRowHeight="14.5" x14ac:dyDescent="0.35"/>
  <cols>
    <col min="1" max="1" width="32.08984375" style="11" customWidth="1"/>
    <col min="2" max="2" width="29.90625" style="20" customWidth="1"/>
    <col min="3" max="3" width="11.6328125" style="11" customWidth="1"/>
    <col min="4" max="4" width="34.26953125" style="11" customWidth="1"/>
    <col min="5" max="5" width="22.90625" style="20" customWidth="1"/>
    <col min="6" max="6" width="14" style="11" customWidth="1"/>
    <col min="7" max="7" width="10" style="11" customWidth="1"/>
    <col min="8" max="8" width="14.90625" style="11" customWidth="1"/>
    <col min="9" max="9" width="35.81640625" style="11" customWidth="1"/>
    <col min="10" max="10" width="15.36328125" style="10" customWidth="1"/>
  </cols>
  <sheetData>
    <row r="1" spans="1:5" ht="15.5" x14ac:dyDescent="0.35">
      <c r="A1" s="26" t="s">
        <v>28</v>
      </c>
      <c r="B1" s="44"/>
      <c r="C1" s="19"/>
      <c r="D1" s="19"/>
      <c r="E1" s="11"/>
    </row>
    <row r="17" spans="1:12" ht="32" customHeight="1" x14ac:dyDescent="0.35">
      <c r="A17" s="117" t="s">
        <v>141</v>
      </c>
      <c r="B17" s="117"/>
      <c r="D17" s="117" t="s">
        <v>146</v>
      </c>
      <c r="E17" s="117"/>
      <c r="G17" s="120" t="s">
        <v>46</v>
      </c>
      <c r="H17" s="120"/>
      <c r="I17" s="120"/>
      <c r="J17" s="120"/>
      <c r="K17" s="120"/>
    </row>
    <row r="18" spans="1:12" ht="43.5" customHeight="1" x14ac:dyDescent="0.35">
      <c r="A18" s="9" t="s">
        <v>33</v>
      </c>
      <c r="B18" s="9" t="s">
        <v>11</v>
      </c>
      <c r="D18" s="9" t="s">
        <v>33</v>
      </c>
      <c r="E18" s="9" t="s">
        <v>11</v>
      </c>
      <c r="G18" s="9" t="s">
        <v>74</v>
      </c>
      <c r="H18" s="9" t="s">
        <v>30</v>
      </c>
      <c r="I18" s="9" t="s">
        <v>73</v>
      </c>
      <c r="J18" s="9" t="s">
        <v>49</v>
      </c>
      <c r="K18" s="25" t="s">
        <v>12</v>
      </c>
    </row>
    <row r="19" spans="1:12" ht="31" x14ac:dyDescent="0.35">
      <c r="A19" s="1" t="s">
        <v>34</v>
      </c>
      <c r="B19" s="38">
        <f>'B_Figure 1'!B28</f>
        <v>0</v>
      </c>
      <c r="D19" s="40" t="s">
        <v>56</v>
      </c>
      <c r="E19" s="38">
        <f>'B_Figure 1'!E24</f>
        <v>0</v>
      </c>
      <c r="G19" s="1" t="s">
        <v>75</v>
      </c>
      <c r="H19" s="38" t="s">
        <v>65</v>
      </c>
      <c r="I19" s="65" t="s">
        <v>84</v>
      </c>
      <c r="J19" s="106">
        <f>SUM(B21:B22)</f>
        <v>0</v>
      </c>
      <c r="K19" s="64">
        <f>RANK(J19,J$19:J$27)+COUNTIF($J$19:J19,J19)-1</f>
        <v>1</v>
      </c>
      <c r="L19" s="63"/>
    </row>
    <row r="20" spans="1:12" ht="31" x14ac:dyDescent="0.35">
      <c r="A20" s="31" t="s">
        <v>35</v>
      </c>
      <c r="B20" s="38">
        <f>'B_Figure 1'!B29</f>
        <v>0</v>
      </c>
      <c r="D20" s="40" t="s">
        <v>57</v>
      </c>
      <c r="E20" s="38">
        <f>'B_Figure 1'!E25</f>
        <v>0</v>
      </c>
      <c r="G20" s="1" t="s">
        <v>76</v>
      </c>
      <c r="H20" s="38" t="s">
        <v>64</v>
      </c>
      <c r="I20" s="65" t="s">
        <v>85</v>
      </c>
      <c r="J20" s="106">
        <f>B26</f>
        <v>0</v>
      </c>
      <c r="K20" s="64">
        <f>RANK(J20,J$19:J$27)+COUNTIF($J$19:J20,J20)-1</f>
        <v>2</v>
      </c>
      <c r="L20" s="63"/>
    </row>
    <row r="21" spans="1:12" ht="31" x14ac:dyDescent="0.35">
      <c r="A21" s="31" t="s">
        <v>36</v>
      </c>
      <c r="B21" s="38">
        <f>'B_Figure 1'!B30</f>
        <v>0</v>
      </c>
      <c r="G21" s="1" t="s">
        <v>77</v>
      </c>
      <c r="H21" s="38" t="s">
        <v>67</v>
      </c>
      <c r="I21" s="16" t="s">
        <v>86</v>
      </c>
      <c r="J21" s="106">
        <f>B31</f>
        <v>0</v>
      </c>
      <c r="K21" s="64">
        <f>RANK(J21,J$19:J$27)+COUNTIF($J$19:J21,J21)-1</f>
        <v>3</v>
      </c>
      <c r="L21" s="63"/>
    </row>
    <row r="22" spans="1:12" ht="29.5" customHeight="1" x14ac:dyDescent="0.35">
      <c r="A22" s="31" t="s">
        <v>37</v>
      </c>
      <c r="B22" s="38">
        <f>'B_Figure 1'!B31</f>
        <v>0</v>
      </c>
      <c r="C22" s="39"/>
      <c r="D22" s="117" t="s">
        <v>147</v>
      </c>
      <c r="E22" s="117"/>
      <c r="G22" s="1" t="s">
        <v>78</v>
      </c>
      <c r="H22" s="38" t="s">
        <v>66</v>
      </c>
      <c r="I22" s="65" t="s">
        <v>87</v>
      </c>
      <c r="J22" s="107">
        <f>B36</f>
        <v>0</v>
      </c>
      <c r="K22" s="64">
        <f>RANK(J22,J$19:J$27)+COUNTIF($J$19:J22,J22)-1</f>
        <v>4</v>
      </c>
      <c r="L22" s="63"/>
    </row>
    <row r="23" spans="1:12" ht="29" x14ac:dyDescent="0.35">
      <c r="A23" s="32"/>
      <c r="D23" s="9" t="s">
        <v>33</v>
      </c>
      <c r="E23" s="9" t="s">
        <v>11</v>
      </c>
      <c r="G23" s="1" t="s">
        <v>79</v>
      </c>
      <c r="H23" s="38" t="s">
        <v>68</v>
      </c>
      <c r="I23" s="65" t="s">
        <v>88</v>
      </c>
      <c r="J23" s="107">
        <f>B41</f>
        <v>0</v>
      </c>
      <c r="K23" s="64">
        <f>RANK(J23,J$19:J$27)+COUNTIF($J$19:J23,J23)-1</f>
        <v>5</v>
      </c>
      <c r="L23" s="63"/>
    </row>
    <row r="24" spans="1:12" ht="36" customHeight="1" x14ac:dyDescent="0.35">
      <c r="A24" s="117" t="s">
        <v>142</v>
      </c>
      <c r="B24" s="117"/>
      <c r="D24" s="40" t="s">
        <v>56</v>
      </c>
      <c r="E24" s="38">
        <f>'B_Figure 1'!E29</f>
        <v>0</v>
      </c>
      <c r="G24" s="1" t="s">
        <v>80</v>
      </c>
      <c r="H24" s="38" t="s">
        <v>69</v>
      </c>
      <c r="I24" s="65" t="s">
        <v>89</v>
      </c>
      <c r="J24" s="107">
        <f>E19</f>
        <v>0</v>
      </c>
      <c r="K24" s="64">
        <f>RANK(J24,J$19:J$27)+COUNTIF($J$19:J24,J24)-1</f>
        <v>6</v>
      </c>
      <c r="L24" s="63"/>
    </row>
    <row r="25" spans="1:12" ht="31" x14ac:dyDescent="0.35">
      <c r="A25" s="9" t="s">
        <v>33</v>
      </c>
      <c r="B25" s="9" t="s">
        <v>11</v>
      </c>
      <c r="D25" s="40" t="s">
        <v>57</v>
      </c>
      <c r="E25" s="38">
        <f>'B_Figure 1'!E30</f>
        <v>0</v>
      </c>
      <c r="G25" s="1" t="s">
        <v>81</v>
      </c>
      <c r="H25" s="38" t="s">
        <v>70</v>
      </c>
      <c r="I25" s="65" t="s">
        <v>90</v>
      </c>
      <c r="J25" s="107">
        <f>E24</f>
        <v>0</v>
      </c>
      <c r="K25" s="64">
        <f>RANK(J25,J$19:J$27)+COUNTIF($J$19:J25,J25)-1</f>
        <v>7</v>
      </c>
      <c r="L25" s="63"/>
    </row>
    <row r="26" spans="1:12" ht="38" customHeight="1" x14ac:dyDescent="0.35">
      <c r="A26" s="40" t="s">
        <v>56</v>
      </c>
      <c r="B26" s="38">
        <f>'B_Figure 1'!B35</f>
        <v>0</v>
      </c>
      <c r="G26" s="1" t="s">
        <v>82</v>
      </c>
      <c r="H26" s="38" t="s">
        <v>71</v>
      </c>
      <c r="I26" s="65" t="s">
        <v>91</v>
      </c>
      <c r="J26" s="107">
        <f>E29</f>
        <v>0</v>
      </c>
      <c r="K26" s="64">
        <f>RANK(J26,J$19:J$27)+COUNTIF($J$19:J26,J26)-1</f>
        <v>8</v>
      </c>
      <c r="L26" s="63"/>
    </row>
    <row r="27" spans="1:12" ht="31" customHeight="1" x14ac:dyDescent="0.35">
      <c r="A27" s="40" t="s">
        <v>57</v>
      </c>
      <c r="B27" s="38">
        <f>'B_Figure 1'!B36</f>
        <v>0</v>
      </c>
      <c r="D27" s="117" t="s">
        <v>148</v>
      </c>
      <c r="E27" s="117"/>
      <c r="G27" s="1" t="s">
        <v>83</v>
      </c>
      <c r="H27" s="38" t="s">
        <v>72</v>
      </c>
      <c r="I27" s="65" t="s">
        <v>92</v>
      </c>
      <c r="J27" s="107">
        <f>E34</f>
        <v>0</v>
      </c>
      <c r="K27" s="64">
        <f>RANK(J27,J$19:J$27)+COUNTIF($J$19:J27,J27)-1</f>
        <v>9</v>
      </c>
      <c r="L27" s="63"/>
    </row>
    <row r="28" spans="1:12" x14ac:dyDescent="0.35">
      <c r="A28" s="20"/>
      <c r="D28" s="9" t="s">
        <v>33</v>
      </c>
      <c r="E28" s="9" t="s">
        <v>11</v>
      </c>
    </row>
    <row r="29" spans="1:12" ht="29.5" customHeight="1" x14ac:dyDescent="0.35">
      <c r="A29" s="117" t="s">
        <v>143</v>
      </c>
      <c r="B29" s="117"/>
      <c r="D29" s="40" t="s">
        <v>56</v>
      </c>
      <c r="E29" s="38">
        <f>'B_Figure 1'!E34</f>
        <v>0</v>
      </c>
    </row>
    <row r="30" spans="1:12" ht="31" x14ac:dyDescent="0.35">
      <c r="A30" s="9" t="s">
        <v>33</v>
      </c>
      <c r="B30" s="9" t="s">
        <v>11</v>
      </c>
      <c r="D30" s="40" t="s">
        <v>57</v>
      </c>
      <c r="E30" s="38">
        <f>'B_Figure 1'!E35</f>
        <v>0</v>
      </c>
    </row>
    <row r="31" spans="1:12" ht="31" x14ac:dyDescent="0.35">
      <c r="A31" s="40" t="s">
        <v>56</v>
      </c>
      <c r="B31" s="38">
        <f>'B_Figure 1'!B40</f>
        <v>0</v>
      </c>
    </row>
    <row r="32" spans="1:12" ht="30.5" customHeight="1" x14ac:dyDescent="0.35">
      <c r="A32" s="40" t="s">
        <v>57</v>
      </c>
      <c r="B32" s="38">
        <f>'B_Figure 1'!B41</f>
        <v>0</v>
      </c>
      <c r="D32" s="117" t="s">
        <v>149</v>
      </c>
      <c r="E32" s="117"/>
    </row>
    <row r="33" spans="1:5" x14ac:dyDescent="0.35">
      <c r="A33" s="20"/>
      <c r="D33" s="9" t="s">
        <v>33</v>
      </c>
      <c r="E33" s="9" t="s">
        <v>11</v>
      </c>
    </row>
    <row r="34" spans="1:5" ht="33" customHeight="1" x14ac:dyDescent="0.35">
      <c r="A34" s="117" t="s">
        <v>144</v>
      </c>
      <c r="B34" s="117"/>
      <c r="D34" s="40" t="s">
        <v>56</v>
      </c>
      <c r="E34" s="38">
        <f>'B_Figure 1'!E40</f>
        <v>0</v>
      </c>
    </row>
    <row r="35" spans="1:5" ht="31" x14ac:dyDescent="0.35">
      <c r="A35" s="9" t="s">
        <v>33</v>
      </c>
      <c r="B35" s="9" t="s">
        <v>11</v>
      </c>
      <c r="D35" s="40" t="s">
        <v>57</v>
      </c>
      <c r="E35" s="38">
        <f>'B_Figure 1'!E41</f>
        <v>0</v>
      </c>
    </row>
    <row r="36" spans="1:5" ht="31" x14ac:dyDescent="0.35">
      <c r="A36" s="40" t="s">
        <v>56</v>
      </c>
      <c r="B36" s="38">
        <f>'B_Figure 1'!B45</f>
        <v>0</v>
      </c>
    </row>
    <row r="37" spans="1:5" ht="31" x14ac:dyDescent="0.35">
      <c r="A37" s="40" t="s">
        <v>57</v>
      </c>
      <c r="B37" s="38">
        <f>'B_Figure 1'!B46</f>
        <v>0</v>
      </c>
    </row>
    <row r="38" spans="1:5" x14ac:dyDescent="0.35">
      <c r="A38" s="20"/>
    </row>
    <row r="39" spans="1:5" ht="35.5" customHeight="1" x14ac:dyDescent="0.35">
      <c r="A39" s="117" t="s">
        <v>145</v>
      </c>
      <c r="B39" s="117"/>
    </row>
    <row r="40" spans="1:5" x14ac:dyDescent="0.35">
      <c r="A40" s="9" t="s">
        <v>33</v>
      </c>
      <c r="B40" s="9" t="s">
        <v>11</v>
      </c>
    </row>
    <row r="41" spans="1:5" ht="31" x14ac:dyDescent="0.35">
      <c r="A41" s="40" t="s">
        <v>56</v>
      </c>
      <c r="B41" s="38">
        <f>'B_Figure 1'!E19</f>
        <v>0</v>
      </c>
    </row>
    <row r="42" spans="1:5" ht="31" x14ac:dyDescent="0.35">
      <c r="A42" s="40" t="s">
        <v>57</v>
      </c>
      <c r="B42" s="38">
        <f>'B_Figure 1'!E20</f>
        <v>0</v>
      </c>
    </row>
    <row r="44" spans="1:5" ht="27.5" customHeight="1" x14ac:dyDescent="0.35"/>
  </sheetData>
  <mergeCells count="10">
    <mergeCell ref="G17:K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abSelected="1" topLeftCell="A25" zoomScaleNormal="100" zoomScaleSheetLayoutView="80" workbookViewId="0">
      <selection activeCell="H37" sqref="H37"/>
    </sheetView>
  </sheetViews>
  <sheetFormatPr defaultRowHeight="14.5" x14ac:dyDescent="0.35"/>
  <cols>
    <col min="1" max="1" width="31" style="11" customWidth="1"/>
    <col min="2" max="6" width="13" style="20" customWidth="1"/>
    <col min="7" max="7" width="5.54296875" style="11" customWidth="1"/>
    <col min="8" max="8" width="33.7265625" style="11" customWidth="1"/>
    <col min="9" max="9" width="13.1796875" style="20" customWidth="1"/>
    <col min="10" max="10" width="12.54296875" style="11" customWidth="1"/>
    <col min="11" max="13" width="11.1796875" customWidth="1"/>
  </cols>
  <sheetData>
    <row r="1" spans="1:13" ht="15.5" x14ac:dyDescent="0.35">
      <c r="A1" s="59" t="s">
        <v>31</v>
      </c>
      <c r="B1" s="44"/>
      <c r="C1" s="44"/>
      <c r="D1" s="44"/>
      <c r="E1" s="44"/>
      <c r="F1" s="44"/>
      <c r="G1" s="44"/>
      <c r="H1"/>
      <c r="I1"/>
      <c r="J1"/>
    </row>
    <row r="3" spans="1:13" ht="18" customHeight="1" x14ac:dyDescent="0.35">
      <c r="H3" s="50" t="s">
        <v>146</v>
      </c>
      <c r="I3" s="50"/>
      <c r="J3" s="50"/>
      <c r="K3" s="50"/>
      <c r="L3" s="50"/>
      <c r="M3" s="50"/>
    </row>
    <row r="4" spans="1:13" x14ac:dyDescent="0.35">
      <c r="H4" s="9" t="s">
        <v>33</v>
      </c>
      <c r="I4" s="9" t="str">
        <f>A14</f>
        <v>Group 1</v>
      </c>
      <c r="J4" s="9" t="str">
        <f>A15</f>
        <v>Group 2</v>
      </c>
      <c r="K4" s="9" t="str">
        <f>A16</f>
        <v>Group 3</v>
      </c>
      <c r="L4" s="9" t="str">
        <f>A17</f>
        <v>Group 4</v>
      </c>
      <c r="M4" s="9" t="str">
        <f>A18</f>
        <v>Group 5</v>
      </c>
    </row>
    <row r="5" spans="1:13" ht="31" x14ac:dyDescent="0.35">
      <c r="H5" s="40" t="s">
        <v>56</v>
      </c>
      <c r="I5" s="38"/>
      <c r="J5" s="38"/>
      <c r="K5" s="38"/>
      <c r="L5" s="38"/>
      <c r="M5" s="38"/>
    </row>
    <row r="6" spans="1:13" ht="31" x14ac:dyDescent="0.35">
      <c r="H6" s="40" t="s">
        <v>57</v>
      </c>
      <c r="I6" s="38"/>
      <c r="J6" s="38"/>
      <c r="K6" s="38"/>
      <c r="L6" s="38"/>
      <c r="M6" s="38"/>
    </row>
    <row r="8" spans="1:13" ht="21.5" customHeight="1" x14ac:dyDescent="0.35">
      <c r="H8" s="50" t="s">
        <v>147</v>
      </c>
      <c r="I8" s="50"/>
      <c r="J8" s="50"/>
      <c r="K8" s="50"/>
      <c r="L8" s="50"/>
      <c r="M8" s="50"/>
    </row>
    <row r="9" spans="1:13" x14ac:dyDescent="0.35">
      <c r="H9" s="9" t="s">
        <v>33</v>
      </c>
      <c r="I9" s="9" t="str">
        <f>A14</f>
        <v>Group 1</v>
      </c>
      <c r="J9" s="9" t="str">
        <f>A15</f>
        <v>Group 2</v>
      </c>
      <c r="K9" s="9" t="str">
        <f>A16</f>
        <v>Group 3</v>
      </c>
      <c r="L9" s="9" t="str">
        <f>A17</f>
        <v>Group 4</v>
      </c>
      <c r="M9" s="9" t="str">
        <f>A18</f>
        <v>Group 5</v>
      </c>
    </row>
    <row r="10" spans="1:13" ht="31" x14ac:dyDescent="0.35">
      <c r="H10" s="40" t="s">
        <v>56</v>
      </c>
      <c r="I10" s="38"/>
      <c r="J10" s="38"/>
      <c r="K10" s="38"/>
      <c r="L10" s="38"/>
      <c r="M10" s="38"/>
    </row>
    <row r="11" spans="1:13" ht="31" x14ac:dyDescent="0.35">
      <c r="H11" s="40" t="s">
        <v>57</v>
      </c>
      <c r="I11" s="38"/>
      <c r="J11" s="38"/>
      <c r="K11" s="38"/>
      <c r="L11" s="38"/>
      <c r="M11" s="38"/>
    </row>
    <row r="13" spans="1:13" ht="30" customHeight="1" x14ac:dyDescent="0.35">
      <c r="A13" s="49" t="s">
        <v>45</v>
      </c>
      <c r="H13" s="50" t="s">
        <v>148</v>
      </c>
      <c r="I13" s="50"/>
      <c r="J13" s="50"/>
      <c r="K13" s="50"/>
      <c r="L13" s="50"/>
      <c r="M13" s="50"/>
    </row>
    <row r="14" spans="1:13" x14ac:dyDescent="0.35">
      <c r="A14" s="48" t="s">
        <v>6</v>
      </c>
      <c r="H14" s="9" t="s">
        <v>33</v>
      </c>
      <c r="I14" s="9" t="str">
        <f>A14</f>
        <v>Group 1</v>
      </c>
      <c r="J14" s="9" t="str">
        <f>A15</f>
        <v>Group 2</v>
      </c>
      <c r="K14" s="9" t="str">
        <f>A16</f>
        <v>Group 3</v>
      </c>
      <c r="L14" s="9" t="str">
        <f>A17</f>
        <v>Group 4</v>
      </c>
      <c r="M14" s="9" t="str">
        <f>A18</f>
        <v>Group 5</v>
      </c>
    </row>
    <row r="15" spans="1:13" ht="31" x14ac:dyDescent="0.35">
      <c r="A15" s="48" t="s">
        <v>7</v>
      </c>
      <c r="H15" s="40" t="s">
        <v>56</v>
      </c>
      <c r="I15" s="38"/>
      <c r="J15" s="38"/>
      <c r="K15" s="38"/>
      <c r="L15" s="38"/>
      <c r="M15" s="38"/>
    </row>
    <row r="16" spans="1:13" ht="45" customHeight="1" x14ac:dyDescent="0.35">
      <c r="A16" s="48" t="s">
        <v>8</v>
      </c>
      <c r="H16" s="40" t="s">
        <v>57</v>
      </c>
      <c r="I16" s="38"/>
      <c r="J16" s="38"/>
      <c r="K16" s="38"/>
      <c r="L16" s="38"/>
      <c r="M16" s="38"/>
    </row>
    <row r="17" spans="1:13" ht="24.5" customHeight="1" x14ac:dyDescent="0.35">
      <c r="A17" s="48" t="s">
        <v>9</v>
      </c>
    </row>
    <row r="18" spans="1:13" ht="15.5" customHeight="1" x14ac:dyDescent="0.35">
      <c r="A18" s="48" t="s">
        <v>10</v>
      </c>
      <c r="H18" s="50" t="s">
        <v>149</v>
      </c>
      <c r="I18" s="50"/>
      <c r="J18" s="50"/>
      <c r="K18" s="50"/>
      <c r="L18" s="50"/>
      <c r="M18" s="50"/>
    </row>
    <row r="19" spans="1:13" x14ac:dyDescent="0.35">
      <c r="H19" s="9" t="s">
        <v>33</v>
      </c>
      <c r="I19" s="9" t="str">
        <f>A14</f>
        <v>Group 1</v>
      </c>
      <c r="J19" s="9" t="str">
        <f>A15</f>
        <v>Group 2</v>
      </c>
      <c r="K19" s="9" t="str">
        <f>A16</f>
        <v>Group 3</v>
      </c>
      <c r="L19" s="9" t="str">
        <f>A17</f>
        <v>Group 4</v>
      </c>
      <c r="M19" s="9" t="str">
        <f>A18</f>
        <v>Group 5</v>
      </c>
    </row>
    <row r="20" spans="1:13" ht="31" x14ac:dyDescent="0.35">
      <c r="A20" s="50" t="s">
        <v>141</v>
      </c>
      <c r="B20" s="50"/>
      <c r="C20" s="50"/>
      <c r="D20" s="50"/>
      <c r="E20" s="50"/>
      <c r="F20" s="50"/>
      <c r="H20" s="40" t="s">
        <v>56</v>
      </c>
      <c r="I20" s="38"/>
      <c r="J20" s="38"/>
      <c r="K20" s="38"/>
      <c r="L20" s="38"/>
      <c r="M20" s="38"/>
    </row>
    <row r="21" spans="1:13" ht="31" customHeight="1" x14ac:dyDescent="0.35">
      <c r="A21" s="51" t="s">
        <v>33</v>
      </c>
      <c r="B21" s="9" t="str">
        <f>A14</f>
        <v>Group 1</v>
      </c>
      <c r="C21" s="9" t="str">
        <f>A15</f>
        <v>Group 2</v>
      </c>
      <c r="D21" s="9" t="str">
        <f>A16</f>
        <v>Group 3</v>
      </c>
      <c r="E21" s="9" t="str">
        <f>A17</f>
        <v>Group 4</v>
      </c>
      <c r="F21" s="9" t="str">
        <f>A18</f>
        <v>Group 5</v>
      </c>
      <c r="H21" s="40" t="s">
        <v>57</v>
      </c>
      <c r="I21" s="38"/>
      <c r="J21" s="38"/>
      <c r="K21" s="38"/>
      <c r="L21" s="38"/>
      <c r="M21" s="38"/>
    </row>
    <row r="22" spans="1:13" ht="33.5" customHeight="1" x14ac:dyDescent="0.35">
      <c r="A22" s="45" t="s">
        <v>34</v>
      </c>
      <c r="B22" s="38"/>
      <c r="C22" s="38"/>
      <c r="D22" s="38"/>
      <c r="E22" s="38"/>
      <c r="F22" s="38"/>
    </row>
    <row r="23" spans="1:13" ht="28.5" customHeight="1" x14ac:dyDescent="0.35">
      <c r="A23" s="31" t="s">
        <v>35</v>
      </c>
      <c r="B23" s="38"/>
      <c r="C23" s="38"/>
      <c r="D23" s="38"/>
      <c r="E23" s="38"/>
      <c r="F23" s="38"/>
      <c r="H23" s="47" t="s">
        <v>46</v>
      </c>
      <c r="I23" s="41"/>
      <c r="J23" s="60"/>
    </row>
    <row r="24" spans="1:13" ht="59" customHeight="1" x14ac:dyDescent="0.35">
      <c r="A24" s="31" t="s">
        <v>36</v>
      </c>
      <c r="B24" s="38"/>
      <c r="C24" s="38"/>
      <c r="D24" s="38"/>
      <c r="E24" s="38"/>
      <c r="F24" s="38"/>
      <c r="H24" s="9" t="s">
        <v>44</v>
      </c>
      <c r="I24" s="122" t="s">
        <v>124</v>
      </c>
      <c r="J24" s="122"/>
    </row>
    <row r="25" spans="1:13" ht="31" x14ac:dyDescent="0.35">
      <c r="A25" s="31" t="s">
        <v>37</v>
      </c>
      <c r="B25" s="38"/>
      <c r="C25" s="38"/>
      <c r="D25" s="38"/>
      <c r="E25" s="38"/>
      <c r="F25" s="38"/>
      <c r="H25" s="21" t="str">
        <f>A14</f>
        <v>Group 1</v>
      </c>
      <c r="I25" s="121"/>
      <c r="J25" s="121"/>
    </row>
    <row r="26" spans="1:13" ht="15.5" x14ac:dyDescent="0.35">
      <c r="A26" s="32"/>
      <c r="H26" s="21" t="str">
        <f>A15</f>
        <v>Group 2</v>
      </c>
      <c r="I26" s="121"/>
      <c r="J26" s="121"/>
    </row>
    <row r="27" spans="1:13" ht="46.5" customHeight="1" x14ac:dyDescent="0.35">
      <c r="A27" s="50" t="s">
        <v>142</v>
      </c>
      <c r="B27" s="33"/>
      <c r="C27" s="33"/>
      <c r="D27" s="33"/>
      <c r="E27" s="33"/>
      <c r="F27" s="33"/>
      <c r="H27" s="21" t="str">
        <f>A16</f>
        <v>Group 3</v>
      </c>
      <c r="I27" s="121"/>
      <c r="J27" s="121"/>
    </row>
    <row r="28" spans="1:13" ht="29.5" customHeight="1" x14ac:dyDescent="0.35">
      <c r="A28" s="51" t="s">
        <v>33</v>
      </c>
      <c r="B28" s="9" t="str">
        <f>A14</f>
        <v>Group 1</v>
      </c>
      <c r="C28" s="9" t="str">
        <f>A15</f>
        <v>Group 2</v>
      </c>
      <c r="D28" s="9" t="str">
        <f>A16</f>
        <v>Group 3</v>
      </c>
      <c r="E28" s="9" t="str">
        <f>A17</f>
        <v>Group 4</v>
      </c>
      <c r="F28" s="9" t="str">
        <f>A18</f>
        <v>Group 5</v>
      </c>
      <c r="G28" s="39"/>
      <c r="H28" s="46" t="str">
        <f>A17</f>
        <v>Group 4</v>
      </c>
      <c r="I28" s="121"/>
      <c r="J28" s="121"/>
    </row>
    <row r="29" spans="1:13" ht="33" customHeight="1" x14ac:dyDescent="0.35">
      <c r="A29" s="31" t="s">
        <v>56</v>
      </c>
      <c r="B29" s="38"/>
      <c r="C29" s="38"/>
      <c r="D29" s="38"/>
      <c r="E29" s="38"/>
      <c r="F29" s="38"/>
      <c r="H29" s="46" t="str">
        <f>A18</f>
        <v>Group 5</v>
      </c>
      <c r="I29" s="121"/>
      <c r="J29" s="121"/>
    </row>
    <row r="30" spans="1:13" ht="35.5" customHeight="1" x14ac:dyDescent="0.35">
      <c r="A30" s="31" t="s">
        <v>57</v>
      </c>
      <c r="B30" s="38"/>
      <c r="C30" s="38"/>
      <c r="D30" s="38"/>
      <c r="E30" s="38"/>
      <c r="F30" s="38"/>
      <c r="K30" s="11"/>
      <c r="L30" s="11"/>
      <c r="M30" s="11"/>
    </row>
    <row r="31" spans="1:13" x14ac:dyDescent="0.35">
      <c r="K31" s="11"/>
      <c r="L31" s="11"/>
      <c r="M31" s="11"/>
    </row>
    <row r="32" spans="1:13" ht="33.5" customHeight="1" x14ac:dyDescent="0.35">
      <c r="A32" s="50" t="s">
        <v>152</v>
      </c>
      <c r="B32" s="34"/>
      <c r="C32" s="34"/>
      <c r="D32" s="34"/>
      <c r="E32" s="34"/>
      <c r="F32" s="34"/>
    </row>
    <row r="33" spans="1:6" ht="31" customHeight="1" x14ac:dyDescent="0.35">
      <c r="A33" s="51" t="s">
        <v>33</v>
      </c>
      <c r="B33" s="9" t="str">
        <f>A14</f>
        <v>Group 1</v>
      </c>
      <c r="C33" s="9" t="str">
        <f>A15</f>
        <v>Group 2</v>
      </c>
      <c r="D33" s="9" t="str">
        <f>A16</f>
        <v>Group 3</v>
      </c>
      <c r="E33" s="9" t="str">
        <f>A17</f>
        <v>Group 4</v>
      </c>
      <c r="F33" s="9" t="str">
        <f>A18</f>
        <v>Group 5</v>
      </c>
    </row>
    <row r="34" spans="1:6" ht="31" x14ac:dyDescent="0.35">
      <c r="A34" s="31" t="s">
        <v>56</v>
      </c>
      <c r="B34" s="38"/>
      <c r="C34" s="38"/>
      <c r="D34" s="38"/>
      <c r="E34" s="38"/>
      <c r="F34" s="38"/>
    </row>
    <row r="35" spans="1:6" s="11" customFormat="1" ht="40" customHeight="1" x14ac:dyDescent="0.35">
      <c r="A35" s="31" t="s">
        <v>57</v>
      </c>
      <c r="B35" s="38"/>
      <c r="C35" s="38"/>
      <c r="D35" s="38"/>
      <c r="E35" s="38"/>
      <c r="F35" s="38"/>
    </row>
    <row r="36" spans="1:6" s="11" customFormat="1" x14ac:dyDescent="0.35">
      <c r="B36" s="20"/>
      <c r="C36" s="20"/>
      <c r="D36" s="20"/>
      <c r="E36" s="20"/>
      <c r="F36" s="20"/>
    </row>
    <row r="37" spans="1:6" s="11" customFormat="1" ht="15.5" x14ac:dyDescent="0.35">
      <c r="A37" s="50" t="s">
        <v>144</v>
      </c>
      <c r="B37" s="33"/>
      <c r="C37" s="33"/>
      <c r="D37" s="33"/>
      <c r="E37" s="33"/>
      <c r="F37" s="33"/>
    </row>
    <row r="38" spans="1:6" s="11" customFormat="1" ht="15.5" customHeight="1" x14ac:dyDescent="0.35">
      <c r="A38" s="51" t="s">
        <v>33</v>
      </c>
      <c r="B38" s="9" t="str">
        <f>A14</f>
        <v>Group 1</v>
      </c>
      <c r="C38" s="9" t="str">
        <f>A15</f>
        <v>Group 2</v>
      </c>
      <c r="D38" s="9" t="str">
        <f>A16</f>
        <v>Group 3</v>
      </c>
      <c r="E38" s="9" t="str">
        <f>A17</f>
        <v>Group 4</v>
      </c>
      <c r="F38" s="9" t="str">
        <f>A18</f>
        <v>Group 5</v>
      </c>
    </row>
    <row r="39" spans="1:6" s="11" customFormat="1" ht="31" x14ac:dyDescent="0.35">
      <c r="A39" s="31" t="s">
        <v>56</v>
      </c>
      <c r="B39" s="38"/>
      <c r="C39" s="38"/>
      <c r="D39" s="38"/>
      <c r="E39" s="38"/>
      <c r="F39" s="38"/>
    </row>
    <row r="40" spans="1:6" s="11" customFormat="1" ht="38.25" customHeight="1" x14ac:dyDescent="0.35">
      <c r="A40" s="31" t="s">
        <v>57</v>
      </c>
      <c r="B40" s="38"/>
      <c r="C40" s="38"/>
      <c r="D40" s="38"/>
      <c r="E40" s="38"/>
      <c r="F40" s="38"/>
    </row>
    <row r="41" spans="1:6" s="11" customFormat="1" x14ac:dyDescent="0.35">
      <c r="B41" s="20"/>
      <c r="C41" s="20"/>
      <c r="D41" s="20"/>
      <c r="E41" s="20"/>
      <c r="F41" s="20"/>
    </row>
    <row r="42" spans="1:6" s="11" customFormat="1" ht="15.5" x14ac:dyDescent="0.35">
      <c r="A42" s="50" t="s">
        <v>145</v>
      </c>
      <c r="B42" s="33"/>
      <c r="C42" s="33"/>
      <c r="D42" s="33"/>
      <c r="E42" s="33"/>
      <c r="F42" s="33"/>
    </row>
    <row r="43" spans="1:6" s="11" customFormat="1" x14ac:dyDescent="0.35">
      <c r="A43" s="51" t="s">
        <v>33</v>
      </c>
      <c r="B43" s="9" t="str">
        <f>A14</f>
        <v>Group 1</v>
      </c>
      <c r="C43" s="9" t="str">
        <f>A15</f>
        <v>Group 2</v>
      </c>
      <c r="D43" s="9" t="str">
        <f>A16</f>
        <v>Group 3</v>
      </c>
      <c r="E43" s="9" t="str">
        <f>A17</f>
        <v>Group 4</v>
      </c>
      <c r="F43" s="9" t="str">
        <f>A18</f>
        <v>Group 5</v>
      </c>
    </row>
    <row r="44" spans="1:6" s="11" customFormat="1" ht="16" customHeight="1" x14ac:dyDescent="0.35">
      <c r="A44" s="31" t="s">
        <v>56</v>
      </c>
      <c r="B44" s="38"/>
      <c r="C44" s="38"/>
      <c r="D44" s="38"/>
      <c r="E44" s="38"/>
      <c r="F44" s="38"/>
    </row>
    <row r="45" spans="1:6" s="11" customFormat="1" ht="28.5" customHeight="1" x14ac:dyDescent="0.35">
      <c r="A45" s="31" t="s">
        <v>57</v>
      </c>
      <c r="B45" s="38"/>
      <c r="C45" s="38"/>
      <c r="D45" s="38"/>
      <c r="E45" s="38"/>
      <c r="F45" s="38"/>
    </row>
    <row r="46" spans="1:6" s="11" customFormat="1" ht="31.5" customHeight="1" x14ac:dyDescent="0.35"/>
    <row r="47" spans="1:6" s="11" customFormat="1" x14ac:dyDescent="0.35"/>
    <row r="48" spans="1:6" s="11" customFormat="1" x14ac:dyDescent="0.35"/>
    <row r="49" spans="2:13" s="11" customFormat="1" x14ac:dyDescent="0.35">
      <c r="B49" s="20"/>
      <c r="C49" s="20"/>
      <c r="D49" s="20"/>
      <c r="E49" s="20"/>
      <c r="F49" s="20"/>
    </row>
    <row r="50" spans="2:13" s="11" customFormat="1" ht="27.5" customHeight="1" x14ac:dyDescent="0.35">
      <c r="B50" s="20"/>
      <c r="C50" s="20"/>
      <c r="D50" s="20"/>
      <c r="E50" s="20"/>
      <c r="F50" s="20"/>
      <c r="K50"/>
      <c r="L50"/>
      <c r="M50"/>
    </row>
    <row r="51" spans="2:13" s="11" customFormat="1" x14ac:dyDescent="0.35">
      <c r="B51" s="20"/>
      <c r="C51" s="20"/>
      <c r="D51" s="20"/>
      <c r="E51" s="20"/>
      <c r="F51" s="20"/>
      <c r="K51"/>
      <c r="L51"/>
      <c r="M51"/>
    </row>
    <row r="52" spans="2:13" s="11" customFormat="1" x14ac:dyDescent="0.35">
      <c r="B52" s="20"/>
      <c r="C52" s="20"/>
      <c r="D52" s="20"/>
      <c r="E52" s="20"/>
      <c r="F52" s="20"/>
      <c r="I52" s="20"/>
      <c r="K52"/>
      <c r="L52"/>
      <c r="M52"/>
    </row>
    <row r="53" spans="2:13" s="11" customFormat="1" x14ac:dyDescent="0.35">
      <c r="B53" s="20"/>
      <c r="C53" s="20"/>
      <c r="D53" s="20"/>
      <c r="E53" s="20"/>
      <c r="F53" s="20"/>
      <c r="I53" s="20"/>
      <c r="K53"/>
      <c r="L53"/>
      <c r="M53"/>
    </row>
  </sheetData>
  <mergeCells count="6">
    <mergeCell ref="I29:J29"/>
    <mergeCell ref="I24:J24"/>
    <mergeCell ref="I25:J25"/>
    <mergeCell ref="I26:J26"/>
    <mergeCell ref="I27:J27"/>
    <mergeCell ref="I28:J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A37B-D03F-4672-A0B9-DA8ED4069495}">
  <dimension ref="A1:K70"/>
  <sheetViews>
    <sheetView topLeftCell="A47" zoomScale="110" zoomScaleNormal="110" workbookViewId="0">
      <selection activeCell="D52" sqref="D52"/>
    </sheetView>
  </sheetViews>
  <sheetFormatPr defaultRowHeight="14.5" x14ac:dyDescent="0.35"/>
  <cols>
    <col min="1" max="1" width="38.54296875" style="11" customWidth="1"/>
    <col min="2" max="2" width="41.6328125" style="11" customWidth="1"/>
    <col min="3" max="3" width="8.7265625" style="11"/>
    <col min="4" max="4" width="40.90625" style="11" customWidth="1"/>
    <col min="5" max="5" width="43.1796875" style="11" customWidth="1"/>
    <col min="7" max="7" width="39.1796875" style="11" customWidth="1"/>
    <col min="8" max="8" width="42.6328125" style="11" customWidth="1"/>
    <col min="9" max="9" width="26.81640625" customWidth="1"/>
    <col min="10" max="10" width="27.453125" customWidth="1"/>
    <col min="11" max="11" width="40.1796875" style="11" customWidth="1"/>
  </cols>
  <sheetData>
    <row r="1" spans="1:10" ht="18.5" x14ac:dyDescent="0.45">
      <c r="A1" s="77" t="s">
        <v>61</v>
      </c>
      <c r="B1" s="19"/>
      <c r="C1" s="19"/>
      <c r="D1" s="19"/>
      <c r="E1" s="19"/>
      <c r="F1" s="19"/>
      <c r="G1" s="19"/>
      <c r="H1" s="19"/>
      <c r="I1" s="19"/>
    </row>
    <row r="6" spans="1:10" x14ac:dyDescent="0.35">
      <c r="J6" s="57"/>
    </row>
    <row r="23" spans="1:11" ht="15" thickBot="1" x14ac:dyDescent="0.4"/>
    <row r="24" spans="1:11" ht="61.5" customHeight="1" x14ac:dyDescent="0.35">
      <c r="A24" s="73" t="s">
        <v>99</v>
      </c>
      <c r="B24" s="74" t="s">
        <v>59</v>
      </c>
      <c r="D24" s="70" t="s">
        <v>153</v>
      </c>
      <c r="E24" s="71" t="s">
        <v>59</v>
      </c>
      <c r="G24" s="67" t="s">
        <v>113</v>
      </c>
      <c r="H24" s="68" t="s">
        <v>59</v>
      </c>
      <c r="J24" s="100" t="s">
        <v>117</v>
      </c>
      <c r="K24" s="101" t="s">
        <v>11</v>
      </c>
    </row>
    <row r="25" spans="1:11" ht="15.5" x14ac:dyDescent="0.35">
      <c r="A25" s="75" t="s">
        <v>15</v>
      </c>
      <c r="B25" s="82"/>
      <c r="D25" s="72" t="s">
        <v>15</v>
      </c>
      <c r="E25" s="79"/>
      <c r="G25" s="69" t="s">
        <v>53</v>
      </c>
      <c r="H25" s="85"/>
      <c r="J25" s="102" t="s">
        <v>119</v>
      </c>
      <c r="K25" s="103"/>
    </row>
    <row r="26" spans="1:11" ht="15.5" x14ac:dyDescent="0.35">
      <c r="A26" s="75" t="s">
        <v>16</v>
      </c>
      <c r="B26" s="82"/>
      <c r="D26" s="72" t="s">
        <v>16</v>
      </c>
      <c r="E26" s="79"/>
      <c r="G26" s="69" t="s">
        <v>54</v>
      </c>
      <c r="H26" s="85"/>
      <c r="J26" s="102" t="s">
        <v>120</v>
      </c>
      <c r="K26" s="103"/>
    </row>
    <row r="27" spans="1:11" ht="15.5" x14ac:dyDescent="0.35">
      <c r="A27" s="75" t="s">
        <v>62</v>
      </c>
      <c r="B27" s="82"/>
      <c r="D27" s="72" t="s">
        <v>17</v>
      </c>
      <c r="E27" s="80"/>
      <c r="G27" s="69" t="s">
        <v>55</v>
      </c>
      <c r="H27" s="85"/>
      <c r="J27" s="102" t="s">
        <v>121</v>
      </c>
      <c r="K27" s="103"/>
    </row>
    <row r="28" spans="1:11" ht="15.5" x14ac:dyDescent="0.35">
      <c r="A28" s="75" t="s">
        <v>63</v>
      </c>
      <c r="B28" s="82"/>
      <c r="D28" s="39"/>
      <c r="E28" s="81"/>
      <c r="G28" s="39"/>
      <c r="H28" s="81"/>
      <c r="J28" s="102" t="s">
        <v>122</v>
      </c>
      <c r="K28" s="103"/>
    </row>
    <row r="29" spans="1:11" ht="31" x14ac:dyDescent="0.35">
      <c r="A29" s="39"/>
      <c r="B29" s="81"/>
      <c r="D29" s="70" t="s">
        <v>154</v>
      </c>
      <c r="E29" s="71" t="s">
        <v>59</v>
      </c>
      <c r="G29" s="67" t="s">
        <v>114</v>
      </c>
      <c r="H29" s="68" t="s">
        <v>59</v>
      </c>
      <c r="J29" s="102" t="s">
        <v>123</v>
      </c>
      <c r="K29" s="103"/>
    </row>
    <row r="30" spans="1:11" ht="47" thickBot="1" x14ac:dyDescent="0.4">
      <c r="A30" s="73" t="s">
        <v>100</v>
      </c>
      <c r="B30" s="74" t="s">
        <v>59</v>
      </c>
      <c r="D30" s="72" t="s">
        <v>18</v>
      </c>
      <c r="E30" s="79"/>
      <c r="G30" s="69" t="s">
        <v>53</v>
      </c>
      <c r="H30" s="85"/>
      <c r="J30" s="104" t="s">
        <v>118</v>
      </c>
      <c r="K30" s="105"/>
    </row>
    <row r="31" spans="1:11" ht="15.5" x14ac:dyDescent="0.35">
      <c r="A31" s="75" t="s">
        <v>15</v>
      </c>
      <c r="B31" s="82"/>
      <c r="D31" s="72" t="s">
        <v>19</v>
      </c>
      <c r="E31" s="80"/>
      <c r="G31" s="69" t="s">
        <v>54</v>
      </c>
      <c r="H31" s="85"/>
    </row>
    <row r="32" spans="1:11" ht="15.5" x14ac:dyDescent="0.35">
      <c r="A32" s="75" t="s">
        <v>16</v>
      </c>
      <c r="B32" s="82"/>
      <c r="D32" s="72" t="s">
        <v>20</v>
      </c>
      <c r="E32" s="80"/>
      <c r="G32" s="69" t="s">
        <v>55</v>
      </c>
      <c r="H32" s="85"/>
    </row>
    <row r="33" spans="1:8" ht="15.5" x14ac:dyDescent="0.35">
      <c r="A33" s="75" t="s">
        <v>62</v>
      </c>
      <c r="B33" s="82"/>
      <c r="D33" s="72" t="s">
        <v>21</v>
      </c>
      <c r="E33" s="80"/>
      <c r="G33" s="39"/>
      <c r="H33" s="81"/>
    </row>
    <row r="34" spans="1:8" ht="31" x14ac:dyDescent="0.35">
      <c r="A34" s="75" t="s">
        <v>63</v>
      </c>
      <c r="B34" s="82"/>
      <c r="D34" s="72" t="s">
        <v>22</v>
      </c>
      <c r="E34" s="80"/>
      <c r="G34" s="67" t="s">
        <v>116</v>
      </c>
      <c r="H34" s="68" t="s">
        <v>59</v>
      </c>
    </row>
    <row r="35" spans="1:8" ht="15.5" x14ac:dyDescent="0.35">
      <c r="A35" s="39"/>
      <c r="B35" s="81"/>
      <c r="D35" s="39"/>
      <c r="E35" s="81"/>
      <c r="G35" s="69" t="s">
        <v>53</v>
      </c>
      <c r="H35" s="85"/>
    </row>
    <row r="36" spans="1:8" ht="62" x14ac:dyDescent="0.35">
      <c r="A36" s="73" t="s">
        <v>101</v>
      </c>
      <c r="B36" s="74" t="s">
        <v>59</v>
      </c>
      <c r="D36" s="70" t="s">
        <v>155</v>
      </c>
      <c r="E36" s="71" t="s">
        <v>59</v>
      </c>
      <c r="G36" s="69" t="s">
        <v>54</v>
      </c>
      <c r="H36" s="85"/>
    </row>
    <row r="37" spans="1:8" ht="15.5" x14ac:dyDescent="0.35">
      <c r="A37" s="75" t="s">
        <v>15</v>
      </c>
      <c r="B37" s="82"/>
      <c r="D37" s="72" t="s">
        <v>23</v>
      </c>
      <c r="E37" s="79"/>
      <c r="G37" s="69" t="s">
        <v>55</v>
      </c>
      <c r="H37" s="85"/>
    </row>
    <row r="38" spans="1:8" ht="15.5" x14ac:dyDescent="0.35">
      <c r="A38" s="75" t="s">
        <v>16</v>
      </c>
      <c r="B38" s="82"/>
      <c r="D38" s="72" t="s">
        <v>24</v>
      </c>
      <c r="E38" s="79"/>
      <c r="G38" s="39"/>
      <c r="H38" s="81"/>
    </row>
    <row r="39" spans="1:8" ht="31" x14ac:dyDescent="0.35">
      <c r="A39" s="75" t="s">
        <v>62</v>
      </c>
      <c r="B39" s="82"/>
      <c r="D39" s="72" t="s">
        <v>25</v>
      </c>
      <c r="E39" s="80"/>
      <c r="G39" s="67" t="s">
        <v>115</v>
      </c>
      <c r="H39" s="68" t="s">
        <v>59</v>
      </c>
    </row>
    <row r="40" spans="1:8" ht="15.5" x14ac:dyDescent="0.35">
      <c r="A40" s="75" t="s">
        <v>63</v>
      </c>
      <c r="B40" s="82"/>
      <c r="D40" s="39"/>
      <c r="E40" s="81"/>
      <c r="G40" s="69" t="s">
        <v>53</v>
      </c>
      <c r="H40" s="85"/>
    </row>
    <row r="41" spans="1:8" ht="32" customHeight="1" x14ac:dyDescent="0.35">
      <c r="A41" s="39"/>
      <c r="B41" s="81"/>
      <c r="D41" s="70" t="s">
        <v>103</v>
      </c>
      <c r="E41" s="71" t="s">
        <v>59</v>
      </c>
      <c r="G41" s="69" t="s">
        <v>54</v>
      </c>
      <c r="H41" s="85"/>
    </row>
    <row r="42" spans="1:8" ht="46.5" x14ac:dyDescent="0.35">
      <c r="A42" s="73" t="s">
        <v>104</v>
      </c>
      <c r="B42" s="74" t="s">
        <v>59</v>
      </c>
      <c r="D42" s="72" t="s">
        <v>97</v>
      </c>
      <c r="E42" s="79"/>
      <c r="G42" s="69" t="s">
        <v>55</v>
      </c>
      <c r="H42" s="85"/>
    </row>
    <row r="43" spans="1:8" ht="31" x14ac:dyDescent="0.35">
      <c r="A43" s="76" t="s">
        <v>95</v>
      </c>
      <c r="B43" s="83"/>
      <c r="D43" s="72" t="s">
        <v>98</v>
      </c>
      <c r="E43" s="80"/>
      <c r="G43" s="39"/>
      <c r="H43" s="81"/>
    </row>
    <row r="44" spans="1:8" ht="46.5" x14ac:dyDescent="0.35">
      <c r="A44" s="75" t="s">
        <v>96</v>
      </c>
      <c r="B44" s="82"/>
      <c r="G44" s="67" t="s">
        <v>156</v>
      </c>
      <c r="H44" s="68" t="s">
        <v>59</v>
      </c>
    </row>
    <row r="45" spans="1:8" ht="15.5" x14ac:dyDescent="0.35">
      <c r="A45" s="39"/>
      <c r="B45" s="81"/>
      <c r="G45" s="69" t="s">
        <v>110</v>
      </c>
      <c r="H45" s="85"/>
    </row>
    <row r="46" spans="1:8" ht="31" x14ac:dyDescent="0.35">
      <c r="A46" s="73" t="s">
        <v>102</v>
      </c>
      <c r="B46" s="74" t="s">
        <v>59</v>
      </c>
      <c r="G46" s="69" t="s">
        <v>26</v>
      </c>
      <c r="H46" s="86"/>
    </row>
    <row r="47" spans="1:8" ht="15.5" x14ac:dyDescent="0.35">
      <c r="A47" s="75" t="s">
        <v>15</v>
      </c>
      <c r="B47" s="84"/>
      <c r="G47" s="69" t="s">
        <v>27</v>
      </c>
      <c r="H47" s="86"/>
    </row>
    <row r="48" spans="1:8" ht="15.5" x14ac:dyDescent="0.35">
      <c r="A48" s="75" t="s">
        <v>16</v>
      </c>
      <c r="B48" s="84"/>
      <c r="G48" s="39"/>
      <c r="H48" s="81"/>
    </row>
    <row r="49" spans="1:9" ht="31" x14ac:dyDescent="0.35">
      <c r="A49" s="75" t="s">
        <v>17</v>
      </c>
      <c r="B49" s="82"/>
      <c r="G49" s="67" t="s">
        <v>132</v>
      </c>
      <c r="H49" s="68" t="s">
        <v>59</v>
      </c>
    </row>
    <row r="50" spans="1:9" ht="15.5" x14ac:dyDescent="0.35">
      <c r="A50" s="39"/>
      <c r="B50" s="81"/>
      <c r="G50" s="69" t="s">
        <v>105</v>
      </c>
      <c r="H50" s="86"/>
    </row>
    <row r="51" spans="1:9" ht="31" x14ac:dyDescent="0.35">
      <c r="A51" s="73" t="s">
        <v>107</v>
      </c>
      <c r="B51" s="74" t="s">
        <v>59</v>
      </c>
      <c r="G51" s="69" t="s">
        <v>106</v>
      </c>
      <c r="H51" s="86"/>
    </row>
    <row r="52" spans="1:9" ht="15.5" x14ac:dyDescent="0.35">
      <c r="A52" s="76" t="s">
        <v>95</v>
      </c>
      <c r="B52" s="84"/>
      <c r="G52"/>
      <c r="H52"/>
    </row>
    <row r="53" spans="1:9" ht="31" x14ac:dyDescent="0.35">
      <c r="A53" s="75" t="s">
        <v>96</v>
      </c>
      <c r="B53" s="82"/>
    </row>
    <row r="58" spans="1:9" ht="15" thickBot="1" x14ac:dyDescent="0.4"/>
    <row r="59" spans="1:9" ht="31" x14ac:dyDescent="0.35">
      <c r="G59" s="87" t="s">
        <v>108</v>
      </c>
      <c r="H59" s="94" t="s">
        <v>60</v>
      </c>
      <c r="I59" s="95" t="s">
        <v>125</v>
      </c>
    </row>
    <row r="60" spans="1:9" ht="33.5" customHeight="1" thickBot="1" x14ac:dyDescent="0.4">
      <c r="G60" s="89" t="s">
        <v>109</v>
      </c>
      <c r="H60" s="78">
        <f>B43</f>
        <v>0</v>
      </c>
      <c r="I60" s="96" t="s">
        <v>126</v>
      </c>
    </row>
    <row r="61" spans="1:9" ht="31" x14ac:dyDescent="0.35">
      <c r="A61" s="87" t="s">
        <v>151</v>
      </c>
      <c r="B61" s="88" t="s">
        <v>60</v>
      </c>
      <c r="G61" s="89" t="s">
        <v>150</v>
      </c>
      <c r="H61" s="78">
        <f>SUM(B47:B48)</f>
        <v>0</v>
      </c>
      <c r="I61" s="96" t="s">
        <v>127</v>
      </c>
    </row>
    <row r="62" spans="1:9" ht="29" x14ac:dyDescent="0.35">
      <c r="A62" s="89" t="s">
        <v>109</v>
      </c>
      <c r="B62" s="90">
        <f>B52</f>
        <v>0</v>
      </c>
      <c r="G62" s="97" t="s">
        <v>47</v>
      </c>
      <c r="H62" s="78">
        <f>SUM(E25:E26)</f>
        <v>0</v>
      </c>
      <c r="I62" s="96" t="s">
        <v>128</v>
      </c>
    </row>
    <row r="63" spans="1:9" ht="31" x14ac:dyDescent="0.35">
      <c r="A63" s="91" t="s">
        <v>48</v>
      </c>
      <c r="B63" s="90">
        <f>E42</f>
        <v>0</v>
      </c>
      <c r="G63" s="97" t="s">
        <v>50</v>
      </c>
      <c r="H63" s="78">
        <f>E30</f>
        <v>0</v>
      </c>
      <c r="I63" s="96" t="s">
        <v>129</v>
      </c>
    </row>
    <row r="64" spans="1:9" ht="31.5" thickBot="1" x14ac:dyDescent="0.4">
      <c r="A64" s="92" t="s">
        <v>0</v>
      </c>
      <c r="B64" s="93">
        <f>H50</f>
        <v>0</v>
      </c>
      <c r="C64" s="39"/>
      <c r="D64" s="39"/>
      <c r="E64" s="39"/>
      <c r="F64" s="23"/>
      <c r="G64" s="97" t="s">
        <v>111</v>
      </c>
      <c r="H64" s="78">
        <f>SUM(E37:E38)</f>
        <v>0</v>
      </c>
      <c r="I64" s="96" t="s">
        <v>130</v>
      </c>
    </row>
    <row r="65" spans="1:9" ht="44" thickBot="1" x14ac:dyDescent="0.4">
      <c r="C65" s="39"/>
      <c r="D65" s="39"/>
      <c r="E65" s="39"/>
      <c r="F65" s="23"/>
      <c r="G65" s="109" t="s">
        <v>157</v>
      </c>
      <c r="H65" s="98">
        <f>SUM(H46:H47)</f>
        <v>0</v>
      </c>
      <c r="I65" s="99" t="s">
        <v>131</v>
      </c>
    </row>
    <row r="66" spans="1:9" ht="15.5" x14ac:dyDescent="0.35">
      <c r="C66" s="39"/>
      <c r="D66" s="39"/>
      <c r="E66" s="39"/>
      <c r="F66" s="23"/>
    </row>
    <row r="67" spans="1:9" ht="15.5" x14ac:dyDescent="0.35">
      <c r="C67" s="39"/>
      <c r="D67" s="39"/>
      <c r="E67" s="39"/>
      <c r="F67" s="23"/>
    </row>
    <row r="68" spans="1:9" ht="15.5" x14ac:dyDescent="0.35">
      <c r="A68" s="39"/>
      <c r="B68" s="39"/>
      <c r="C68" s="39"/>
      <c r="D68" s="39"/>
      <c r="E68" s="39"/>
      <c r="F68" s="23"/>
    </row>
    <row r="69" spans="1:9" ht="15.5" x14ac:dyDescent="0.35">
      <c r="A69" s="39"/>
      <c r="B69" s="39"/>
      <c r="C69" s="39"/>
      <c r="D69" s="39"/>
      <c r="E69" s="39"/>
      <c r="F69" s="23"/>
    </row>
    <row r="70" spans="1:9" ht="15.5" x14ac:dyDescent="0.35">
      <c r="A70" s="39"/>
      <c r="B70" s="39"/>
      <c r="C70" s="39"/>
      <c r="D70" s="39"/>
      <c r="E70" s="39"/>
      <c r="F70" s="2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topLeftCell="A13" zoomScale="70" zoomScaleNormal="70" workbookViewId="0">
      <selection activeCell="F15" sqref="F15"/>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58" t="s">
        <v>58</v>
      </c>
      <c r="B1" s="58"/>
      <c r="C1" s="58"/>
      <c r="D1" s="58"/>
      <c r="E1" s="58"/>
      <c r="F1" s="58"/>
      <c r="G1" s="58"/>
      <c r="H1" s="58"/>
    </row>
    <row r="14" spans="1:21" x14ac:dyDescent="0.35">
      <c r="R14" s="35" t="s">
        <v>29</v>
      </c>
    </row>
    <row r="15" spans="1:21" ht="29" x14ac:dyDescent="0.35">
      <c r="R15" s="9" t="s">
        <v>30</v>
      </c>
      <c r="S15" s="9" t="s">
        <v>14</v>
      </c>
      <c r="T15" s="22" t="s">
        <v>43</v>
      </c>
      <c r="U15" s="25" t="s">
        <v>12</v>
      </c>
    </row>
    <row r="16" spans="1:21" x14ac:dyDescent="0.35">
      <c r="R16" s="21" t="str">
        <f>'C_Figure 2'!H19</f>
        <v>Financial Troubles</v>
      </c>
      <c r="S16" s="21">
        <f>SUM(M23:M24)</f>
        <v>0</v>
      </c>
      <c r="T16" s="108">
        <f>'C_Figure 2'!J19</f>
        <v>0</v>
      </c>
      <c r="U16" s="17">
        <f>'C_Figure 2'!K19</f>
        <v>1</v>
      </c>
    </row>
    <row r="17" spans="18:21" x14ac:dyDescent="0.35">
      <c r="R17" s="61" t="str">
        <f>'C_Figure 2'!H20</f>
        <v>Divorce</v>
      </c>
      <c r="S17" s="21">
        <f>M28</f>
        <v>0</v>
      </c>
      <c r="T17" s="108">
        <f>'C_Figure 2'!J20</f>
        <v>0</v>
      </c>
      <c r="U17" s="17">
        <f>'C_Figure 2'!K20</f>
        <v>2</v>
      </c>
    </row>
    <row r="18" spans="18:21" x14ac:dyDescent="0.35">
      <c r="R18" s="61" t="str">
        <f>'C_Figure 2'!H21</f>
        <v>Death</v>
      </c>
      <c r="S18" s="21">
        <f>M33</f>
        <v>0</v>
      </c>
      <c r="T18" s="108">
        <f>'C_Figure 2'!J21</f>
        <v>0</v>
      </c>
      <c r="U18" s="17">
        <f>'C_Figure 2'!K21</f>
        <v>3</v>
      </c>
    </row>
    <row r="19" spans="18:21" x14ac:dyDescent="0.35">
      <c r="R19" s="61" t="str">
        <f>'C_Figure 2'!H22</f>
        <v>Jail</v>
      </c>
      <c r="S19" s="38">
        <f>M38</f>
        <v>0</v>
      </c>
      <c r="T19" s="108">
        <f>'C_Figure 2'!J22</f>
        <v>0</v>
      </c>
      <c r="U19" s="17">
        <f>'C_Figure 2'!K22</f>
        <v>4</v>
      </c>
    </row>
    <row r="20" spans="18:21" x14ac:dyDescent="0.35">
      <c r="R20" s="61" t="str">
        <f>'C_Figure 2'!H23</f>
        <v>Domestic Violence</v>
      </c>
      <c r="S20" s="38">
        <f>M43</f>
        <v>0</v>
      </c>
      <c r="T20" s="108">
        <f>'C_Figure 2'!J23</f>
        <v>0</v>
      </c>
      <c r="U20" s="17">
        <f>'C_Figure 2'!K23</f>
        <v>5</v>
      </c>
    </row>
    <row r="21" spans="18:21" x14ac:dyDescent="0.35">
      <c r="R21" s="61" t="str">
        <f>'C_Figure 2'!H24</f>
        <v>Neighborhood Violence</v>
      </c>
      <c r="S21" s="38">
        <f>P16</f>
        <v>0</v>
      </c>
      <c r="T21" s="108">
        <f>'C_Figure 2'!J24</f>
        <v>0</v>
      </c>
      <c r="U21" s="17">
        <f>'C_Figure 2'!K24</f>
        <v>6</v>
      </c>
    </row>
    <row r="22" spans="18:21" x14ac:dyDescent="0.35">
      <c r="R22" s="61" t="str">
        <f>'C_Figure 2'!H25</f>
        <v>Mental Illness</v>
      </c>
      <c r="S22" s="38">
        <f>P21</f>
        <v>0</v>
      </c>
      <c r="T22" s="108">
        <f>'C_Figure 2'!J25</f>
        <v>0</v>
      </c>
      <c r="U22" s="17">
        <f>'C_Figure 2'!K25</f>
        <v>7</v>
      </c>
    </row>
    <row r="23" spans="18:21" x14ac:dyDescent="0.35">
      <c r="R23" s="61" t="str">
        <f>'C_Figure 2'!H26</f>
        <v>Substance Abuse</v>
      </c>
      <c r="S23" s="38">
        <f>P26</f>
        <v>0</v>
      </c>
      <c r="T23" s="108">
        <f>'C_Figure 2'!J26</f>
        <v>0</v>
      </c>
      <c r="U23" s="17">
        <f>'C_Figure 2'!K26</f>
        <v>8</v>
      </c>
    </row>
    <row r="24" spans="18:21" x14ac:dyDescent="0.35">
      <c r="R24" s="61" t="str">
        <f>'C_Figure 2'!H27</f>
        <v>Discrimination</v>
      </c>
      <c r="S24" s="38">
        <f>P31</f>
        <v>0</v>
      </c>
      <c r="T24" s="108">
        <f>'C_Figure 2'!J27</f>
        <v>0</v>
      </c>
      <c r="U24" s="17">
        <f>'C_Figure 2'!K27</f>
        <v>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759748-ECE1-4F26-9FE6-20676388C260}">
  <ds:schemaRefs>
    <ds:schemaRef ds:uri="d2b2d159-3ad8-40dc-8c1e-969183b28281"/>
    <ds:schemaRef ds:uri="http://www.w3.org/XML/1998/namespace"/>
    <ds:schemaRef ds:uri="http://purl.org/dc/elements/1.1/"/>
    <ds:schemaRef ds:uri="http://purl.org/dc/terms/"/>
    <ds:schemaRef ds:uri="http://schemas.microsoft.com/office/infopath/2007/PartnerControls"/>
    <ds:schemaRef ds:uri="http://purl.org/dc/dcmitype/"/>
    <ds:schemaRef ds:uri="http://schemas.openxmlformats.org/package/2006/metadata/core-properties"/>
    <ds:schemaRef ds:uri="2F268C32-F5A8-4CF2-8D20-4ED9A23D9D6A"/>
    <ds:schemaRef ds:uri="9d35be4f-046c-49d8-91e8-e6c6f0e5b7cb"/>
    <ds:schemaRef ds:uri="e56a9a4a-99a3-4708-b025-cc895b1fb658"/>
    <ds:schemaRef ds:uri="http://schemas.microsoft.com/office/2006/documentManagement/types"/>
    <ds:schemaRef ds:uri="a369dffc-b10b-4e7f-9605-9472120fff0b"/>
    <ds:schemaRef ds:uri="9e60e796-0612-4d21-b42b-f8375543952f"/>
    <ds:schemaRef ds:uri="http://schemas.microsoft.com/office/2006/metadata/properties"/>
  </ds:schemaRefs>
</ds:datastoreItem>
</file>

<file path=customXml/itemProps2.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506ACB-3BDD-4422-A0F9-3240B9E2BA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E_Updated Figure 4</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2021-10-15T16:02:48Z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