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always"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Deliverables/2022 Final Deliverables/"/>
    </mc:Choice>
  </mc:AlternateContent>
  <xr:revisionPtr revIDLastSave="11" documentId="8_{8C9D4D85-36FE-4BAE-BAD5-04C0B08D591B}" xr6:coauthVersionLast="47" xr6:coauthVersionMax="47" xr10:uidLastSave="{B88684D0-DB44-453F-8871-82AF1CC38C4B}"/>
  <bookViews>
    <workbookView xWindow="-110" yWindow="-110" windowWidth="19420" windowHeight="11500" tabRatio="811" firstSheet="3" activeTab="10" xr2:uid="{00000000-000D-0000-FFFF-FFFF00000000}"/>
  </bookViews>
  <sheets>
    <sheet name="A_Instructions" sheetId="27" r:id="rId1"/>
    <sheet name="B.1_Population Weights" sheetId="37" r:id="rId2"/>
    <sheet name=" B_Populations" sheetId="10" r:id="rId3"/>
    <sheet name="C_Year 1" sheetId="24" r:id="rId4"/>
    <sheet name="D_Year 2" sheetId="21" r:id="rId5"/>
    <sheet name="E_Year 3" sheetId="20" r:id="rId6"/>
    <sheet name="F_Year 4" sheetId="19" r:id="rId7"/>
    <sheet name="G_Year 5" sheetId="9" r:id="rId8"/>
    <sheet name="H_Figure 1" sheetId="31" r:id="rId9"/>
    <sheet name="I_Optional Figure 2" sheetId="36" r:id="rId10"/>
    <sheet name="J_Figure 3" sheetId="34" r:id="rId11"/>
    <sheet name="K_Figure 4" sheetId="35" r:id="rId12"/>
    <sheet name="L_Report" sheetId="30"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22" i="20" l="1"/>
  <c r="AF26" i="9"/>
  <c r="AG26" i="9" s="1"/>
  <c r="AF25" i="9"/>
  <c r="AG25" i="9" s="1"/>
  <c r="AF24" i="9"/>
  <c r="AF23" i="9"/>
  <c r="AG23" i="9" s="1"/>
  <c r="AF22" i="9"/>
  <c r="AG22" i="9" s="1"/>
  <c r="AF17" i="9"/>
  <c r="AF16" i="9"/>
  <c r="AF15" i="9"/>
  <c r="AF14" i="9"/>
  <c r="AF13" i="9"/>
  <c r="AF8" i="9"/>
  <c r="AG8" i="9" s="1"/>
  <c r="AF7" i="9"/>
  <c r="AF6" i="9"/>
  <c r="AG6" i="9" s="1"/>
  <c r="AF5" i="9"/>
  <c r="AF4" i="9"/>
  <c r="AD26" i="9"/>
  <c r="AD25" i="9"/>
  <c r="AE25" i="9" s="1"/>
  <c r="AD24" i="9"/>
  <c r="AD23" i="9"/>
  <c r="AD22" i="9"/>
  <c r="AD17" i="9"/>
  <c r="AE17" i="9" s="1"/>
  <c r="AD16" i="9"/>
  <c r="AE16" i="9" s="1"/>
  <c r="AD15" i="9"/>
  <c r="AD14" i="9"/>
  <c r="AD13" i="9"/>
  <c r="AD8" i="9"/>
  <c r="AD7" i="9"/>
  <c r="AD6" i="9"/>
  <c r="AE6" i="9" s="1"/>
  <c r="AD5" i="9"/>
  <c r="AD4" i="9"/>
  <c r="AB26" i="9"/>
  <c r="AB25" i="9"/>
  <c r="AB24" i="9"/>
  <c r="AB23" i="9"/>
  <c r="AC23" i="9" s="1"/>
  <c r="AB22" i="9"/>
  <c r="AB17" i="9"/>
  <c r="AB16" i="9"/>
  <c r="AC16" i="9" s="1"/>
  <c r="AB15" i="9"/>
  <c r="AB14" i="9"/>
  <c r="AB13" i="9"/>
  <c r="AB8" i="9"/>
  <c r="AB7" i="9"/>
  <c r="AB6" i="9"/>
  <c r="AB5" i="9"/>
  <c r="AB4" i="9"/>
  <c r="Z26" i="9"/>
  <c r="AA26" i="9" s="1"/>
  <c r="Z25" i="9"/>
  <c r="Z24" i="9"/>
  <c r="Z23" i="9"/>
  <c r="AA23" i="9" s="1"/>
  <c r="Z22" i="9"/>
  <c r="AA22" i="9" s="1"/>
  <c r="Z17" i="9"/>
  <c r="AA17" i="9" s="1"/>
  <c r="Z16" i="9"/>
  <c r="AA16" i="9" s="1"/>
  <c r="Z15" i="9"/>
  <c r="AA15" i="9" s="1"/>
  <c r="Z14" i="9"/>
  <c r="Z13" i="9"/>
  <c r="Z8" i="9"/>
  <c r="AA8" i="9" s="1"/>
  <c r="Z7" i="9"/>
  <c r="Z6" i="9"/>
  <c r="Z9" i="9" s="1"/>
  <c r="AA9" i="9" s="1"/>
  <c r="Z5" i="9"/>
  <c r="AA5" i="9" s="1"/>
  <c r="Z4" i="9"/>
  <c r="AA4" i="9" s="1"/>
  <c r="X26" i="9"/>
  <c r="Y26" i="9" s="1"/>
  <c r="X25" i="9"/>
  <c r="X24" i="9"/>
  <c r="X23" i="9"/>
  <c r="X22" i="9"/>
  <c r="X17" i="9"/>
  <c r="X16" i="9"/>
  <c r="X15" i="9"/>
  <c r="X14" i="9"/>
  <c r="X13" i="9"/>
  <c r="X8" i="9"/>
  <c r="Y8" i="9" s="1"/>
  <c r="X7" i="9"/>
  <c r="Y7" i="9" s="1"/>
  <c r="X6" i="9"/>
  <c r="Y6" i="9" s="1"/>
  <c r="X5" i="9"/>
  <c r="Y5" i="9" s="1"/>
  <c r="X4" i="9"/>
  <c r="V26" i="9"/>
  <c r="W26" i="9" s="1"/>
  <c r="V25" i="9"/>
  <c r="V24" i="9"/>
  <c r="V23" i="9"/>
  <c r="W23" i="9" s="1"/>
  <c r="V22" i="9"/>
  <c r="V17" i="9"/>
  <c r="V16" i="9"/>
  <c r="V15" i="9"/>
  <c r="V14" i="9"/>
  <c r="V13" i="9"/>
  <c r="V8" i="9"/>
  <c r="W8" i="9" s="1"/>
  <c r="V7" i="9"/>
  <c r="V6" i="9"/>
  <c r="W6" i="9" s="1"/>
  <c r="V5" i="9"/>
  <c r="W5" i="9" s="1"/>
  <c r="V4" i="9"/>
  <c r="T26" i="9"/>
  <c r="U26" i="9" s="1"/>
  <c r="T25" i="9"/>
  <c r="U25" i="9" s="1"/>
  <c r="T24" i="9"/>
  <c r="T23" i="9"/>
  <c r="T22" i="9"/>
  <c r="T17" i="9"/>
  <c r="U17" i="9" s="1"/>
  <c r="T16" i="9"/>
  <c r="T15" i="9"/>
  <c r="T14" i="9"/>
  <c r="T13" i="9"/>
  <c r="T8" i="9"/>
  <c r="T7" i="9"/>
  <c r="U7" i="9" s="1"/>
  <c r="T6" i="9"/>
  <c r="U6" i="9" s="1"/>
  <c r="T5" i="9"/>
  <c r="T4" i="9"/>
  <c r="R26" i="9"/>
  <c r="R27" i="9" s="1"/>
  <c r="S27" i="9" s="1"/>
  <c r="R25" i="9"/>
  <c r="S25" i="9" s="1"/>
  <c r="R24" i="9"/>
  <c r="S24" i="9" s="1"/>
  <c r="R23" i="9"/>
  <c r="R22" i="9"/>
  <c r="R17" i="9"/>
  <c r="S17" i="9" s="1"/>
  <c r="R16" i="9"/>
  <c r="S16" i="9" s="1"/>
  <c r="R15" i="9"/>
  <c r="R14" i="9"/>
  <c r="S14" i="9" s="1"/>
  <c r="R13" i="9"/>
  <c r="R8" i="9"/>
  <c r="R7" i="9"/>
  <c r="R6" i="9"/>
  <c r="R5" i="9"/>
  <c r="S5" i="9" s="1"/>
  <c r="R4" i="9"/>
  <c r="P26" i="9"/>
  <c r="Q26" i="9" s="1"/>
  <c r="P25" i="9"/>
  <c r="P24" i="9"/>
  <c r="P23" i="9"/>
  <c r="Q23" i="9" s="1"/>
  <c r="P22" i="9"/>
  <c r="P17" i="9"/>
  <c r="P16" i="9"/>
  <c r="Q16" i="9" s="1"/>
  <c r="P15" i="9"/>
  <c r="Q15" i="9" s="1"/>
  <c r="P14" i="9"/>
  <c r="P13" i="9"/>
  <c r="P8" i="9"/>
  <c r="P7" i="9"/>
  <c r="P6" i="9"/>
  <c r="Q6" i="9" s="1"/>
  <c r="P5" i="9"/>
  <c r="P4" i="9"/>
  <c r="AF26" i="19"/>
  <c r="AF25" i="19"/>
  <c r="AG25" i="19" s="1"/>
  <c r="AF24" i="19"/>
  <c r="AF23" i="19"/>
  <c r="AF22" i="19"/>
  <c r="AF17" i="19"/>
  <c r="AG17" i="19" s="1"/>
  <c r="AF16" i="19"/>
  <c r="AF15" i="19"/>
  <c r="AF14" i="19"/>
  <c r="AF13" i="19"/>
  <c r="AF8" i="19"/>
  <c r="AF7" i="19"/>
  <c r="AF6" i="19"/>
  <c r="AF5" i="19"/>
  <c r="AF4" i="19"/>
  <c r="AD26" i="19"/>
  <c r="AD25" i="19"/>
  <c r="AE25" i="19" s="1"/>
  <c r="AD24" i="19"/>
  <c r="AD23" i="19"/>
  <c r="AD22" i="19"/>
  <c r="AD17" i="19"/>
  <c r="AE17" i="19" s="1"/>
  <c r="AD16" i="19"/>
  <c r="AE16" i="19" s="1"/>
  <c r="AD15" i="19"/>
  <c r="AD14" i="19"/>
  <c r="AD13" i="19"/>
  <c r="AD8" i="19"/>
  <c r="AD7" i="19"/>
  <c r="AE7" i="19" s="1"/>
  <c r="AD6" i="19"/>
  <c r="AD5" i="19"/>
  <c r="AD4" i="19"/>
  <c r="AB26" i="19"/>
  <c r="AB25" i="19"/>
  <c r="AB24" i="19"/>
  <c r="AB23" i="19"/>
  <c r="AB22" i="19"/>
  <c r="AC22" i="19" s="1"/>
  <c r="AB17" i="19"/>
  <c r="AC17" i="19" s="1"/>
  <c r="AB16" i="19"/>
  <c r="AC16" i="19" s="1"/>
  <c r="AB15" i="19"/>
  <c r="AB14" i="19"/>
  <c r="AB13" i="19"/>
  <c r="AB8" i="19"/>
  <c r="AB7" i="19"/>
  <c r="AC7" i="19" s="1"/>
  <c r="AB6" i="19"/>
  <c r="AB5" i="19"/>
  <c r="AC5" i="19" s="1"/>
  <c r="AB4" i="19"/>
  <c r="Z26" i="19"/>
  <c r="AA26" i="19" s="1"/>
  <c r="Z25" i="19"/>
  <c r="Z24" i="19"/>
  <c r="AA24" i="19" s="1"/>
  <c r="Z23" i="19"/>
  <c r="Z22" i="19"/>
  <c r="AA22" i="19" s="1"/>
  <c r="Z17" i="19"/>
  <c r="Z16" i="19"/>
  <c r="AA16" i="19" s="1"/>
  <c r="Z15" i="19"/>
  <c r="AA15" i="19" s="1"/>
  <c r="Z14" i="19"/>
  <c r="Z13" i="19"/>
  <c r="Z8" i="19"/>
  <c r="Z7" i="19"/>
  <c r="Z6" i="19"/>
  <c r="Z5" i="19"/>
  <c r="AA5" i="19" s="1"/>
  <c r="Z4" i="19"/>
  <c r="X26" i="19"/>
  <c r="X25" i="19"/>
  <c r="Y25" i="19" s="1"/>
  <c r="X24" i="19"/>
  <c r="Y24" i="19" s="1"/>
  <c r="X23" i="19"/>
  <c r="X22" i="19"/>
  <c r="X17" i="19"/>
  <c r="X16" i="19"/>
  <c r="Y16" i="19" s="1"/>
  <c r="X15" i="19"/>
  <c r="Y15" i="19" s="1"/>
  <c r="X14" i="19"/>
  <c r="Y14" i="19" s="1"/>
  <c r="X13" i="19"/>
  <c r="X8" i="19"/>
  <c r="X7" i="19"/>
  <c r="X6" i="19"/>
  <c r="X5" i="19"/>
  <c r="X4" i="19"/>
  <c r="V27" i="19"/>
  <c r="V26" i="19"/>
  <c r="V25" i="19"/>
  <c r="W25" i="19" s="1"/>
  <c r="V24" i="19"/>
  <c r="W24" i="19" s="1"/>
  <c r="V23" i="19"/>
  <c r="W23" i="19" s="1"/>
  <c r="V22" i="19"/>
  <c r="V17" i="19"/>
  <c r="W17" i="19" s="1"/>
  <c r="V16" i="19"/>
  <c r="W16" i="19" s="1"/>
  <c r="V15" i="19"/>
  <c r="W15" i="19" s="1"/>
  <c r="V14" i="19"/>
  <c r="V13" i="19"/>
  <c r="V8" i="19"/>
  <c r="W8" i="19" s="1"/>
  <c r="V7" i="19"/>
  <c r="V6" i="19"/>
  <c r="W6" i="19" s="1"/>
  <c r="V5" i="19"/>
  <c r="V4" i="19"/>
  <c r="T26" i="19"/>
  <c r="U26" i="19" s="1"/>
  <c r="T25" i="19"/>
  <c r="T24" i="19"/>
  <c r="T23" i="19"/>
  <c r="T22" i="19"/>
  <c r="U22" i="19" s="1"/>
  <c r="T17" i="19"/>
  <c r="T16" i="19"/>
  <c r="U16" i="19" s="1"/>
  <c r="T15" i="19"/>
  <c r="U15" i="19" s="1"/>
  <c r="T14" i="19"/>
  <c r="T13" i="19"/>
  <c r="U13" i="19" s="1"/>
  <c r="T8" i="19"/>
  <c r="U8" i="19" s="1"/>
  <c r="T7" i="19"/>
  <c r="T6" i="19"/>
  <c r="T5" i="19"/>
  <c r="T4" i="19"/>
  <c r="U4" i="19" s="1"/>
  <c r="R26" i="19"/>
  <c r="R25" i="19"/>
  <c r="R24" i="19"/>
  <c r="R23" i="19"/>
  <c r="R22" i="19"/>
  <c r="S22" i="19" s="1"/>
  <c r="R17" i="19"/>
  <c r="S17" i="19" s="1"/>
  <c r="R16" i="19"/>
  <c r="R15" i="19"/>
  <c r="S15" i="19" s="1"/>
  <c r="R14" i="19"/>
  <c r="S14" i="19" s="1"/>
  <c r="R13" i="19"/>
  <c r="R8" i="19"/>
  <c r="R7" i="19"/>
  <c r="R9" i="19" s="1"/>
  <c r="S9" i="19" s="1"/>
  <c r="R6" i="19"/>
  <c r="R5" i="19"/>
  <c r="R4" i="19"/>
  <c r="P26" i="19"/>
  <c r="P25" i="19"/>
  <c r="P27" i="19" s="1"/>
  <c r="Q27" i="19" s="1"/>
  <c r="P24" i="19"/>
  <c r="P23" i="19"/>
  <c r="Q23" i="19" s="1"/>
  <c r="P22" i="19"/>
  <c r="P17" i="19"/>
  <c r="P16" i="19"/>
  <c r="Q16" i="19" s="1"/>
  <c r="P15" i="19"/>
  <c r="Q15" i="19" s="1"/>
  <c r="P14" i="19"/>
  <c r="P13" i="19"/>
  <c r="P7" i="19"/>
  <c r="P8" i="19"/>
  <c r="Q7" i="19"/>
  <c r="P6" i="19"/>
  <c r="P5" i="19"/>
  <c r="P4" i="19"/>
  <c r="Q4" i="19" s="1"/>
  <c r="AF26" i="20"/>
  <c r="AF25" i="20"/>
  <c r="AF24" i="20"/>
  <c r="AF23" i="20"/>
  <c r="AF22" i="20"/>
  <c r="AF17" i="20"/>
  <c r="AG17" i="20" s="1"/>
  <c r="AF16" i="20"/>
  <c r="AF18" i="20" s="1"/>
  <c r="AG18" i="20" s="1"/>
  <c r="AF15" i="20"/>
  <c r="AF14" i="20"/>
  <c r="AF13" i="20"/>
  <c r="AF8" i="20"/>
  <c r="AG8" i="20" s="1"/>
  <c r="AF7" i="20"/>
  <c r="AF6" i="20"/>
  <c r="AF5" i="20"/>
  <c r="AG5" i="20" s="1"/>
  <c r="AF4" i="20"/>
  <c r="AG4" i="20" s="1"/>
  <c r="AD26" i="20"/>
  <c r="AD25" i="20"/>
  <c r="AD24" i="20"/>
  <c r="AE24" i="20" s="1"/>
  <c r="AD23" i="20"/>
  <c r="AD22" i="20"/>
  <c r="AD17" i="20"/>
  <c r="AE17" i="20" s="1"/>
  <c r="AD16" i="20"/>
  <c r="AD15" i="20"/>
  <c r="AD14" i="20"/>
  <c r="AD13" i="20"/>
  <c r="AD8" i="20"/>
  <c r="AE8" i="20" s="1"/>
  <c r="AD7" i="20"/>
  <c r="AE7" i="20" s="1"/>
  <c r="AD6" i="20"/>
  <c r="AD5" i="20"/>
  <c r="AD4" i="20"/>
  <c r="AB26" i="20"/>
  <c r="AB25" i="20"/>
  <c r="AB24" i="20"/>
  <c r="AB23" i="20"/>
  <c r="AC23" i="20" s="1"/>
  <c r="AB22" i="20"/>
  <c r="AC22" i="20" s="1"/>
  <c r="AB17" i="20"/>
  <c r="AC17" i="20" s="1"/>
  <c r="AB16" i="20"/>
  <c r="AC16" i="20" s="1"/>
  <c r="AB15" i="20"/>
  <c r="AC15" i="20" s="1"/>
  <c r="AB14" i="20"/>
  <c r="AB13" i="20"/>
  <c r="AB8" i="20"/>
  <c r="AB9" i="20" s="1"/>
  <c r="AC9" i="20" s="1"/>
  <c r="AB7" i="20"/>
  <c r="AC7" i="20" s="1"/>
  <c r="AB6" i="20"/>
  <c r="AC6" i="20" s="1"/>
  <c r="AB5" i="20"/>
  <c r="AB4" i="20"/>
  <c r="Z26" i="20"/>
  <c r="AA26" i="20" s="1"/>
  <c r="Z25" i="20"/>
  <c r="Z24" i="20"/>
  <c r="Z23" i="20"/>
  <c r="AA23" i="20" s="1"/>
  <c r="Z22" i="20"/>
  <c r="AA22" i="20" s="1"/>
  <c r="Z17" i="20"/>
  <c r="Z16" i="20"/>
  <c r="Z15" i="20"/>
  <c r="Z14" i="20"/>
  <c r="AA14" i="20" s="1"/>
  <c r="Z13" i="20"/>
  <c r="Z8" i="20"/>
  <c r="Z7" i="20"/>
  <c r="Z6" i="20"/>
  <c r="Z5" i="20"/>
  <c r="Z4" i="20"/>
  <c r="X26" i="20"/>
  <c r="Y26" i="20" s="1"/>
  <c r="X25" i="20"/>
  <c r="Y25" i="20" s="1"/>
  <c r="X24" i="20"/>
  <c r="Y24" i="20" s="1"/>
  <c r="X23" i="20"/>
  <c r="X22" i="20"/>
  <c r="X17" i="20"/>
  <c r="Y17" i="20" s="1"/>
  <c r="X16" i="20"/>
  <c r="X15" i="20"/>
  <c r="X14" i="20"/>
  <c r="X13" i="20"/>
  <c r="X8" i="20"/>
  <c r="Y8" i="20" s="1"/>
  <c r="X7" i="20"/>
  <c r="X6" i="20"/>
  <c r="Y6" i="20" s="1"/>
  <c r="X5" i="20"/>
  <c r="X4" i="20"/>
  <c r="Y4" i="20" s="1"/>
  <c r="V26" i="20"/>
  <c r="V25" i="20"/>
  <c r="V24" i="20"/>
  <c r="W24" i="20" s="1"/>
  <c r="V23" i="20"/>
  <c r="V22" i="20"/>
  <c r="V17" i="20"/>
  <c r="W17" i="20" s="1"/>
  <c r="V16" i="20"/>
  <c r="W16" i="20" s="1"/>
  <c r="V15" i="20"/>
  <c r="W15" i="20" s="1"/>
  <c r="V14" i="20"/>
  <c r="W14" i="20" s="1"/>
  <c r="V13" i="20"/>
  <c r="V8" i="20"/>
  <c r="V7" i="20"/>
  <c r="V6" i="20"/>
  <c r="W6" i="20" s="1"/>
  <c r="V5" i="20"/>
  <c r="W5" i="20" s="1"/>
  <c r="V4" i="20"/>
  <c r="T26" i="20"/>
  <c r="T25" i="20"/>
  <c r="T24" i="20"/>
  <c r="T23" i="20"/>
  <c r="U23" i="20" s="1"/>
  <c r="T22" i="20"/>
  <c r="T17" i="20"/>
  <c r="T16" i="20"/>
  <c r="T15" i="20"/>
  <c r="U15" i="20" s="1"/>
  <c r="T14" i="20"/>
  <c r="T13" i="20"/>
  <c r="T8" i="20"/>
  <c r="U8" i="20" s="1"/>
  <c r="T7" i="20"/>
  <c r="U7" i="20" s="1"/>
  <c r="T6" i="20"/>
  <c r="T5" i="20"/>
  <c r="T4" i="20"/>
  <c r="R26" i="20"/>
  <c r="R25" i="20"/>
  <c r="R24" i="20"/>
  <c r="S24" i="20" s="1"/>
  <c r="R23" i="20"/>
  <c r="S23" i="20" s="1"/>
  <c r="R22" i="20"/>
  <c r="R17" i="20"/>
  <c r="R16" i="20"/>
  <c r="R15" i="20"/>
  <c r="R14" i="20"/>
  <c r="R13" i="20"/>
  <c r="R8" i="20"/>
  <c r="R7" i="20"/>
  <c r="R9" i="20" s="1"/>
  <c r="S9" i="20" s="1"/>
  <c r="R6" i="20"/>
  <c r="R5" i="20"/>
  <c r="R4" i="20"/>
  <c r="S4" i="20" s="1"/>
  <c r="P26" i="20"/>
  <c r="Q26" i="20" s="1"/>
  <c r="P25" i="20"/>
  <c r="P24" i="20"/>
  <c r="P23" i="20"/>
  <c r="Q23" i="20" s="1"/>
  <c r="P22" i="20"/>
  <c r="P17" i="20"/>
  <c r="Q17" i="20" s="1"/>
  <c r="P16" i="20"/>
  <c r="Q16" i="20" s="1"/>
  <c r="P15" i="20"/>
  <c r="Q15" i="20" s="1"/>
  <c r="P14" i="20"/>
  <c r="P13" i="20"/>
  <c r="P8" i="20"/>
  <c r="Q8" i="20" s="1"/>
  <c r="P7" i="20"/>
  <c r="Q7" i="20" s="1"/>
  <c r="P6" i="20"/>
  <c r="P5" i="20"/>
  <c r="P4" i="20"/>
  <c r="Q4" i="20" s="1"/>
  <c r="AF26" i="21"/>
  <c r="AG26" i="21" s="1"/>
  <c r="AF25" i="21"/>
  <c r="AG25" i="21" s="1"/>
  <c r="AF24" i="21"/>
  <c r="AG24" i="21" s="1"/>
  <c r="AF23" i="21"/>
  <c r="AF22" i="21"/>
  <c r="AF17" i="21"/>
  <c r="AF16" i="21"/>
  <c r="AF15" i="21"/>
  <c r="AF14" i="21"/>
  <c r="AF13" i="21"/>
  <c r="AF8" i="21"/>
  <c r="AF7" i="21"/>
  <c r="AG7" i="21" s="1"/>
  <c r="AF6" i="21"/>
  <c r="AF5" i="21"/>
  <c r="AF4" i="21"/>
  <c r="AD26" i="21"/>
  <c r="AE26" i="21" s="1"/>
  <c r="AD25" i="21"/>
  <c r="AE25" i="21" s="1"/>
  <c r="AD24" i="21"/>
  <c r="AE24" i="21" s="1"/>
  <c r="AD23" i="21"/>
  <c r="AD22" i="21"/>
  <c r="AD17" i="21"/>
  <c r="AD16" i="21"/>
  <c r="AE16" i="21" s="1"/>
  <c r="AD15" i="21"/>
  <c r="AE15" i="21" s="1"/>
  <c r="AD14" i="21"/>
  <c r="AD13" i="21"/>
  <c r="AD8" i="21"/>
  <c r="AD7" i="21"/>
  <c r="AD6" i="21"/>
  <c r="AE6" i="21" s="1"/>
  <c r="AD5" i="21"/>
  <c r="AE5" i="21" s="1"/>
  <c r="AD4" i="21"/>
  <c r="AB26" i="21"/>
  <c r="AC26" i="21" s="1"/>
  <c r="AB25" i="21"/>
  <c r="AB24" i="21"/>
  <c r="AC24" i="21" s="1"/>
  <c r="AB23" i="21"/>
  <c r="AC23" i="21" s="1"/>
  <c r="AB22" i="21"/>
  <c r="AB17" i="21"/>
  <c r="AB16" i="21"/>
  <c r="AC16" i="21" s="1"/>
  <c r="AB15" i="21"/>
  <c r="AB14" i="21"/>
  <c r="AB13" i="21"/>
  <c r="AB8" i="21"/>
  <c r="AC8" i="21" s="1"/>
  <c r="AB7" i="21"/>
  <c r="AC7" i="21" s="1"/>
  <c r="AB6" i="21"/>
  <c r="AB5" i="21"/>
  <c r="AB4" i="21"/>
  <c r="Z26" i="21"/>
  <c r="Z25" i="21"/>
  <c r="Z24" i="21"/>
  <c r="Z23" i="21"/>
  <c r="AA23" i="21" s="1"/>
  <c r="Z22" i="21"/>
  <c r="AA22" i="21" s="1"/>
  <c r="Z17" i="21"/>
  <c r="Z16" i="21"/>
  <c r="Z15" i="21"/>
  <c r="Z14" i="21"/>
  <c r="Z13" i="21"/>
  <c r="Z8" i="21"/>
  <c r="Z7" i="21"/>
  <c r="Z6" i="21"/>
  <c r="Z5" i="21"/>
  <c r="Z4" i="21"/>
  <c r="X26" i="21"/>
  <c r="X25" i="21"/>
  <c r="X24" i="21"/>
  <c r="X23" i="21"/>
  <c r="X22" i="21"/>
  <c r="X17" i="21"/>
  <c r="Y17" i="21" s="1"/>
  <c r="X16" i="21"/>
  <c r="Y16" i="21" s="1"/>
  <c r="X15" i="21"/>
  <c r="X14" i="21"/>
  <c r="X13" i="21"/>
  <c r="X8" i="21"/>
  <c r="X7" i="21"/>
  <c r="X6" i="21"/>
  <c r="X5" i="21"/>
  <c r="Y5" i="21" s="1"/>
  <c r="X4" i="21"/>
  <c r="V26" i="21"/>
  <c r="W26" i="21" s="1"/>
  <c r="V25" i="21"/>
  <c r="W25" i="21" s="1"/>
  <c r="V24" i="21"/>
  <c r="V23" i="21"/>
  <c r="W23" i="21" s="1"/>
  <c r="V22" i="21"/>
  <c r="V17" i="21"/>
  <c r="V16" i="21"/>
  <c r="W16" i="21" s="1"/>
  <c r="V15" i="21"/>
  <c r="V14" i="21"/>
  <c r="W14" i="21" s="1"/>
  <c r="V13" i="21"/>
  <c r="V8" i="21"/>
  <c r="V7" i="21"/>
  <c r="V6" i="21"/>
  <c r="V5" i="21"/>
  <c r="V4" i="21"/>
  <c r="T26" i="21"/>
  <c r="T25" i="21"/>
  <c r="T24" i="21"/>
  <c r="T23" i="21"/>
  <c r="T22" i="21"/>
  <c r="T17" i="21"/>
  <c r="T16" i="21"/>
  <c r="T15" i="21"/>
  <c r="T14" i="21"/>
  <c r="T13" i="21"/>
  <c r="U13" i="21" s="1"/>
  <c r="T8" i="21"/>
  <c r="T7" i="21"/>
  <c r="T6" i="21"/>
  <c r="T5" i="21"/>
  <c r="T4" i="21"/>
  <c r="U4" i="21"/>
  <c r="R26" i="21"/>
  <c r="R25" i="21"/>
  <c r="R24" i="21"/>
  <c r="R23" i="21"/>
  <c r="R22" i="21"/>
  <c r="R17" i="21"/>
  <c r="R16" i="21"/>
  <c r="R15" i="21"/>
  <c r="S15" i="21" s="1"/>
  <c r="R14" i="21"/>
  <c r="R13" i="21"/>
  <c r="R8" i="21"/>
  <c r="R7" i="21"/>
  <c r="R9" i="21" s="1"/>
  <c r="S9" i="21" s="1"/>
  <c r="R6" i="21"/>
  <c r="R5" i="21"/>
  <c r="R4" i="21"/>
  <c r="P26" i="21"/>
  <c r="Q26" i="21" s="1"/>
  <c r="P25" i="21"/>
  <c r="Q25" i="21" s="1"/>
  <c r="P24" i="21"/>
  <c r="P23" i="21"/>
  <c r="Q23" i="21" s="1"/>
  <c r="P22" i="21"/>
  <c r="Q22" i="21" s="1"/>
  <c r="P17" i="21"/>
  <c r="P18" i="21" s="1"/>
  <c r="Q18" i="21" s="1"/>
  <c r="P16" i="21"/>
  <c r="Q16" i="21" s="1"/>
  <c r="P15" i="21"/>
  <c r="Q15" i="21" s="1"/>
  <c r="P14" i="21"/>
  <c r="P13" i="21"/>
  <c r="P8" i="21"/>
  <c r="P9" i="21" s="1"/>
  <c r="Q9" i="21" s="1"/>
  <c r="P7" i="21"/>
  <c r="P6" i="21"/>
  <c r="P5" i="21"/>
  <c r="Q5" i="21" s="1"/>
  <c r="P4" i="21"/>
  <c r="N26" i="9"/>
  <c r="O26" i="9" s="1"/>
  <c r="N25" i="9"/>
  <c r="N24" i="9"/>
  <c r="N23" i="9"/>
  <c r="N22" i="9"/>
  <c r="N27" i="9" s="1"/>
  <c r="O27" i="9" s="1"/>
  <c r="N17" i="9"/>
  <c r="O17" i="9" s="1"/>
  <c r="N16" i="9"/>
  <c r="N15" i="9"/>
  <c r="O15" i="9" s="1"/>
  <c r="N14" i="9"/>
  <c r="N13" i="9"/>
  <c r="N8" i="9"/>
  <c r="O8" i="9" s="1"/>
  <c r="N7" i="9"/>
  <c r="N6" i="9"/>
  <c r="O6" i="9" s="1"/>
  <c r="N5" i="9"/>
  <c r="O5" i="9" s="1"/>
  <c r="N4" i="9"/>
  <c r="O4" i="9" s="1"/>
  <c r="N26" i="19"/>
  <c r="O26" i="19" s="1"/>
  <c r="N25" i="19"/>
  <c r="N24" i="19"/>
  <c r="N23" i="19"/>
  <c r="O23" i="19" s="1"/>
  <c r="N22" i="19"/>
  <c r="N17" i="19"/>
  <c r="N16" i="19"/>
  <c r="N15" i="19"/>
  <c r="O15" i="19" s="1"/>
  <c r="N14" i="19"/>
  <c r="N13" i="19"/>
  <c r="O13" i="19" s="1"/>
  <c r="N8" i="19"/>
  <c r="O8" i="19" s="1"/>
  <c r="N7" i="19"/>
  <c r="N6" i="19"/>
  <c r="O6" i="19" s="1"/>
  <c r="N5" i="19"/>
  <c r="O5" i="19" s="1"/>
  <c r="N4" i="19"/>
  <c r="N26" i="20"/>
  <c r="N25" i="20"/>
  <c r="O25" i="20" s="1"/>
  <c r="N24" i="20"/>
  <c r="O24" i="20" s="1"/>
  <c r="N23" i="20"/>
  <c r="O23" i="20" s="1"/>
  <c r="N22" i="20"/>
  <c r="N17" i="20"/>
  <c r="N16" i="20"/>
  <c r="N15" i="20"/>
  <c r="O15" i="20" s="1"/>
  <c r="N14" i="20"/>
  <c r="N13" i="20"/>
  <c r="N8" i="20"/>
  <c r="N7" i="20"/>
  <c r="O7" i="20" s="1"/>
  <c r="N6" i="20"/>
  <c r="O6" i="20" s="1"/>
  <c r="N5" i="20"/>
  <c r="O5" i="20" s="1"/>
  <c r="N4" i="20"/>
  <c r="N26" i="21"/>
  <c r="N25" i="21"/>
  <c r="O25" i="21" s="1"/>
  <c r="N24" i="21"/>
  <c r="N23" i="21"/>
  <c r="O23" i="21" s="1"/>
  <c r="N22" i="21"/>
  <c r="N17" i="21"/>
  <c r="O17" i="21" s="1"/>
  <c r="N16" i="21"/>
  <c r="O16" i="21" s="1"/>
  <c r="N15" i="21"/>
  <c r="O15" i="21" s="1"/>
  <c r="N14" i="21"/>
  <c r="O14" i="21" s="1"/>
  <c r="N13" i="21"/>
  <c r="O13" i="21" s="1"/>
  <c r="N8" i="21"/>
  <c r="N7" i="21"/>
  <c r="N6" i="21"/>
  <c r="N5" i="21"/>
  <c r="O5" i="21" s="1"/>
  <c r="N4" i="21"/>
  <c r="D17" i="35"/>
  <c r="A10" i="31"/>
  <c r="G12" i="9"/>
  <c r="K3" i="24"/>
  <c r="B10" i="37"/>
  <c r="B9" i="37"/>
  <c r="B8" i="37"/>
  <c r="B7" i="37"/>
  <c r="B6" i="37"/>
  <c r="C11" i="37"/>
  <c r="AE26" i="9"/>
  <c r="AC26" i="9"/>
  <c r="S26" i="9"/>
  <c r="AC25" i="9"/>
  <c r="AA25" i="9"/>
  <c r="Y25" i="9"/>
  <c r="W25" i="9"/>
  <c r="O25" i="9"/>
  <c r="AE24" i="9"/>
  <c r="AC24" i="9"/>
  <c r="AA24" i="9"/>
  <c r="Y24" i="9"/>
  <c r="W24" i="9"/>
  <c r="U24" i="9"/>
  <c r="Q24" i="9"/>
  <c r="O24" i="9"/>
  <c r="AE23" i="9"/>
  <c r="Y23" i="9"/>
  <c r="U23" i="9"/>
  <c r="O23" i="9"/>
  <c r="AC22" i="9"/>
  <c r="Y22" i="9"/>
  <c r="U22" i="9"/>
  <c r="S22" i="9"/>
  <c r="Q22" i="9"/>
  <c r="AF21" i="9"/>
  <c r="AD21" i="9"/>
  <c r="AB21" i="9"/>
  <c r="Z21" i="9"/>
  <c r="X21" i="9"/>
  <c r="V21" i="9"/>
  <c r="T21" i="9"/>
  <c r="R21" i="9"/>
  <c r="P21" i="9"/>
  <c r="AG17" i="9"/>
  <c r="AC17" i="9"/>
  <c r="Y17" i="9"/>
  <c r="W17" i="9"/>
  <c r="Q17" i="9"/>
  <c r="AG16" i="9"/>
  <c r="W16" i="9"/>
  <c r="U16" i="9"/>
  <c r="O16" i="9"/>
  <c r="AG15" i="9"/>
  <c r="AE15" i="9"/>
  <c r="AC15" i="9"/>
  <c r="Y15" i="9"/>
  <c r="W15" i="9"/>
  <c r="U15" i="9"/>
  <c r="S15" i="9"/>
  <c r="AG14" i="9"/>
  <c r="AC14" i="9"/>
  <c r="AA14" i="9"/>
  <c r="Y14" i="9"/>
  <c r="U14" i="9"/>
  <c r="Q14" i="9"/>
  <c r="O14" i="9"/>
  <c r="AF18" i="9"/>
  <c r="AG18" i="9" s="1"/>
  <c r="AE13" i="9"/>
  <c r="AC13" i="9"/>
  <c r="Z18" i="9"/>
  <c r="AA18" i="9" s="1"/>
  <c r="W13" i="9"/>
  <c r="U13" i="9"/>
  <c r="O13" i="9"/>
  <c r="AF12" i="9"/>
  <c r="AD12" i="9"/>
  <c r="AB12" i="9"/>
  <c r="Z12" i="9"/>
  <c r="X12" i="9"/>
  <c r="V12" i="9"/>
  <c r="T12" i="9"/>
  <c r="R12" i="9"/>
  <c r="P12" i="9"/>
  <c r="AE8" i="9"/>
  <c r="AC8" i="9"/>
  <c r="U8" i="9"/>
  <c r="S8" i="9"/>
  <c r="Q8" i="9"/>
  <c r="AG7" i="9"/>
  <c r="AE7" i="9"/>
  <c r="AC7" i="9"/>
  <c r="AA7" i="9"/>
  <c r="W7" i="9"/>
  <c r="S7" i="9"/>
  <c r="Q7" i="9"/>
  <c r="O7" i="9"/>
  <c r="AC6" i="9"/>
  <c r="S6" i="9"/>
  <c r="AG5" i="9"/>
  <c r="AE5" i="9"/>
  <c r="T9" i="9"/>
  <c r="U9" i="9" s="1"/>
  <c r="Q5" i="9"/>
  <c r="AF9" i="9"/>
  <c r="AG9" i="9" s="1"/>
  <c r="AE4" i="9"/>
  <c r="AC4" i="9"/>
  <c r="W4" i="9"/>
  <c r="U4" i="9"/>
  <c r="S4" i="9"/>
  <c r="P9" i="9"/>
  <c r="Q9" i="9" s="1"/>
  <c r="AF3" i="9"/>
  <c r="AD3" i="9"/>
  <c r="AB3" i="9"/>
  <c r="Z3" i="9"/>
  <c r="X3" i="9"/>
  <c r="V3" i="9"/>
  <c r="T3" i="9"/>
  <c r="R3" i="9"/>
  <c r="P3" i="9"/>
  <c r="AG26" i="19"/>
  <c r="AE26" i="19"/>
  <c r="AC26" i="19"/>
  <c r="Y26" i="19"/>
  <c r="W26" i="19"/>
  <c r="S26" i="19"/>
  <c r="Q26" i="19"/>
  <c r="AC25" i="19"/>
  <c r="AA25" i="19"/>
  <c r="U25" i="19"/>
  <c r="S25" i="19"/>
  <c r="Q25" i="19"/>
  <c r="O25" i="19"/>
  <c r="AE24" i="19"/>
  <c r="AC24" i="19"/>
  <c r="U24" i="19"/>
  <c r="S24" i="19"/>
  <c r="Q24" i="19"/>
  <c r="O24" i="19"/>
  <c r="AG23" i="19"/>
  <c r="AE23" i="19"/>
  <c r="AC23" i="19"/>
  <c r="AA23" i="19"/>
  <c r="Y23" i="19"/>
  <c r="S23" i="19"/>
  <c r="AE22" i="19"/>
  <c r="Y22" i="19"/>
  <c r="O22" i="19"/>
  <c r="AF21" i="19"/>
  <c r="AD21" i="19"/>
  <c r="AB21" i="19"/>
  <c r="Z21" i="19"/>
  <c r="X21" i="19"/>
  <c r="V21" i="19"/>
  <c r="T21" i="19"/>
  <c r="R21" i="19"/>
  <c r="P21" i="19"/>
  <c r="AA17" i="19"/>
  <c r="Y17" i="19"/>
  <c r="U17" i="19"/>
  <c r="Q17" i="19"/>
  <c r="O17" i="19"/>
  <c r="AG16" i="19"/>
  <c r="S16" i="19"/>
  <c r="O16" i="19"/>
  <c r="AG15" i="19"/>
  <c r="AE15" i="19"/>
  <c r="AC15" i="19"/>
  <c r="AG14" i="19"/>
  <c r="AC14" i="19"/>
  <c r="AA14" i="19"/>
  <c r="T18" i="19"/>
  <c r="U18" i="19" s="1"/>
  <c r="AG13" i="19"/>
  <c r="AE13" i="19"/>
  <c r="AC13" i="19"/>
  <c r="X18" i="19"/>
  <c r="Y18" i="19" s="1"/>
  <c r="W13" i="19"/>
  <c r="AF12" i="19"/>
  <c r="AD12" i="19"/>
  <c r="AB12" i="19"/>
  <c r="Z12" i="19"/>
  <c r="X12" i="19"/>
  <c r="V12" i="19"/>
  <c r="T12" i="19"/>
  <c r="R12" i="19"/>
  <c r="P12" i="19"/>
  <c r="AG8" i="19"/>
  <c r="AE8" i="19"/>
  <c r="AC8" i="19"/>
  <c r="AA8" i="19"/>
  <c r="Y8" i="19"/>
  <c r="S8" i="19"/>
  <c r="Q8" i="19"/>
  <c r="AG7" i="19"/>
  <c r="AA7" i="19"/>
  <c r="Y7" i="19"/>
  <c r="W7" i="19"/>
  <c r="U7" i="19"/>
  <c r="S7" i="19"/>
  <c r="O7" i="19"/>
  <c r="AG6" i="19"/>
  <c r="AE6" i="19"/>
  <c r="AC6" i="19"/>
  <c r="AA6" i="19"/>
  <c r="Y6" i="19"/>
  <c r="U6" i="19"/>
  <c r="S6" i="19"/>
  <c r="Q6" i="19"/>
  <c r="AG5" i="19"/>
  <c r="Y5" i="19"/>
  <c r="W5" i="19"/>
  <c r="T9" i="19"/>
  <c r="U9" i="19" s="1"/>
  <c r="S5" i="19"/>
  <c r="Q5" i="19"/>
  <c r="AG4" i="19"/>
  <c r="AE4" i="19"/>
  <c r="AC4" i="19"/>
  <c r="Y4" i="19"/>
  <c r="W4" i="19"/>
  <c r="O4" i="19"/>
  <c r="AF3" i="19"/>
  <c r="AD3" i="19"/>
  <c r="AB3" i="19"/>
  <c r="Z3" i="19"/>
  <c r="X3" i="19"/>
  <c r="V3" i="19"/>
  <c r="T3" i="19"/>
  <c r="R3" i="19"/>
  <c r="P3" i="19"/>
  <c r="AG26" i="20"/>
  <c r="AE26" i="20"/>
  <c r="AC26" i="20"/>
  <c r="W26" i="20"/>
  <c r="U26" i="20"/>
  <c r="S26" i="20"/>
  <c r="O26" i="20"/>
  <c r="AG25" i="20"/>
  <c r="AE25" i="20"/>
  <c r="AC25" i="20"/>
  <c r="AA25" i="20"/>
  <c r="W25" i="20"/>
  <c r="U25" i="20"/>
  <c r="S25" i="20"/>
  <c r="Q25" i="20"/>
  <c r="AG24" i="20"/>
  <c r="AC24" i="20"/>
  <c r="AA24" i="20"/>
  <c r="U24" i="20"/>
  <c r="Q24" i="20"/>
  <c r="AG23" i="20"/>
  <c r="AE23" i="20"/>
  <c r="Y23" i="20"/>
  <c r="W23" i="20"/>
  <c r="U22" i="20"/>
  <c r="P27" i="20"/>
  <c r="Q27" i="20" s="1"/>
  <c r="AF21" i="20"/>
  <c r="AD21" i="20"/>
  <c r="AB21" i="20"/>
  <c r="Z21" i="20"/>
  <c r="X21" i="20"/>
  <c r="V21" i="20"/>
  <c r="T21" i="20"/>
  <c r="R21" i="20"/>
  <c r="P21" i="20"/>
  <c r="AA17" i="20"/>
  <c r="U17" i="20"/>
  <c r="S17" i="20"/>
  <c r="O17" i="20"/>
  <c r="AG16" i="20"/>
  <c r="AE16" i="20"/>
  <c r="AA16" i="20"/>
  <c r="Y16" i="20"/>
  <c r="U16" i="20"/>
  <c r="S16" i="20"/>
  <c r="O16" i="20"/>
  <c r="AG15" i="20"/>
  <c r="AE15" i="20"/>
  <c r="AA15" i="20"/>
  <c r="Y15" i="20"/>
  <c r="S15" i="20"/>
  <c r="AG14" i="20"/>
  <c r="AE14" i="20"/>
  <c r="AC14" i="20"/>
  <c r="Y14" i="20"/>
  <c r="U14" i="20"/>
  <c r="S14" i="20"/>
  <c r="Q14" i="20"/>
  <c r="O14" i="20"/>
  <c r="AC13" i="20"/>
  <c r="U13" i="20"/>
  <c r="AF12" i="20"/>
  <c r="AD12" i="20"/>
  <c r="AB12" i="20"/>
  <c r="Z12" i="20"/>
  <c r="X12" i="20"/>
  <c r="V12" i="20"/>
  <c r="T12" i="20"/>
  <c r="R12" i="20"/>
  <c r="P12" i="20"/>
  <c r="AA8" i="20"/>
  <c r="W8" i="20"/>
  <c r="S8" i="20"/>
  <c r="O8" i="20"/>
  <c r="AG7" i="20"/>
  <c r="AA7" i="20"/>
  <c r="Y7" i="20"/>
  <c r="W7" i="20"/>
  <c r="AG6" i="20"/>
  <c r="AE6" i="20"/>
  <c r="AA6" i="20"/>
  <c r="U6" i="20"/>
  <c r="S6" i="20"/>
  <c r="Q6" i="20"/>
  <c r="AE5" i="20"/>
  <c r="AC5" i="20"/>
  <c r="AA5" i="20"/>
  <c r="Y5" i="20"/>
  <c r="U5" i="20"/>
  <c r="S5" i="20"/>
  <c r="Q5" i="20"/>
  <c r="AE4" i="20"/>
  <c r="AC4" i="20"/>
  <c r="AA4" i="20"/>
  <c r="X9" i="20"/>
  <c r="Y9" i="20" s="1"/>
  <c r="W4" i="20"/>
  <c r="U4" i="20"/>
  <c r="T9" i="20"/>
  <c r="U9" i="20" s="1"/>
  <c r="O4" i="20"/>
  <c r="AF3" i="20"/>
  <c r="AD3" i="20"/>
  <c r="AB3" i="20"/>
  <c r="Z3" i="20"/>
  <c r="X3" i="20"/>
  <c r="V3" i="20"/>
  <c r="T3" i="20"/>
  <c r="R3" i="20"/>
  <c r="P3" i="20"/>
  <c r="AA26" i="21"/>
  <c r="Y26" i="21"/>
  <c r="U26" i="21"/>
  <c r="S26" i="21"/>
  <c r="O26" i="21"/>
  <c r="AC25" i="21"/>
  <c r="AA25" i="21"/>
  <c r="Y25" i="21"/>
  <c r="U25" i="21"/>
  <c r="S25" i="21"/>
  <c r="AA24" i="21"/>
  <c r="Y24" i="21"/>
  <c r="W24" i="21"/>
  <c r="U24" i="21"/>
  <c r="S24" i="21"/>
  <c r="Q24" i="21"/>
  <c r="O24" i="21"/>
  <c r="AG23" i="21"/>
  <c r="AE23" i="21"/>
  <c r="Y23" i="21"/>
  <c r="U23" i="21"/>
  <c r="S23" i="21"/>
  <c r="AG22" i="21"/>
  <c r="AC22" i="21"/>
  <c r="Y22" i="21"/>
  <c r="U22" i="21"/>
  <c r="S22" i="21"/>
  <c r="O22" i="21"/>
  <c r="AF21" i="21"/>
  <c r="AD21" i="21"/>
  <c r="AB21" i="21"/>
  <c r="Z21" i="21"/>
  <c r="X21" i="21"/>
  <c r="V21" i="21"/>
  <c r="T21" i="21"/>
  <c r="R21" i="21"/>
  <c r="P21" i="21"/>
  <c r="AG17" i="21"/>
  <c r="AE17" i="21"/>
  <c r="AC17" i="21"/>
  <c r="AA17" i="21"/>
  <c r="W17" i="21"/>
  <c r="U17" i="21"/>
  <c r="S17" i="21"/>
  <c r="Q17" i="21"/>
  <c r="AG16" i="21"/>
  <c r="AA16" i="21"/>
  <c r="U16" i="21"/>
  <c r="S16" i="21"/>
  <c r="AG15" i="21"/>
  <c r="AC15" i="21"/>
  <c r="AA15" i="21"/>
  <c r="Y15" i="21"/>
  <c r="W15" i="21"/>
  <c r="U15" i="21"/>
  <c r="AG14" i="21"/>
  <c r="AE14" i="21"/>
  <c r="AB18" i="21"/>
  <c r="AC18" i="21" s="1"/>
  <c r="Y14" i="21"/>
  <c r="U14" i="21"/>
  <c r="S14" i="21"/>
  <c r="Q14" i="21"/>
  <c r="AC13" i="21"/>
  <c r="AA13" i="21"/>
  <c r="X18" i="21"/>
  <c r="Y18" i="21" s="1"/>
  <c r="S13" i="21"/>
  <c r="AF12" i="21"/>
  <c r="AD12" i="21"/>
  <c r="AB12" i="21"/>
  <c r="Z12" i="21"/>
  <c r="X12" i="21"/>
  <c r="V12" i="21"/>
  <c r="T12" i="21"/>
  <c r="R12" i="21"/>
  <c r="P12" i="21"/>
  <c r="AG8" i="21"/>
  <c r="AE8" i="21"/>
  <c r="AA8" i="21"/>
  <c r="Y8" i="21"/>
  <c r="W8" i="21"/>
  <c r="U8" i="21"/>
  <c r="S8" i="21"/>
  <c r="O8" i="21"/>
  <c r="AE7" i="21"/>
  <c r="AA7" i="21"/>
  <c r="Y7" i="21"/>
  <c r="W7" i="21"/>
  <c r="U7" i="21"/>
  <c r="S7" i="21"/>
  <c r="Q7" i="21"/>
  <c r="O7" i="21"/>
  <c r="AG6" i="21"/>
  <c r="AC6" i="21"/>
  <c r="AA6" i="21"/>
  <c r="Y6" i="21"/>
  <c r="W6" i="21"/>
  <c r="U6" i="21"/>
  <c r="S6" i="21"/>
  <c r="Q6" i="21"/>
  <c r="O6" i="21"/>
  <c r="AG5" i="21"/>
  <c r="AC5" i="21"/>
  <c r="AA5" i="21"/>
  <c r="W5" i="21"/>
  <c r="U5" i="21"/>
  <c r="AE4" i="21"/>
  <c r="AC4" i="21"/>
  <c r="AA4" i="21"/>
  <c r="W4" i="21"/>
  <c r="S4" i="21"/>
  <c r="AF3" i="21"/>
  <c r="AD3" i="21"/>
  <c r="AB3" i="21"/>
  <c r="Z3" i="21"/>
  <c r="X3" i="21"/>
  <c r="V3" i="21"/>
  <c r="T3" i="21"/>
  <c r="R3" i="21"/>
  <c r="P3" i="21"/>
  <c r="I3" i="24"/>
  <c r="B92" i="30"/>
  <c r="B93" i="30"/>
  <c r="B94" i="30"/>
  <c r="B95" i="30"/>
  <c r="B91" i="30"/>
  <c r="A11" i="34"/>
  <c r="A12" i="34"/>
  <c r="A13" i="34"/>
  <c r="A14" i="34"/>
  <c r="A10" i="34"/>
  <c r="A8" i="36"/>
  <c r="D13" i="31"/>
  <c r="C13" i="31"/>
  <c r="B13" i="31"/>
  <c r="D12" i="31"/>
  <c r="C12" i="31"/>
  <c r="B12" i="31"/>
  <c r="D11" i="31"/>
  <c r="C11" i="31"/>
  <c r="B11" i="31"/>
  <c r="D10" i="31"/>
  <c r="C10" i="31"/>
  <c r="B10" i="31"/>
  <c r="A13" i="31"/>
  <c r="A12" i="31"/>
  <c r="A11" i="31"/>
  <c r="A9" i="31"/>
  <c r="AO3" i="9"/>
  <c r="AO12" i="9"/>
  <c r="AO21" i="9"/>
  <c r="AN3" i="9"/>
  <c r="AN12" i="9"/>
  <c r="AN21" i="9"/>
  <c r="AN21" i="19"/>
  <c r="AN12" i="19"/>
  <c r="AN3" i="19"/>
  <c r="AO3" i="19"/>
  <c r="AO12" i="19"/>
  <c r="AO21" i="19"/>
  <c r="AO21" i="20"/>
  <c r="AO12" i="20"/>
  <c r="AO3" i="20"/>
  <c r="AN3" i="20"/>
  <c r="AN12" i="20"/>
  <c r="AN21" i="20"/>
  <c r="AN21" i="21"/>
  <c r="AN12" i="21"/>
  <c r="AN3" i="21"/>
  <c r="AO3" i="21"/>
  <c r="AO12" i="21"/>
  <c r="AO21" i="21"/>
  <c r="R21" i="24"/>
  <c r="R12" i="24"/>
  <c r="R3" i="24"/>
  <c r="P21" i="24"/>
  <c r="P12" i="24"/>
  <c r="P3" i="24"/>
  <c r="T16" i="24"/>
  <c r="A62" i="10"/>
  <c r="A63" i="10"/>
  <c r="A64" i="10"/>
  <c r="A65" i="10"/>
  <c r="A61" i="10"/>
  <c r="A49" i="10"/>
  <c r="A50" i="10"/>
  <c r="A51" i="10"/>
  <c r="A52" i="10"/>
  <c r="A48" i="10"/>
  <c r="A36" i="10"/>
  <c r="A37" i="10"/>
  <c r="A38" i="10"/>
  <c r="A39" i="10"/>
  <c r="A23" i="10"/>
  <c r="A24" i="10"/>
  <c r="A25" i="10"/>
  <c r="A26" i="10"/>
  <c r="A35" i="10"/>
  <c r="A22" i="10"/>
  <c r="AF27" i="9" l="1"/>
  <c r="AG27" i="9" s="1"/>
  <c r="AG24" i="9"/>
  <c r="AD27" i="9"/>
  <c r="AE27" i="9" s="1"/>
  <c r="AD18" i="9"/>
  <c r="AE18" i="9" s="1"/>
  <c r="AB9" i="9"/>
  <c r="AC9" i="9" s="1"/>
  <c r="AA6" i="9"/>
  <c r="X27" i="9"/>
  <c r="Y27" i="9" s="1"/>
  <c r="X18" i="9"/>
  <c r="Y18" i="9" s="1"/>
  <c r="Y16" i="9"/>
  <c r="X9" i="9"/>
  <c r="Y9" i="9" s="1"/>
  <c r="V27" i="9"/>
  <c r="W27" i="9" s="1"/>
  <c r="V18" i="9"/>
  <c r="W18" i="9" s="1"/>
  <c r="R18" i="9"/>
  <c r="S18" i="9" s="1"/>
  <c r="R9" i="9"/>
  <c r="S9" i="9" s="1"/>
  <c r="P27" i="9"/>
  <c r="Q27" i="9" s="1"/>
  <c r="Q25" i="9"/>
  <c r="P18" i="9"/>
  <c r="Q18" i="9" s="1"/>
  <c r="AF27" i="19"/>
  <c r="AG27" i="19" s="1"/>
  <c r="AG24" i="19"/>
  <c r="AD18" i="19"/>
  <c r="AE18" i="19" s="1"/>
  <c r="AD9" i="19"/>
  <c r="AE9" i="19" s="1"/>
  <c r="Z18" i="19"/>
  <c r="AA18" i="19" s="1"/>
  <c r="Z9" i="19"/>
  <c r="AA9" i="19" s="1"/>
  <c r="W27" i="19"/>
  <c r="V18" i="19"/>
  <c r="W18" i="19" s="1"/>
  <c r="T27" i="19"/>
  <c r="U27" i="19" s="1"/>
  <c r="R18" i="19"/>
  <c r="S18" i="19" s="1"/>
  <c r="P18" i="19"/>
  <c r="Q18" i="19" s="1"/>
  <c r="Q14" i="19"/>
  <c r="AF27" i="20"/>
  <c r="AG27" i="20" s="1"/>
  <c r="AF9" i="20"/>
  <c r="AG9" i="20" s="1"/>
  <c r="AD27" i="20"/>
  <c r="AE27" i="20" s="1"/>
  <c r="AD18" i="20"/>
  <c r="AE18" i="20" s="1"/>
  <c r="AD9" i="20"/>
  <c r="AE9" i="20" s="1"/>
  <c r="AC8" i="20"/>
  <c r="Z18" i="20"/>
  <c r="AA18" i="20" s="1"/>
  <c r="Z9" i="20"/>
  <c r="AA9" i="20" s="1"/>
  <c r="X27" i="20"/>
  <c r="Y27" i="20" s="1"/>
  <c r="X18" i="20"/>
  <c r="Y18" i="20" s="1"/>
  <c r="V27" i="20"/>
  <c r="W27" i="20" s="1"/>
  <c r="V18" i="20"/>
  <c r="W18" i="20" s="1"/>
  <c r="V9" i="20"/>
  <c r="W9" i="20" s="1"/>
  <c r="R18" i="20"/>
  <c r="S18" i="20" s="1"/>
  <c r="S7" i="20"/>
  <c r="P18" i="20"/>
  <c r="Q18" i="20" s="1"/>
  <c r="P9" i="20"/>
  <c r="Q9" i="20" s="1"/>
  <c r="AF18" i="21"/>
  <c r="AG18" i="21" s="1"/>
  <c r="AF9" i="21"/>
  <c r="AG9" i="21" s="1"/>
  <c r="AD27" i="21"/>
  <c r="AE27" i="21" s="1"/>
  <c r="AD18" i="21"/>
  <c r="AE18" i="21" s="1"/>
  <c r="Z18" i="21"/>
  <c r="AA18" i="21" s="1"/>
  <c r="X9" i="21"/>
  <c r="Y9" i="21" s="1"/>
  <c r="V27" i="21"/>
  <c r="W27" i="21" s="1"/>
  <c r="V18" i="21"/>
  <c r="W18" i="21" s="1"/>
  <c r="Q8" i="21"/>
  <c r="N18" i="19"/>
  <c r="O18" i="19" s="1"/>
  <c r="N27" i="20"/>
  <c r="O27" i="20" s="1"/>
  <c r="N18" i="20"/>
  <c r="O18" i="20" s="1"/>
  <c r="N9" i="20"/>
  <c r="O9" i="20" s="1"/>
  <c r="N9" i="21"/>
  <c r="O9" i="21" s="1"/>
  <c r="B11" i="37"/>
  <c r="Z27" i="9"/>
  <c r="AA27" i="9" s="1"/>
  <c r="Q4" i="9"/>
  <c r="Y4" i="9"/>
  <c r="AG4" i="9"/>
  <c r="U5" i="9"/>
  <c r="AC5" i="9"/>
  <c r="T18" i="9"/>
  <c r="U18" i="9" s="1"/>
  <c r="AB18" i="9"/>
  <c r="AC18" i="9" s="1"/>
  <c r="O22" i="9"/>
  <c r="W22" i="9"/>
  <c r="AE22" i="9"/>
  <c r="S23" i="9"/>
  <c r="N9" i="9"/>
  <c r="O9" i="9" s="1"/>
  <c r="V9" i="9"/>
  <c r="W9" i="9" s="1"/>
  <c r="AD9" i="9"/>
  <c r="AE9" i="9" s="1"/>
  <c r="Q13" i="9"/>
  <c r="Y13" i="9"/>
  <c r="AG13" i="9"/>
  <c r="T27" i="9"/>
  <c r="U27" i="9" s="1"/>
  <c r="AB27" i="9"/>
  <c r="AC27" i="9" s="1"/>
  <c r="N18" i="9"/>
  <c r="O18" i="9" s="1"/>
  <c r="S13" i="9"/>
  <c r="AA13" i="9"/>
  <c r="W14" i="9"/>
  <c r="AE14" i="9"/>
  <c r="AB9" i="19"/>
  <c r="AC9" i="19" s="1"/>
  <c r="Z27" i="19"/>
  <c r="AA27" i="19" s="1"/>
  <c r="U5" i="19"/>
  <c r="AB18" i="19"/>
  <c r="AC18" i="19" s="1"/>
  <c r="W22" i="19"/>
  <c r="N9" i="19"/>
  <c r="O9" i="19" s="1"/>
  <c r="Q13" i="19"/>
  <c r="U14" i="19"/>
  <c r="S4" i="19"/>
  <c r="AE5" i="19"/>
  <c r="U23" i="19"/>
  <c r="P9" i="19"/>
  <c r="Q9" i="19" s="1"/>
  <c r="X9" i="19"/>
  <c r="Y9" i="19" s="1"/>
  <c r="AF9" i="19"/>
  <c r="AG9" i="19" s="1"/>
  <c r="S13" i="19"/>
  <c r="AA13" i="19"/>
  <c r="O14" i="19"/>
  <c r="W14" i="19"/>
  <c r="AE14" i="19"/>
  <c r="N27" i="19"/>
  <c r="O27" i="19" s="1"/>
  <c r="AD27" i="19"/>
  <c r="AE27" i="19" s="1"/>
  <c r="V9" i="19"/>
  <c r="W9" i="19" s="1"/>
  <c r="Y13" i="19"/>
  <c r="Q22" i="19"/>
  <c r="AF18" i="19"/>
  <c r="AG18" i="19" s="1"/>
  <c r="AB27" i="19"/>
  <c r="AC27" i="19" s="1"/>
  <c r="AA4" i="19"/>
  <c r="AG22" i="19"/>
  <c r="X27" i="19"/>
  <c r="Y27" i="19" s="1"/>
  <c r="R27" i="19"/>
  <c r="S27" i="19" s="1"/>
  <c r="O13" i="20"/>
  <c r="W13" i="20"/>
  <c r="AE13" i="20"/>
  <c r="R27" i="20"/>
  <c r="S27" i="20" s="1"/>
  <c r="Z27" i="20"/>
  <c r="AA27" i="20" s="1"/>
  <c r="T18" i="20"/>
  <c r="U18" i="20" s="1"/>
  <c r="AB18" i="20"/>
  <c r="AC18" i="20" s="1"/>
  <c r="O22" i="20"/>
  <c r="W22" i="20"/>
  <c r="AE22" i="20"/>
  <c r="Q13" i="20"/>
  <c r="Y13" i="20"/>
  <c r="AG13" i="20"/>
  <c r="T27" i="20"/>
  <c r="U27" i="20" s="1"/>
  <c r="AB27" i="20"/>
  <c r="AC27" i="20" s="1"/>
  <c r="Q22" i="20"/>
  <c r="Y22" i="20"/>
  <c r="AG22" i="20"/>
  <c r="S13" i="20"/>
  <c r="AA13" i="20"/>
  <c r="AF27" i="21"/>
  <c r="AG27" i="21" s="1"/>
  <c r="O4" i="21"/>
  <c r="S5" i="21"/>
  <c r="AE13" i="21"/>
  <c r="Y4" i="21"/>
  <c r="T18" i="21"/>
  <c r="U18" i="21" s="1"/>
  <c r="W22" i="21"/>
  <c r="V9" i="21"/>
  <c r="W9" i="21" s="1"/>
  <c r="AD9" i="21"/>
  <c r="AE9" i="21" s="1"/>
  <c r="Q13" i="21"/>
  <c r="Y13" i="21"/>
  <c r="AG13" i="21"/>
  <c r="AC14" i="21"/>
  <c r="T27" i="21"/>
  <c r="U27" i="21" s="1"/>
  <c r="AB27" i="21"/>
  <c r="AC27" i="21" s="1"/>
  <c r="Z9" i="21"/>
  <c r="AA9" i="21" s="1"/>
  <c r="X27" i="21"/>
  <c r="Y27" i="21" s="1"/>
  <c r="R18" i="21"/>
  <c r="S18" i="21" s="1"/>
  <c r="T9" i="21"/>
  <c r="U9" i="21" s="1"/>
  <c r="W13" i="21"/>
  <c r="R27" i="21"/>
  <c r="S27" i="21" s="1"/>
  <c r="AG4" i="21"/>
  <c r="N18" i="21"/>
  <c r="O18" i="21" s="1"/>
  <c r="AB9" i="21"/>
  <c r="AC9" i="21" s="1"/>
  <c r="AA14" i="21"/>
  <c r="Z27" i="21"/>
  <c r="AA27" i="21" s="1"/>
  <c r="Q4" i="21"/>
  <c r="AE22" i="21"/>
  <c r="N27" i="21"/>
  <c r="O27" i="21" s="1"/>
  <c r="P27" i="21"/>
  <c r="Q27" i="21" s="1"/>
  <c r="E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A36" i="30"/>
  <c r="A35" i="30"/>
  <c r="A34" i="30"/>
  <c r="A33" i="30"/>
  <c r="A32" i="30"/>
  <c r="R4" i="24"/>
  <c r="A28" i="35"/>
  <c r="A29" i="35"/>
  <c r="A30" i="35"/>
  <c r="A31" i="35"/>
  <c r="A27" i="35"/>
  <c r="R6" i="24"/>
  <c r="S6" i="24" s="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O9" i="24" s="1"/>
  <c r="AI27" i="9"/>
  <c r="L27" i="9"/>
  <c r="K27" i="9"/>
  <c r="J27" i="9"/>
  <c r="I27" i="9"/>
  <c r="H27" i="9"/>
  <c r="G27" i="9"/>
  <c r="F27" i="9"/>
  <c r="E27" i="9"/>
  <c r="D27" i="9"/>
  <c r="C27" i="9"/>
  <c r="AL26" i="9"/>
  <c r="AV26" i="9"/>
  <c r="AU26" i="9"/>
  <c r="AT26" i="9"/>
  <c r="AS26" i="9"/>
  <c r="AR26" i="9"/>
  <c r="AQ26" i="9"/>
  <c r="AP26" i="9"/>
  <c r="AO26" i="9"/>
  <c r="AN26" i="9"/>
  <c r="AM26" i="9"/>
  <c r="B26" i="9"/>
  <c r="AL25" i="9"/>
  <c r="AV25" i="9"/>
  <c r="AU25" i="9"/>
  <c r="AT25" i="9"/>
  <c r="AS25" i="9"/>
  <c r="AR25" i="9"/>
  <c r="AQ25" i="9"/>
  <c r="AP25" i="9"/>
  <c r="AO25" i="9"/>
  <c r="AN25" i="9"/>
  <c r="AM25" i="9"/>
  <c r="B25" i="9"/>
  <c r="AL24" i="9"/>
  <c r="AV24" i="9"/>
  <c r="AU24" i="9"/>
  <c r="AT24" i="9"/>
  <c r="AS24" i="9"/>
  <c r="AR24" i="9"/>
  <c r="AQ24" i="9"/>
  <c r="AP24" i="9"/>
  <c r="AO24" i="9"/>
  <c r="AN24" i="9"/>
  <c r="AM24" i="9"/>
  <c r="B24" i="9"/>
  <c r="AL23" i="9"/>
  <c r="AV23" i="9"/>
  <c r="AU23" i="9"/>
  <c r="AT23" i="9"/>
  <c r="AS23" i="9"/>
  <c r="AR23" i="9"/>
  <c r="AQ23" i="9"/>
  <c r="AP23" i="9"/>
  <c r="AO23" i="9"/>
  <c r="AN23" i="9"/>
  <c r="AM23" i="9"/>
  <c r="B23" i="9"/>
  <c r="AL22" i="9"/>
  <c r="B22" i="9"/>
  <c r="AV21" i="9"/>
  <c r="AU21" i="9"/>
  <c r="AT21" i="9"/>
  <c r="AS21" i="9"/>
  <c r="AR21" i="9"/>
  <c r="AQ21" i="9"/>
  <c r="AP21" i="9"/>
  <c r="L21" i="9"/>
  <c r="K21" i="9"/>
  <c r="J21" i="9"/>
  <c r="I21" i="9"/>
  <c r="H21" i="9"/>
  <c r="G21" i="9"/>
  <c r="F21" i="9"/>
  <c r="AI18" i="9"/>
  <c r="L18" i="9"/>
  <c r="K18" i="9"/>
  <c r="J18" i="9"/>
  <c r="I18" i="9"/>
  <c r="H18" i="9"/>
  <c r="G18" i="9"/>
  <c r="F18" i="9"/>
  <c r="E18" i="9"/>
  <c r="D18" i="9"/>
  <c r="C18" i="9"/>
  <c r="AL17" i="9"/>
  <c r="AV17" i="9"/>
  <c r="AU17" i="9"/>
  <c r="AT17" i="9"/>
  <c r="AS17" i="9"/>
  <c r="AR17" i="9"/>
  <c r="AQ17" i="9"/>
  <c r="AP17" i="9"/>
  <c r="AO17" i="9"/>
  <c r="AN17" i="9"/>
  <c r="AM17" i="9"/>
  <c r="B17" i="9"/>
  <c r="AL16" i="9"/>
  <c r="AV16" i="9"/>
  <c r="AU16" i="9"/>
  <c r="AT16" i="9"/>
  <c r="AS16" i="9"/>
  <c r="AR16" i="9"/>
  <c r="AQ16" i="9"/>
  <c r="AP16" i="9"/>
  <c r="AO16" i="9"/>
  <c r="AN16" i="9"/>
  <c r="AM16" i="9"/>
  <c r="B16" i="9"/>
  <c r="AL15" i="9"/>
  <c r="AV15" i="9"/>
  <c r="AU15" i="9"/>
  <c r="AT15" i="9"/>
  <c r="AS15" i="9"/>
  <c r="AR15" i="9"/>
  <c r="AQ15" i="9"/>
  <c r="AP15" i="9"/>
  <c r="AO15" i="9"/>
  <c r="AN15" i="9"/>
  <c r="AM15" i="9"/>
  <c r="B15" i="9"/>
  <c r="AL14" i="9"/>
  <c r="AV14" i="9"/>
  <c r="AU14" i="9"/>
  <c r="AT14" i="9"/>
  <c r="AS14" i="9"/>
  <c r="AR14" i="9"/>
  <c r="AQ14" i="9"/>
  <c r="AP14" i="9"/>
  <c r="AO14" i="9"/>
  <c r="AN14" i="9"/>
  <c r="AM14" i="9"/>
  <c r="B14" i="9"/>
  <c r="AL13" i="9"/>
  <c r="B13" i="9"/>
  <c r="AV12" i="9"/>
  <c r="AU12" i="9"/>
  <c r="AT12" i="9"/>
  <c r="AS12" i="9"/>
  <c r="AR12" i="9"/>
  <c r="AQ12" i="9"/>
  <c r="AP12" i="9"/>
  <c r="L12" i="9"/>
  <c r="K12" i="9"/>
  <c r="J12" i="9"/>
  <c r="I12" i="9"/>
  <c r="H12" i="9"/>
  <c r="F12" i="9"/>
  <c r="AI9" i="9"/>
  <c r="L9" i="9"/>
  <c r="K9" i="9"/>
  <c r="J9" i="9"/>
  <c r="I9" i="9"/>
  <c r="H9" i="9"/>
  <c r="G9" i="9"/>
  <c r="F9" i="9"/>
  <c r="E9" i="9"/>
  <c r="D9" i="9"/>
  <c r="C9" i="9"/>
  <c r="AL8" i="9"/>
  <c r="AV8" i="9"/>
  <c r="AU8" i="9"/>
  <c r="AT8" i="9"/>
  <c r="AS8" i="9"/>
  <c r="AR8" i="9"/>
  <c r="AQ8" i="9"/>
  <c r="AP8" i="9"/>
  <c r="AO8" i="9"/>
  <c r="AN8" i="9"/>
  <c r="AM8" i="9"/>
  <c r="B8" i="9"/>
  <c r="AL7" i="9"/>
  <c r="AV7" i="9"/>
  <c r="AU7" i="9"/>
  <c r="AT7" i="9"/>
  <c r="AS7" i="9"/>
  <c r="AR7" i="9"/>
  <c r="AQ7" i="9"/>
  <c r="AP7" i="9"/>
  <c r="AO7" i="9"/>
  <c r="AN7" i="9"/>
  <c r="AM7" i="9"/>
  <c r="B7" i="9"/>
  <c r="AL6" i="9"/>
  <c r="AV6" i="9"/>
  <c r="AU6" i="9"/>
  <c r="AT6" i="9"/>
  <c r="AS6" i="9"/>
  <c r="AR6" i="9"/>
  <c r="AQ6" i="9"/>
  <c r="AP6" i="9"/>
  <c r="AO6" i="9"/>
  <c r="AN6" i="9"/>
  <c r="AM6" i="9"/>
  <c r="B6" i="9"/>
  <c r="AL5" i="9"/>
  <c r="AV5" i="9"/>
  <c r="AU5" i="9"/>
  <c r="AT5" i="9"/>
  <c r="AS5" i="9"/>
  <c r="AR5" i="9"/>
  <c r="AQ5" i="9"/>
  <c r="AP5" i="9"/>
  <c r="AO5" i="9"/>
  <c r="AN5" i="9"/>
  <c r="AM5" i="9"/>
  <c r="B5" i="9"/>
  <c r="AL4" i="9"/>
  <c r="B4" i="9"/>
  <c r="AV3" i="9"/>
  <c r="AU3" i="9"/>
  <c r="AT3" i="9"/>
  <c r="AS3" i="9"/>
  <c r="AR3" i="9"/>
  <c r="AQ3" i="9"/>
  <c r="AP3" i="9"/>
  <c r="L3" i="9"/>
  <c r="K3" i="9"/>
  <c r="J3" i="9"/>
  <c r="I3" i="9"/>
  <c r="H3" i="9"/>
  <c r="G3" i="9"/>
  <c r="F3" i="9"/>
  <c r="AI27" i="19"/>
  <c r="L27" i="19"/>
  <c r="K27" i="19"/>
  <c r="J27" i="19"/>
  <c r="I27" i="19"/>
  <c r="H27" i="19"/>
  <c r="G27" i="19"/>
  <c r="F27" i="19"/>
  <c r="E27" i="19"/>
  <c r="D27" i="19"/>
  <c r="C27" i="19"/>
  <c r="AL26" i="19"/>
  <c r="AV26" i="19"/>
  <c r="AU26" i="19"/>
  <c r="AT26" i="19"/>
  <c r="AS26" i="19"/>
  <c r="AR26" i="19"/>
  <c r="AQ26" i="19"/>
  <c r="AP26" i="19"/>
  <c r="AO26" i="19"/>
  <c r="AN26" i="19"/>
  <c r="AM26" i="19"/>
  <c r="B26" i="19"/>
  <c r="AL25" i="19"/>
  <c r="AV25" i="19"/>
  <c r="AU25" i="19"/>
  <c r="AT25" i="19"/>
  <c r="AS25" i="19"/>
  <c r="AR25" i="19"/>
  <c r="AQ25" i="19"/>
  <c r="AP25" i="19"/>
  <c r="AO25" i="19"/>
  <c r="AN25" i="19"/>
  <c r="AM25" i="19"/>
  <c r="B25" i="19"/>
  <c r="AL24" i="19"/>
  <c r="AV24" i="19"/>
  <c r="AU24" i="19"/>
  <c r="AT24" i="19"/>
  <c r="AS24" i="19"/>
  <c r="AR24" i="19"/>
  <c r="AQ24" i="19"/>
  <c r="AP24" i="19"/>
  <c r="AO24" i="19"/>
  <c r="AN24" i="19"/>
  <c r="AM24" i="19"/>
  <c r="B24" i="19"/>
  <c r="AL23" i="19"/>
  <c r="AV23" i="19"/>
  <c r="AU23" i="19"/>
  <c r="AT23" i="19"/>
  <c r="AS23" i="19"/>
  <c r="AR23" i="19"/>
  <c r="AQ23" i="19"/>
  <c r="AP23" i="19"/>
  <c r="AO23" i="19"/>
  <c r="AN23" i="19"/>
  <c r="AM23" i="19"/>
  <c r="B23" i="19"/>
  <c r="AL22" i="19"/>
  <c r="B22" i="19"/>
  <c r="AV21" i="19"/>
  <c r="AU21" i="19"/>
  <c r="AT21" i="19"/>
  <c r="AS21" i="19"/>
  <c r="AR21" i="19"/>
  <c r="AQ21" i="19"/>
  <c r="AP21" i="19"/>
  <c r="L21" i="19"/>
  <c r="K21" i="19"/>
  <c r="J21" i="19"/>
  <c r="I21" i="19"/>
  <c r="H21" i="19"/>
  <c r="G21" i="19"/>
  <c r="F21" i="19"/>
  <c r="AI18" i="19"/>
  <c r="L18" i="19"/>
  <c r="K18" i="19"/>
  <c r="J18" i="19"/>
  <c r="I18" i="19"/>
  <c r="H18" i="19"/>
  <c r="G18" i="19"/>
  <c r="F18" i="19"/>
  <c r="E18" i="19"/>
  <c r="D18" i="19"/>
  <c r="C18" i="19"/>
  <c r="AL17" i="19"/>
  <c r="AV17" i="19"/>
  <c r="AU17" i="19"/>
  <c r="AT17" i="19"/>
  <c r="AS17" i="19"/>
  <c r="AR17" i="19"/>
  <c r="AQ17" i="19"/>
  <c r="AP17" i="19"/>
  <c r="AO17" i="19"/>
  <c r="AN17" i="19"/>
  <c r="AM17" i="19"/>
  <c r="B17" i="19"/>
  <c r="AL16" i="19"/>
  <c r="AV16" i="19"/>
  <c r="AU16" i="19"/>
  <c r="AT16" i="19"/>
  <c r="AS16" i="19"/>
  <c r="AR16" i="19"/>
  <c r="AQ16" i="19"/>
  <c r="AP16" i="19"/>
  <c r="AO16" i="19"/>
  <c r="AN16" i="19"/>
  <c r="AM16" i="19"/>
  <c r="B16" i="19"/>
  <c r="AL15" i="19"/>
  <c r="AV15" i="19"/>
  <c r="AU15" i="19"/>
  <c r="AT15" i="19"/>
  <c r="AS15" i="19"/>
  <c r="AR15" i="19"/>
  <c r="AQ15" i="19"/>
  <c r="AP15" i="19"/>
  <c r="AO15" i="19"/>
  <c r="AN15" i="19"/>
  <c r="AM15" i="19"/>
  <c r="B15" i="19"/>
  <c r="AL14" i="19"/>
  <c r="AV14" i="19"/>
  <c r="AU14" i="19"/>
  <c r="AT14" i="19"/>
  <c r="AS14" i="19"/>
  <c r="AR14" i="19"/>
  <c r="AQ14" i="19"/>
  <c r="AP14" i="19"/>
  <c r="AO14" i="19"/>
  <c r="AN14" i="19"/>
  <c r="AM14" i="19"/>
  <c r="B14" i="19"/>
  <c r="AL13" i="19"/>
  <c r="B13" i="19"/>
  <c r="AV12" i="19"/>
  <c r="AU12" i="19"/>
  <c r="AT12" i="19"/>
  <c r="AS12" i="19"/>
  <c r="AR12" i="19"/>
  <c r="AQ12" i="19"/>
  <c r="AP12" i="19"/>
  <c r="L12" i="19"/>
  <c r="K12" i="19"/>
  <c r="J12" i="19"/>
  <c r="I12" i="19"/>
  <c r="H12" i="19"/>
  <c r="G12" i="19"/>
  <c r="F12" i="19"/>
  <c r="AI9" i="19"/>
  <c r="L9" i="19"/>
  <c r="K9" i="19"/>
  <c r="J9" i="19"/>
  <c r="I9" i="19"/>
  <c r="H9" i="19"/>
  <c r="G9" i="19"/>
  <c r="F9" i="19"/>
  <c r="E9" i="19"/>
  <c r="D9" i="19"/>
  <c r="C9" i="19"/>
  <c r="AL8" i="19"/>
  <c r="AV8" i="19"/>
  <c r="AU8" i="19"/>
  <c r="AT8" i="19"/>
  <c r="AS8" i="19"/>
  <c r="AR8" i="19"/>
  <c r="AQ8" i="19"/>
  <c r="AP8" i="19"/>
  <c r="AO8" i="19"/>
  <c r="AN8" i="19"/>
  <c r="AM8" i="19"/>
  <c r="B8" i="19"/>
  <c r="AL7" i="19"/>
  <c r="AV7" i="19"/>
  <c r="AU7" i="19"/>
  <c r="AT7" i="19"/>
  <c r="AS7" i="19"/>
  <c r="AR7" i="19"/>
  <c r="AQ7" i="19"/>
  <c r="AP7" i="19"/>
  <c r="AO7" i="19"/>
  <c r="AN7" i="19"/>
  <c r="AM7" i="19"/>
  <c r="B7" i="19"/>
  <c r="AL6" i="19"/>
  <c r="AV6" i="19"/>
  <c r="AU6" i="19"/>
  <c r="AT6" i="19"/>
  <c r="AS6" i="19"/>
  <c r="AR6" i="19"/>
  <c r="AQ6" i="19"/>
  <c r="AP6" i="19"/>
  <c r="AO6" i="19"/>
  <c r="AN6" i="19"/>
  <c r="AM6" i="19"/>
  <c r="B6" i="19"/>
  <c r="AL5" i="19"/>
  <c r="AV5" i="19"/>
  <c r="AU5" i="19"/>
  <c r="AT5" i="19"/>
  <c r="AS5" i="19"/>
  <c r="AR5" i="19"/>
  <c r="AQ5" i="19"/>
  <c r="AP5" i="19"/>
  <c r="AO5" i="19"/>
  <c r="AN5" i="19"/>
  <c r="AM5" i="19"/>
  <c r="B5" i="19"/>
  <c r="AL4" i="19"/>
  <c r="B4" i="19"/>
  <c r="AV3" i="19"/>
  <c r="AU3" i="19"/>
  <c r="AT3" i="19"/>
  <c r="AS3" i="19"/>
  <c r="AR3" i="19"/>
  <c r="AQ3" i="19"/>
  <c r="AP3" i="19"/>
  <c r="L3" i="19"/>
  <c r="K3" i="19"/>
  <c r="J3" i="19"/>
  <c r="I3" i="19"/>
  <c r="H3" i="19"/>
  <c r="G3" i="19"/>
  <c r="F3" i="19"/>
  <c r="AI27" i="20"/>
  <c r="L27" i="20"/>
  <c r="K27" i="20"/>
  <c r="J27" i="20"/>
  <c r="I27" i="20"/>
  <c r="H27" i="20"/>
  <c r="G27" i="20"/>
  <c r="F27" i="20"/>
  <c r="E27" i="20"/>
  <c r="D27" i="20"/>
  <c r="C27" i="20"/>
  <c r="AL26" i="20"/>
  <c r="AV26" i="20"/>
  <c r="AU26" i="20"/>
  <c r="AT26" i="20"/>
  <c r="AS26" i="20"/>
  <c r="AR26" i="20"/>
  <c r="AQ26" i="20"/>
  <c r="AP26" i="20"/>
  <c r="AO26" i="20"/>
  <c r="AN26" i="20"/>
  <c r="AM26" i="20"/>
  <c r="B26" i="20"/>
  <c r="AL25" i="20"/>
  <c r="AV25" i="20"/>
  <c r="AU25" i="20"/>
  <c r="AT25" i="20"/>
  <c r="AS25" i="20"/>
  <c r="AR25" i="20"/>
  <c r="AQ25" i="20"/>
  <c r="AP25" i="20"/>
  <c r="AO25" i="20"/>
  <c r="AN25" i="20"/>
  <c r="AM25" i="20"/>
  <c r="B25" i="20"/>
  <c r="AL24" i="20"/>
  <c r="AV24" i="20"/>
  <c r="AU24" i="20"/>
  <c r="AT24" i="20"/>
  <c r="AS24" i="20"/>
  <c r="AR24" i="20"/>
  <c r="AQ24" i="20"/>
  <c r="AP24" i="20"/>
  <c r="AO24" i="20"/>
  <c r="AN24" i="20"/>
  <c r="AM24" i="20"/>
  <c r="B24" i="20"/>
  <c r="AL23" i="20"/>
  <c r="AV23" i="20"/>
  <c r="AU23" i="20"/>
  <c r="AT23" i="20"/>
  <c r="AS23" i="20"/>
  <c r="AR23" i="20"/>
  <c r="AQ23" i="20"/>
  <c r="AP23" i="20"/>
  <c r="AO23" i="20"/>
  <c r="AN23" i="20"/>
  <c r="AM23" i="20"/>
  <c r="B23" i="20"/>
  <c r="AL22" i="20"/>
  <c r="AU22" i="20"/>
  <c r="B22" i="20"/>
  <c r="AV21" i="20"/>
  <c r="AU21" i="20"/>
  <c r="AT21" i="20"/>
  <c r="AS21" i="20"/>
  <c r="AR21" i="20"/>
  <c r="AQ21" i="20"/>
  <c r="AP21" i="20"/>
  <c r="L21" i="20"/>
  <c r="K21" i="20"/>
  <c r="J21" i="20"/>
  <c r="I21" i="20"/>
  <c r="H21" i="20"/>
  <c r="G21" i="20"/>
  <c r="F21" i="20"/>
  <c r="AI18" i="20"/>
  <c r="L18" i="20"/>
  <c r="K18" i="20"/>
  <c r="J18" i="20"/>
  <c r="I18" i="20"/>
  <c r="H18" i="20"/>
  <c r="G18" i="20"/>
  <c r="F18" i="20"/>
  <c r="E18" i="20"/>
  <c r="D18" i="20"/>
  <c r="C18" i="20"/>
  <c r="AL17" i="20"/>
  <c r="AV17" i="20"/>
  <c r="AU17" i="20"/>
  <c r="AT17" i="20"/>
  <c r="AS17" i="20"/>
  <c r="AR17" i="20"/>
  <c r="AQ17" i="20"/>
  <c r="AP17" i="20"/>
  <c r="AO17" i="20"/>
  <c r="AN17" i="20"/>
  <c r="AM17" i="20"/>
  <c r="B17" i="20"/>
  <c r="AL16" i="20"/>
  <c r="AV16" i="20"/>
  <c r="AU16" i="20"/>
  <c r="AT16" i="20"/>
  <c r="AS16" i="20"/>
  <c r="AR16" i="20"/>
  <c r="AQ16" i="20"/>
  <c r="AP16" i="20"/>
  <c r="AO16" i="20"/>
  <c r="AN16" i="20"/>
  <c r="AM16" i="20"/>
  <c r="B16" i="20"/>
  <c r="AL15" i="20"/>
  <c r="AV15" i="20"/>
  <c r="AU15" i="20"/>
  <c r="AT15" i="20"/>
  <c r="AS15" i="20"/>
  <c r="AR15" i="20"/>
  <c r="AQ15" i="20"/>
  <c r="AP15" i="20"/>
  <c r="AO15" i="20"/>
  <c r="AN15" i="20"/>
  <c r="AM15" i="20"/>
  <c r="B15" i="20"/>
  <c r="AL14" i="20"/>
  <c r="AV14" i="20"/>
  <c r="AU14" i="20"/>
  <c r="AT14" i="20"/>
  <c r="AS14" i="20"/>
  <c r="AR14" i="20"/>
  <c r="AQ14" i="20"/>
  <c r="AP14" i="20"/>
  <c r="AO14" i="20"/>
  <c r="AN14" i="20"/>
  <c r="AM14" i="20"/>
  <c r="B14" i="20"/>
  <c r="AL13" i="20"/>
  <c r="AU13" i="20"/>
  <c r="AQ13" i="20"/>
  <c r="B13" i="20"/>
  <c r="AV12" i="20"/>
  <c r="AU12" i="20"/>
  <c r="AT12" i="20"/>
  <c r="AS12" i="20"/>
  <c r="AR12" i="20"/>
  <c r="AQ12" i="20"/>
  <c r="AP12" i="20"/>
  <c r="L12" i="20"/>
  <c r="K12" i="20"/>
  <c r="J12" i="20"/>
  <c r="I12" i="20"/>
  <c r="H12" i="20"/>
  <c r="G12" i="20"/>
  <c r="F12" i="20"/>
  <c r="AI9" i="20"/>
  <c r="L9" i="20"/>
  <c r="K9" i="20"/>
  <c r="J9" i="20"/>
  <c r="I9" i="20"/>
  <c r="H9" i="20"/>
  <c r="G9" i="20"/>
  <c r="F9" i="20"/>
  <c r="E9" i="20"/>
  <c r="D9" i="20"/>
  <c r="C9" i="20"/>
  <c r="AL8" i="20"/>
  <c r="AV8" i="20"/>
  <c r="AU8" i="20"/>
  <c r="AT8" i="20"/>
  <c r="AS8" i="20"/>
  <c r="AR8" i="20"/>
  <c r="AQ8" i="20"/>
  <c r="AP8" i="20"/>
  <c r="AO8" i="20"/>
  <c r="AN8" i="20"/>
  <c r="AM8" i="20"/>
  <c r="B8" i="20"/>
  <c r="AL7" i="20"/>
  <c r="AV7" i="20"/>
  <c r="AU7" i="20"/>
  <c r="AT7" i="20"/>
  <c r="AS7" i="20"/>
  <c r="AR7" i="20"/>
  <c r="AQ7" i="20"/>
  <c r="AP7" i="20"/>
  <c r="AO7" i="20"/>
  <c r="AN7" i="20"/>
  <c r="AM7" i="20"/>
  <c r="B7" i="20"/>
  <c r="AL6" i="20"/>
  <c r="AV6" i="20"/>
  <c r="AU6" i="20"/>
  <c r="AT6" i="20"/>
  <c r="AS6" i="20"/>
  <c r="AR6" i="20"/>
  <c r="AQ6" i="20"/>
  <c r="AP6" i="20"/>
  <c r="AO6" i="20"/>
  <c r="AN6" i="20"/>
  <c r="AM6" i="20"/>
  <c r="B6" i="20"/>
  <c r="AL5" i="20"/>
  <c r="AV5" i="20"/>
  <c r="AU5" i="20"/>
  <c r="AT5" i="20"/>
  <c r="AS5" i="20"/>
  <c r="AR5" i="20"/>
  <c r="AQ5" i="20"/>
  <c r="AP5" i="20"/>
  <c r="AO5" i="20"/>
  <c r="AN5" i="20"/>
  <c r="AM5" i="20"/>
  <c r="B5" i="20"/>
  <c r="AL4" i="20"/>
  <c r="AT4" i="20"/>
  <c r="B4" i="20"/>
  <c r="AV3" i="20"/>
  <c r="AU3" i="20"/>
  <c r="AT3" i="20"/>
  <c r="AS3" i="20"/>
  <c r="AR3" i="20"/>
  <c r="AQ3" i="20"/>
  <c r="AP3" i="20"/>
  <c r="L3" i="20"/>
  <c r="K3" i="20"/>
  <c r="J3" i="20"/>
  <c r="I3" i="20"/>
  <c r="H3" i="20"/>
  <c r="G3" i="20"/>
  <c r="F3" i="20"/>
  <c r="AI27" i="21"/>
  <c r="L27" i="21"/>
  <c r="K27" i="21"/>
  <c r="J27" i="21"/>
  <c r="I27" i="21"/>
  <c r="H27" i="21"/>
  <c r="G27" i="21"/>
  <c r="F27" i="21"/>
  <c r="E27" i="21"/>
  <c r="D27" i="21"/>
  <c r="C27" i="21"/>
  <c r="AL26" i="21"/>
  <c r="AV26" i="21"/>
  <c r="AU26" i="21"/>
  <c r="AT26" i="21"/>
  <c r="AS26" i="21"/>
  <c r="AR26" i="21"/>
  <c r="AQ26" i="21"/>
  <c r="AP26" i="21"/>
  <c r="AO26" i="21"/>
  <c r="AN26" i="21"/>
  <c r="AM26" i="21"/>
  <c r="B26" i="21"/>
  <c r="AL25" i="21"/>
  <c r="AV25" i="21"/>
  <c r="AU25" i="21"/>
  <c r="AT25" i="21"/>
  <c r="AS25" i="21"/>
  <c r="AR25" i="21"/>
  <c r="AQ25" i="21"/>
  <c r="AP25" i="21"/>
  <c r="AO25" i="21"/>
  <c r="AN25" i="21"/>
  <c r="AM25" i="21"/>
  <c r="B25" i="21"/>
  <c r="AL24" i="21"/>
  <c r="AV24" i="21"/>
  <c r="AU24" i="21"/>
  <c r="AT24" i="21"/>
  <c r="AS24" i="21"/>
  <c r="AR24" i="21"/>
  <c r="AQ24" i="21"/>
  <c r="AP24" i="21"/>
  <c r="AO24" i="21"/>
  <c r="AN24" i="21"/>
  <c r="AM24" i="21"/>
  <c r="B24" i="21"/>
  <c r="AL23" i="21"/>
  <c r="AV23" i="21"/>
  <c r="AU23" i="21"/>
  <c r="AT23" i="21"/>
  <c r="AS23" i="21"/>
  <c r="AR23" i="21"/>
  <c r="AQ23" i="21"/>
  <c r="AP23" i="21"/>
  <c r="AO23" i="21"/>
  <c r="AN23" i="21"/>
  <c r="AM23" i="21"/>
  <c r="B23" i="21"/>
  <c r="AL22" i="21"/>
  <c r="B22" i="21"/>
  <c r="AV21" i="21"/>
  <c r="AU21" i="21"/>
  <c r="AT21" i="21"/>
  <c r="AS21" i="21"/>
  <c r="AR21" i="21"/>
  <c r="AQ21" i="21"/>
  <c r="AP21" i="21"/>
  <c r="L21" i="21"/>
  <c r="K21" i="21"/>
  <c r="J21" i="21"/>
  <c r="I21" i="21"/>
  <c r="H21" i="21"/>
  <c r="G21" i="21"/>
  <c r="F21" i="21"/>
  <c r="AI18" i="21"/>
  <c r="L18" i="21"/>
  <c r="K18" i="21"/>
  <c r="J18" i="21"/>
  <c r="I18" i="21"/>
  <c r="H18" i="21"/>
  <c r="G18" i="21"/>
  <c r="F18" i="21"/>
  <c r="E18" i="21"/>
  <c r="D18" i="21"/>
  <c r="C18" i="21"/>
  <c r="AL17" i="21"/>
  <c r="AV17" i="21"/>
  <c r="AU17" i="21"/>
  <c r="AT17" i="21"/>
  <c r="AS17" i="21"/>
  <c r="AR17" i="21"/>
  <c r="AQ17" i="21"/>
  <c r="AP17" i="21"/>
  <c r="AO17" i="21"/>
  <c r="AN17" i="21"/>
  <c r="AM17" i="21"/>
  <c r="B17" i="21"/>
  <c r="AL16" i="21"/>
  <c r="AV16" i="21"/>
  <c r="AU16" i="21"/>
  <c r="AT16" i="21"/>
  <c r="AS16" i="21"/>
  <c r="AR16" i="21"/>
  <c r="AQ16" i="21"/>
  <c r="AP16" i="21"/>
  <c r="AO16" i="21"/>
  <c r="AN16" i="21"/>
  <c r="AM16" i="21"/>
  <c r="B16" i="21"/>
  <c r="AL15" i="21"/>
  <c r="AV15" i="21"/>
  <c r="AU15" i="21"/>
  <c r="AT15" i="21"/>
  <c r="AS15" i="21"/>
  <c r="AR15" i="21"/>
  <c r="AQ15" i="21"/>
  <c r="AP15" i="21"/>
  <c r="AO15" i="21"/>
  <c r="AN15" i="21"/>
  <c r="AM15" i="21"/>
  <c r="B15" i="21"/>
  <c r="AL14" i="21"/>
  <c r="AV14" i="21"/>
  <c r="AU14" i="21"/>
  <c r="AT14" i="21"/>
  <c r="AS14" i="21"/>
  <c r="AR14" i="21"/>
  <c r="AQ14" i="21"/>
  <c r="AP14" i="21"/>
  <c r="AO14" i="21"/>
  <c r="AN14" i="21"/>
  <c r="AM14" i="21"/>
  <c r="B14" i="21"/>
  <c r="AL13" i="21"/>
  <c r="B13" i="21"/>
  <c r="AV12" i="21"/>
  <c r="AU12" i="21"/>
  <c r="AT12" i="21"/>
  <c r="AS12" i="21"/>
  <c r="AR12" i="21"/>
  <c r="AQ12" i="21"/>
  <c r="AP12" i="21"/>
  <c r="L12" i="21"/>
  <c r="K12" i="21"/>
  <c r="J12" i="21"/>
  <c r="I12" i="21"/>
  <c r="H12" i="21"/>
  <c r="G12" i="21"/>
  <c r="F12" i="21"/>
  <c r="AI9" i="21"/>
  <c r="L9" i="21"/>
  <c r="K9" i="21"/>
  <c r="J9" i="21"/>
  <c r="I9" i="21"/>
  <c r="H9" i="21"/>
  <c r="G9" i="21"/>
  <c r="F9" i="21"/>
  <c r="E9" i="21"/>
  <c r="D9" i="21"/>
  <c r="C9" i="21"/>
  <c r="AL8" i="21"/>
  <c r="AV8" i="21"/>
  <c r="AU8" i="21"/>
  <c r="AT8" i="21"/>
  <c r="AS8" i="21"/>
  <c r="AR8" i="21"/>
  <c r="AQ8" i="21"/>
  <c r="AP8" i="21"/>
  <c r="AO8" i="21"/>
  <c r="AN8" i="21"/>
  <c r="AM8" i="21"/>
  <c r="B8" i="21"/>
  <c r="AL7" i="21"/>
  <c r="AV7" i="21"/>
  <c r="AU7" i="21"/>
  <c r="AT7" i="21"/>
  <c r="AS7" i="21"/>
  <c r="AR7" i="21"/>
  <c r="AQ7" i="21"/>
  <c r="AP7" i="21"/>
  <c r="AO7" i="21"/>
  <c r="AN7" i="21"/>
  <c r="AM7" i="21"/>
  <c r="B7" i="21"/>
  <c r="AL6" i="21"/>
  <c r="AV6" i="21"/>
  <c r="AU6" i="21"/>
  <c r="AT6" i="21"/>
  <c r="AS6" i="21"/>
  <c r="AR6" i="21"/>
  <c r="AQ6" i="21"/>
  <c r="AP6" i="21"/>
  <c r="AO6" i="21"/>
  <c r="AN6" i="21"/>
  <c r="AM6" i="21"/>
  <c r="B6" i="21"/>
  <c r="AL5" i="21"/>
  <c r="AV5" i="21"/>
  <c r="AU5" i="21"/>
  <c r="AT5" i="21"/>
  <c r="AS5" i="21"/>
  <c r="AR5" i="21"/>
  <c r="AQ5" i="21"/>
  <c r="AP5" i="21"/>
  <c r="AO5" i="21"/>
  <c r="AN5" i="21"/>
  <c r="AM5" i="21"/>
  <c r="B5" i="21"/>
  <c r="AL4" i="21"/>
  <c r="AU4" i="21"/>
  <c r="B4" i="21"/>
  <c r="AV3" i="21"/>
  <c r="AU3" i="21"/>
  <c r="AT3" i="21"/>
  <c r="AS3" i="21"/>
  <c r="AR3" i="21"/>
  <c r="AQ3" i="21"/>
  <c r="AP3" i="21"/>
  <c r="L3" i="21"/>
  <c r="K3" i="21"/>
  <c r="J3" i="21"/>
  <c r="I3" i="21"/>
  <c r="H3" i="21"/>
  <c r="G3" i="21"/>
  <c r="F3" i="21"/>
  <c r="AQ13" i="9" l="1"/>
  <c r="AQ18" i="9" s="1"/>
  <c r="C18" i="35" s="1"/>
  <c r="D92" i="30" s="1"/>
  <c r="AU18" i="20"/>
  <c r="AQ22" i="21"/>
  <c r="AQ27" i="21" s="1"/>
  <c r="AQ18" i="20"/>
  <c r="AO13" i="20"/>
  <c r="AO18" i="20" s="1"/>
  <c r="AS13" i="20"/>
  <c r="AS18" i="20" s="1"/>
  <c r="AO22" i="21"/>
  <c r="AO27" i="21" s="1"/>
  <c r="AS22" i="21"/>
  <c r="AS27" i="21" s="1"/>
  <c r="AM4" i="20"/>
  <c r="AM9" i="20" s="1"/>
  <c r="B10" i="36" s="1"/>
  <c r="AQ4" i="20"/>
  <c r="AQ9" i="20" s="1"/>
  <c r="AU4" i="20"/>
  <c r="AU9" i="20" s="1"/>
  <c r="AP4" i="9"/>
  <c r="AP9" i="9" s="1"/>
  <c r="B17" i="35" s="1"/>
  <c r="C91" i="30" s="1"/>
  <c r="AT4" i="9"/>
  <c r="AT9" i="9" s="1"/>
  <c r="B21" i="35" s="1"/>
  <c r="C95" i="30" s="1"/>
  <c r="AM13" i="9"/>
  <c r="AM18" i="9" s="1"/>
  <c r="C12" i="36" s="1"/>
  <c r="AU13" i="9"/>
  <c r="AU18" i="9" s="1"/>
  <c r="AO13" i="9"/>
  <c r="AS13" i="9"/>
  <c r="AS18" i="9" s="1"/>
  <c r="C20" i="35" s="1"/>
  <c r="D94" i="30" s="1"/>
  <c r="AN4" i="9"/>
  <c r="AR4" i="9"/>
  <c r="AR9" i="9" s="1"/>
  <c r="B19" i="35" s="1"/>
  <c r="C93" i="30" s="1"/>
  <c r="AV4" i="9"/>
  <c r="AV9" i="9" s="1"/>
  <c r="AT22" i="9"/>
  <c r="AT27" i="9" s="1"/>
  <c r="D21" i="35" s="1"/>
  <c r="E95" i="30" s="1"/>
  <c r="AR22" i="9"/>
  <c r="AR27" i="9" s="1"/>
  <c r="D19" i="35" s="1"/>
  <c r="E93" i="30" s="1"/>
  <c r="AP22" i="9"/>
  <c r="AP27" i="9" s="1"/>
  <c r="AN22" i="9"/>
  <c r="AV22" i="9"/>
  <c r="AV27" i="9" s="1"/>
  <c r="AT4" i="19"/>
  <c r="AT13" i="19"/>
  <c r="AT18" i="19" s="1"/>
  <c r="AM22" i="19"/>
  <c r="AM27" i="19" s="1"/>
  <c r="D11" i="36" s="1"/>
  <c r="AU22" i="19"/>
  <c r="AU27" i="19" s="1"/>
  <c r="AP4" i="20"/>
  <c r="AP9" i="20" s="1"/>
  <c r="AT9" i="20"/>
  <c r="AR4" i="20"/>
  <c r="AR9" i="20" s="1"/>
  <c r="AN4" i="20"/>
  <c r="AN9" i="20" s="1"/>
  <c r="AV4" i="20"/>
  <c r="AV9" i="20" s="1"/>
  <c r="AN13" i="20"/>
  <c r="AN18" i="20" s="1"/>
  <c r="AV13" i="20"/>
  <c r="AV18" i="20" s="1"/>
  <c r="AM13" i="20"/>
  <c r="AM18" i="20" s="1"/>
  <c r="C10" i="36" s="1"/>
  <c r="AU27" i="20"/>
  <c r="AS22" i="20"/>
  <c r="AS27" i="20" s="1"/>
  <c r="AO22" i="20"/>
  <c r="AO27" i="20" s="1"/>
  <c r="AQ22" i="20"/>
  <c r="AQ27" i="20" s="1"/>
  <c r="AT4" i="21"/>
  <c r="AT9" i="21" s="1"/>
  <c r="AO13" i="21"/>
  <c r="AO18" i="21" s="1"/>
  <c r="AM4" i="21"/>
  <c r="AM9" i="21" s="1"/>
  <c r="B9" i="36" s="1"/>
  <c r="AQ4" i="21"/>
  <c r="AQ9" i="21" s="1"/>
  <c r="AU9" i="21"/>
  <c r="AM13" i="21"/>
  <c r="AM18" i="21" s="1"/>
  <c r="C9" i="36" s="1"/>
  <c r="AU13" i="21"/>
  <c r="AU18" i="21" s="1"/>
  <c r="AR4" i="21"/>
  <c r="AR9" i="21" s="1"/>
  <c r="AV4" i="21"/>
  <c r="AV9" i="21" s="1"/>
  <c r="AS13" i="21"/>
  <c r="AS18" i="21" s="1"/>
  <c r="AQ13" i="21"/>
  <c r="AQ18" i="21" s="1"/>
  <c r="AP22" i="21"/>
  <c r="AP27" i="21" s="1"/>
  <c r="AT22" i="21"/>
  <c r="AT27" i="21" s="1"/>
  <c r="AM22" i="21"/>
  <c r="AM27" i="21" s="1"/>
  <c r="D9" i="36" s="1"/>
  <c r="AU22" i="21"/>
  <c r="AU27" i="21" s="1"/>
  <c r="P14" i="10"/>
  <c r="N14" i="10"/>
  <c r="L14" i="10"/>
  <c r="J14" i="10"/>
  <c r="H14" i="10"/>
  <c r="F14" i="10"/>
  <c r="D14" i="10"/>
  <c r="B14" i="10"/>
  <c r="AO18" i="9" l="1"/>
  <c r="AN27" i="9"/>
  <c r="AN9" i="9"/>
  <c r="E36" i="30"/>
  <c r="E34" i="30"/>
  <c r="AR13" i="20"/>
  <c r="AR18" i="20" s="1"/>
  <c r="C33" i="30"/>
  <c r="G35" i="30"/>
  <c r="G33" i="30"/>
  <c r="E33" i="30"/>
  <c r="C34" i="30"/>
  <c r="AS4" i="20"/>
  <c r="AS9" i="20" s="1"/>
  <c r="AO4" i="20"/>
  <c r="AO9" i="20" s="1"/>
  <c r="AN22" i="21"/>
  <c r="AN27" i="21" s="1"/>
  <c r="AQ22" i="19"/>
  <c r="AQ27" i="19" s="1"/>
  <c r="AS22" i="19"/>
  <c r="AS27" i="19" s="1"/>
  <c r="AN4" i="21"/>
  <c r="AN9" i="21" s="1"/>
  <c r="AP4" i="21"/>
  <c r="AP9" i="21" s="1"/>
  <c r="AV22" i="21"/>
  <c r="AV27" i="21" s="1"/>
  <c r="AP13" i="20"/>
  <c r="AP18" i="20" s="1"/>
  <c r="AM22" i="20"/>
  <c r="AM27" i="20" s="1"/>
  <c r="D10" i="36" s="1"/>
  <c r="AT13" i="20"/>
  <c r="AT18" i="20" s="1"/>
  <c r="AO4" i="21"/>
  <c r="AO9" i="21" s="1"/>
  <c r="AS4" i="21"/>
  <c r="AS9" i="21" s="1"/>
  <c r="AR22" i="21"/>
  <c r="AR27" i="21" s="1"/>
  <c r="AO22" i="19"/>
  <c r="AO27" i="19" s="1"/>
  <c r="AQ22" i="9"/>
  <c r="AQ27" i="9" s="1"/>
  <c r="D18" i="35" s="1"/>
  <c r="E92" i="30" s="1"/>
  <c r="AT13" i="9"/>
  <c r="AT18" i="9" s="1"/>
  <c r="C21" i="35" s="1"/>
  <c r="D95" i="30" s="1"/>
  <c r="AQ4" i="9"/>
  <c r="AQ9" i="9" s="1"/>
  <c r="B18" i="35" s="1"/>
  <c r="C92" i="30" s="1"/>
  <c r="AR13" i="9"/>
  <c r="AR18" i="9" s="1"/>
  <c r="C19" i="35" s="1"/>
  <c r="D93" i="30" s="1"/>
  <c r="AO22" i="9"/>
  <c r="AO4" i="9"/>
  <c r="AP13" i="9"/>
  <c r="AP18" i="9" s="1"/>
  <c r="C17" i="35" s="1"/>
  <c r="D91" i="30" s="1"/>
  <c r="AU22" i="9"/>
  <c r="AU27" i="9" s="1"/>
  <c r="AM22" i="9"/>
  <c r="AM27" i="9" s="1"/>
  <c r="D12" i="36" s="1"/>
  <c r="AV13" i="9"/>
  <c r="AV18" i="9" s="1"/>
  <c r="AN13" i="9"/>
  <c r="AU4" i="9"/>
  <c r="AU9" i="9" s="1"/>
  <c r="AM4" i="9"/>
  <c r="AM9" i="9" s="1"/>
  <c r="B12" i="36" s="1"/>
  <c r="AS22" i="9"/>
  <c r="AS27" i="9" s="1"/>
  <c r="D20" i="35" s="1"/>
  <c r="E94" i="30" s="1"/>
  <c r="AS4" i="9"/>
  <c r="AS9" i="9" s="1"/>
  <c r="B20" i="35" s="1"/>
  <c r="C94" i="30" s="1"/>
  <c r="AP22" i="19"/>
  <c r="AP27" i="19" s="1"/>
  <c r="AV4" i="19"/>
  <c r="AV9" i="19" s="1"/>
  <c r="AN4" i="19"/>
  <c r="AN9" i="19" s="1"/>
  <c r="AM4" i="19"/>
  <c r="AM9" i="19" s="1"/>
  <c r="B11" i="36" s="1"/>
  <c r="AV22" i="19"/>
  <c r="AV27" i="19" s="1"/>
  <c r="AN22" i="19"/>
  <c r="AN27" i="19" s="1"/>
  <c r="AS13" i="19"/>
  <c r="AS18" i="19" s="1"/>
  <c r="AQ13" i="19"/>
  <c r="AQ18" i="19" s="1"/>
  <c r="AT9" i="19"/>
  <c r="AS4" i="19"/>
  <c r="AS9" i="19" s="1"/>
  <c r="AU13" i="19"/>
  <c r="AU18" i="19" s="1"/>
  <c r="AT22" i="19"/>
  <c r="AT27" i="19" s="1"/>
  <c r="AR13" i="19"/>
  <c r="AR18" i="19" s="1"/>
  <c r="AO13" i="19"/>
  <c r="AO18" i="19" s="1"/>
  <c r="AR4" i="19"/>
  <c r="AR9" i="19" s="1"/>
  <c r="AQ4" i="19"/>
  <c r="AQ9" i="19" s="1"/>
  <c r="AN13" i="19"/>
  <c r="AN18" i="19" s="1"/>
  <c r="AU4" i="19"/>
  <c r="AU9" i="19" s="1"/>
  <c r="AR22" i="19"/>
  <c r="AR27" i="19" s="1"/>
  <c r="AP13" i="19"/>
  <c r="AP18" i="19" s="1"/>
  <c r="AV13" i="19"/>
  <c r="AV18" i="19" s="1"/>
  <c r="AM13" i="19"/>
  <c r="AM18" i="19" s="1"/>
  <c r="C11" i="36" s="1"/>
  <c r="AP4" i="19"/>
  <c r="AP9" i="19" s="1"/>
  <c r="AO4" i="19"/>
  <c r="AO9" i="19" s="1"/>
  <c r="AT22" i="20"/>
  <c r="AT27" i="20" s="1"/>
  <c r="AV22" i="20"/>
  <c r="AV27" i="20" s="1"/>
  <c r="AN22" i="20"/>
  <c r="AN27" i="20" s="1"/>
  <c r="AP22" i="20"/>
  <c r="AP27" i="20" s="1"/>
  <c r="AR22" i="20"/>
  <c r="AR27" i="20" s="1"/>
  <c r="AP13" i="21"/>
  <c r="AP18" i="21" s="1"/>
  <c r="AR13" i="21"/>
  <c r="AR18" i="21" s="1"/>
  <c r="AV13" i="21"/>
  <c r="AV18" i="21" s="1"/>
  <c r="AN13" i="21"/>
  <c r="AN18" i="21" s="1"/>
  <c r="AT13" i="21"/>
  <c r="AT18" i="21" s="1"/>
  <c r="D9" i="24"/>
  <c r="E9" i="24"/>
  <c r="F9" i="24"/>
  <c r="G9" i="24"/>
  <c r="H9" i="24"/>
  <c r="I9" i="24"/>
  <c r="J9" i="24"/>
  <c r="K9" i="24"/>
  <c r="L9" i="24"/>
  <c r="C9" i="24"/>
  <c r="AO27" i="9" l="1"/>
  <c r="AN18" i="9"/>
  <c r="B9" i="31"/>
  <c r="B32" i="30"/>
  <c r="AO9" i="9"/>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J3" i="24"/>
  <c r="H3" i="24"/>
  <c r="G3" i="24"/>
  <c r="F3" i="24"/>
  <c r="U15" i="24" l="1"/>
  <c r="AP15" i="24" s="1"/>
  <c r="C9" i="31"/>
  <c r="D32" i="30"/>
  <c r="D9" i="31"/>
  <c r="F32" i="30"/>
  <c r="AF9" i="24"/>
  <c r="AG9" i="24" s="1"/>
  <c r="AD27" i="24"/>
  <c r="AE27" i="24" s="1"/>
  <c r="Z27" i="24"/>
  <c r="AA27" i="24" s="1"/>
  <c r="V27" i="24"/>
  <c r="W27" i="24" s="1"/>
  <c r="AB9" i="24"/>
  <c r="AC9" i="24" s="1"/>
  <c r="R27" i="24"/>
  <c r="S27" i="24" s="1"/>
  <c r="P9" i="24"/>
  <c r="Q9" i="24" s="1"/>
  <c r="N27" i="24"/>
  <c r="O27" i="24" s="1"/>
  <c r="Z9" i="24"/>
  <c r="AA9" i="24" s="1"/>
  <c r="N18" i="24"/>
  <c r="O18" i="24" s="1"/>
  <c r="O13" i="24"/>
  <c r="W4" i="24"/>
  <c r="V9" i="24"/>
  <c r="W9" i="24" s="1"/>
  <c r="AG4" i="24"/>
  <c r="AS4" i="24"/>
  <c r="AS9" i="24" s="1"/>
  <c r="AD18" i="24"/>
  <c r="AE18" i="24" s="1"/>
  <c r="AE13" i="24"/>
  <c r="R9" i="24"/>
  <c r="S9" i="24" s="1"/>
  <c r="S4" i="24"/>
  <c r="X9" i="24"/>
  <c r="Y9" i="24" s="1"/>
  <c r="AC4" i="24"/>
  <c r="AR13" i="24"/>
  <c r="AR18" i="24" s="1"/>
  <c r="AR9" i="24"/>
  <c r="T9" i="24"/>
  <c r="U9" i="24" s="1"/>
  <c r="AD9" i="24"/>
  <c r="AE9" i="24" s="1"/>
  <c r="AE4" i="24"/>
  <c r="AP4" i="24"/>
  <c r="AP9" i="24" s="1"/>
  <c r="T18" i="24"/>
  <c r="U18" i="24" s="1"/>
  <c r="U13" i="24"/>
  <c r="P18" i="24"/>
  <c r="Q18" i="24" s="1"/>
  <c r="Z18" i="24"/>
  <c r="AA18" i="24" s="1"/>
  <c r="AA13" i="24"/>
  <c r="AF18" i="24"/>
  <c r="AG18" i="24" s="1"/>
  <c r="Q13" i="24"/>
  <c r="V18" i="24"/>
  <c r="W18" i="24" s="1"/>
  <c r="W13" i="24"/>
  <c r="AB18" i="24"/>
  <c r="AC18" i="24" s="1"/>
  <c r="AG13" i="24"/>
  <c r="R18" i="24"/>
  <c r="S18" i="24" s="1"/>
  <c r="S13" i="24"/>
  <c r="X18" i="24"/>
  <c r="Y18" i="24" s="1"/>
  <c r="AC13" i="24"/>
  <c r="AN22" i="24"/>
  <c r="AN27" i="24" s="1"/>
  <c r="AV22" i="24"/>
  <c r="AV27" i="24" s="1"/>
  <c r="AT22" i="24"/>
  <c r="AT27" i="24" s="1"/>
  <c r="AR22" i="24"/>
  <c r="AR27" i="24" s="1"/>
  <c r="AP22" i="24"/>
  <c r="AP27" i="24" s="1"/>
  <c r="O22" i="24"/>
  <c r="S22" i="24"/>
  <c r="W22" i="24"/>
  <c r="AA22" i="24"/>
  <c r="AE22" i="24"/>
  <c r="P27" i="24"/>
  <c r="Q27" i="24" s="1"/>
  <c r="T27" i="24"/>
  <c r="U27" i="24" s="1"/>
  <c r="X27" i="24"/>
  <c r="Y27" i="24" s="1"/>
  <c r="AB27" i="24"/>
  <c r="AC27" i="24" s="1"/>
  <c r="AF27" i="24"/>
  <c r="AG27" i="24" s="1"/>
  <c r="AV13" i="24" l="1"/>
  <c r="AV18" i="24" s="1"/>
  <c r="AS13" i="24"/>
  <c r="AS18" i="24" s="1"/>
  <c r="AM13" i="24"/>
  <c r="AM18" i="24" s="1"/>
  <c r="AS22" i="24"/>
  <c r="AS27" i="24" s="1"/>
  <c r="AT13" i="24"/>
  <c r="AT18" i="24" s="1"/>
  <c r="AU4" i="24"/>
  <c r="AU9" i="24" s="1"/>
  <c r="AM4" i="24"/>
  <c r="AQ4" i="24"/>
  <c r="AQ9" i="24" s="1"/>
  <c r="AM22" i="24"/>
  <c r="AM27" i="24" s="1"/>
  <c r="D8" i="36" s="1"/>
  <c r="AQ22" i="24"/>
  <c r="AQ27" i="24" s="1"/>
  <c r="AQ13" i="24"/>
  <c r="AQ18" i="24" s="1"/>
  <c r="AO4" i="24"/>
  <c r="AO9" i="24" s="1"/>
  <c r="AN4" i="24"/>
  <c r="AN9" i="24" s="1"/>
  <c r="AU22" i="24"/>
  <c r="AU27" i="24" s="1"/>
  <c r="AN13" i="24"/>
  <c r="AN18" i="24" s="1"/>
  <c r="AT4" i="24"/>
  <c r="AT9" i="24" s="1"/>
  <c r="AU13" i="24"/>
  <c r="AU18" i="24" s="1"/>
  <c r="AO22" i="24"/>
  <c r="AO27" i="24" s="1"/>
  <c r="AO13" i="24"/>
  <c r="AO18" i="24" s="1"/>
  <c r="AP13" i="24"/>
  <c r="AP18" i="24" s="1"/>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<sst xmlns="http://schemas.openxmlformats.org/spreadsheetml/2006/main" count="691" uniqueCount="169">
  <si>
    <t>Step 1A: Preparing Data</t>
  </si>
  <si>
    <t>Step 2: Entering Data</t>
  </si>
  <si>
    <t>Step 3: Creating Special Emphasis Report</t>
  </si>
  <si>
    <t>Name</t>
  </si>
  <si>
    <t>ICD-10-CM/ICD-10 code</t>
  </si>
  <si>
    <t>ICD-10-CM/ICD-10 notes</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</si>
  <si>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</si>
  <si>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</si>
  <si>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</si>
  <si>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</si>
  <si>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</si>
  <si>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</si>
  <si>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</si>
  <si>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</si>
  <si>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</si>
  <si>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</si>
  <si>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</si>
  <si>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</si>
  <si>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</si>
  <si>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</si>
  <si>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</si>
  <si>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</si>
  <si>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</si>
  <si>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</si>
  <si>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</si>
  <si>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</si>
  <si>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</si>
  <si>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</si>
  <si>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</si>
  <si>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</si>
  <si>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</si>
  <si>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</si>
  <si>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</si>
  <si>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</si>
  <si>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</si>
  <si>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</si>
  <si>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</si>
  <si>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</si>
  <si>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</si>
  <si>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</si>
  <si>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</si>
  <si>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</si>
  <si>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</si>
  <si>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</si>
  <si>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</si>
  <si>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</si>
  <si>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</si>
  <si>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</si>
  <si>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</si>
  <si>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</si>
  <si>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</si>
  <si>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State/Territory:</t>
  </si>
  <si>
    <t>Year 1</t>
  </si>
  <si>
    <t>Enter your state name in A4</t>
  </si>
  <si>
    <t>Enter the data year in D4</t>
  </si>
  <si>
    <t>Enter total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</si>
  <si>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</si>
  <si>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</si>
  <si>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</si>
  <si>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</si>
  <si>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</si>
  <si>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</si>
  <si>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</si>
  <si>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</si>
  <si>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</si>
  <si>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</si>
  <si>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</si>
  <si>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</si>
  <si>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</si>
  <si>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</si>
  <si>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</si>
  <si>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</si>
  <si>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</si>
  <si>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</si>
  <si>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</si>
  <si>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</si>
  <si>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</si>
  <si>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</si>
  <si>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</si>
  <si>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</si>
  <si>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</si>
  <si>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</si>
  <si>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</si>
  <si>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Demographic Data</t>
  </si>
  <si>
    <t>Age-adjusted Rates per 100,000 population</t>
  </si>
  <si>
    <t>Emergency Dept Visits</t>
  </si>
  <si>
    <t>Number of ED visits - Total</t>
  </si>
  <si>
    <t>State population - Total</t>
  </si>
  <si>
    <t>Rate</t>
  </si>
  <si>
    <t>2000 population</t>
  </si>
  <si>
    <t>Weight</t>
  </si>
  <si>
    <t>total</t>
  </si>
  <si>
    <t>Hospitalizations</t>
  </si>
  <si>
    <t>Number of hospitalizations- Total</t>
  </si>
  <si>
    <t>Deaths</t>
  </si>
  <si>
    <t>Number of deaths- Total</t>
  </si>
  <si>
    <t>Number of hospitalizations - Total</t>
  </si>
  <si>
    <t>Number of ED Visits - Total</t>
  </si>
  <si>
    <t>Number of ED visits- Total</t>
  </si>
  <si>
    <t>Count of deaths, hospitalizations, and ED visits</t>
  </si>
  <si>
    <t>Year</t>
  </si>
  <si>
    <t>ED Visits</t>
  </si>
  <si>
    <t>Age-adjusted rates per 100,000</t>
  </si>
  <si>
    <t>Figure 3 Data</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</si>
  <si>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</si>
  <si>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</si>
  <si>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</si>
  <si>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</si>
  <si>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</si>
  <si>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</si>
  <si>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</si>
  <si>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</si>
  <si>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</si>
  <si>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</si>
  <si>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</si>
  <si>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</si>
  <si>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</si>
  <si>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</si>
  <si>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</si>
  <si>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</si>
  <si>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State/Territory Population Data</t>
  </si>
  <si>
    <r>
      <t>Instruction</t>
    </r>
    <r>
      <rPr>
        <sz val="14"/>
        <rFont val="Calibri"/>
        <family val="2"/>
        <scheme val="minor"/>
      </rPr>
      <t>: Based on the age groups you entered in the "B_Populations" tab, please enter the 2000 population weights below. These weights will automatically populate in the following tabs.</t>
    </r>
  </si>
  <si>
    <t>2000 population in thousands</t>
  </si>
  <si>
    <t>For reference: Master list of 2000 U.S. project population and age-adjustment weights</t>
  </si>
  <si>
    <t>Population in thousands</t>
  </si>
  <si>
    <t>Adjustment weight</t>
  </si>
  <si>
    <t>All ages</t>
  </si>
  <si>
    <t>Under 1 year</t>
  </si>
  <si>
    <t>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</si>
  <si>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</si>
  <si>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</si>
  <si>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</si>
  <si>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</si>
  <si>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</si>
  <si>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</si>
  <si>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</si>
  <si>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</si>
  <si>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</si>
  <si>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</si>
  <si>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</si>
  <si>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</si>
  <si>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</si>
  <si>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</si>
  <si>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</si>
  <si>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</si>
  <si>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</si>
  <si>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</si>
  <si>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</si>
  <si>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</si>
  <si>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</si>
  <si>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</si>
  <si>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 Select state residents only.</t>
  </si>
  <si>
    <t>2. Create a dataset for nonfatal injury hospitalizations: One of the ICD-10-CM codes below in the primary diagnosis field. Only include cases if the 7th character of the code is A, B, C, or missing (reflects initial encounter, active treatment). T30-T32 do not have a 7th character. Select state residents only.</t>
  </si>
  <si>
    <t>3. Create a dataset for injury fatalities: One of the ICD-10-CM codes below in the underlying cause of death field. Select state residents only.</t>
  </si>
  <si>
    <t>Male</t>
  </si>
  <si>
    <t>Number of ED visits- Male</t>
  </si>
  <si>
    <t>Number of hospitalizations- Male</t>
  </si>
  <si>
    <t>Number of deaths- Male</t>
  </si>
  <si>
    <t>Enter Male population data by age group below</t>
  </si>
  <si>
    <t>Female</t>
  </si>
  <si>
    <t>Number of ED visits- Female</t>
  </si>
  <si>
    <t>Number of hospitalizations- Female</t>
  </si>
  <si>
    <t>Number of deaths- Female</t>
  </si>
  <si>
    <t>Enter Female population data by age group below</t>
  </si>
  <si>
    <t>Sex Data</t>
  </si>
  <si>
    <t>Enter age-adjusted or crude rates per 100,000 for ED Visits</t>
  </si>
  <si>
    <t>Enter age-adjusted or crude rates per 100,000 for Hospitalizations</t>
  </si>
  <si>
    <t>Enter age-adjusted or crude rates per 100,000 for Deaths</t>
  </si>
  <si>
    <t>Enter age-adjusted or crude rates per 100,000 for ED Visits, Hospitalizations, or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</si>
</sst>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14"/>
      <color rgb="FF000000"/>
      <name val="Calibri"/>
      <family val="2"/>
      <charset val="1"/>
    </font>
    <font>
      <u/>
      <sz val="10"/>
      <color theme="10"/>
      <name val="Arial"/>
      <family val="2"/>
    </font>
    <font>
      <u/>
      <sz val="14"/>
      <color theme="10"/>
      <name val="Calibri"/>
      <family val="2"/>
      <scheme val="minor"/>
    </font>
    <font>
      <sz val="14"/>
      <name val="Calibri"/>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10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indexed="64"/>
      </right>
      <top style="thin">
        <color indexed="64"/>
      </top>
      <bottom style="medium">
        <color rgb="FF000000"/>
      </bottom>
      <diagonal/>
    </border>
  </borders>
  <cellStyleXfs count="10">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293">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xf numFmtId="0" fontId="10" fillId="0" borderId="16" xfId="0" applyFont="1" applyBorder="1" applyAlignment="1">
      <alignment horizontal="center" wrapText="1"/>
    </xf>
    <xf numFmtId="3" fontId="11" fillId="8" borderId="31" xfId="0" applyNumberFormat="1" applyFont="1" applyFill="1" applyBorder="1"/>
    <xf numFmtId="3" fontId="11" fillId="8" borderId="32" xfId="0" applyNumberFormat="1" applyFont="1" applyFill="1" applyBorder="1"/>
    <xf numFmtId="0" fontId="12" fillId="0" borderId="0" xfId="0" applyFont="1" applyAlignment="1">
      <alignment vertical="center" wrapText="1"/>
    </xf>
    <xf numFmtId="0" fontId="10" fillId="0" borderId="98" xfId="0" applyFont="1" applyBorder="1" applyAlignment="1">
      <alignment horizontal="center" wrapText="1"/>
    </xf>
    <xf numFmtId="0" fontId="10" fillId="0" borderId="99" xfId="0" applyFont="1" applyBorder="1" applyAlignment="1">
      <alignment horizontal="center" wrapText="1"/>
    </xf>
    <xf numFmtId="0" fontId="20" fillId="0" borderId="100" xfId="0" applyFont="1" applyBorder="1" applyAlignment="1">
      <alignment horizontal="center"/>
    </xf>
    <xf numFmtId="49" fontId="20" fillId="0" borderId="100" xfId="0" applyNumberFormat="1" applyFont="1" applyBorder="1" applyAlignment="1">
      <alignment horizontal="center"/>
    </xf>
    <xf numFmtId="0" fontId="20" fillId="0" borderId="101" xfId="0" applyFont="1" applyBorder="1" applyAlignment="1">
      <alignment horizontal="center"/>
    </xf>
    <xf numFmtId="3" fontId="20" fillId="0" borderId="102" xfId="0" applyNumberFormat="1" applyFont="1" applyBorder="1" applyAlignment="1">
      <alignment horizontal="center"/>
    </xf>
    <xf numFmtId="0" fontId="24" fillId="0" borderId="0" xfId="9" applyFont="1"/>
    <xf numFmtId="0" fontId="6" fillId="0" borderId="0" xfId="0" applyFont="1"/>
    <xf numFmtId="0" fontId="10" fillId="0" borderId="70" xfId="0" applyFont="1" applyBorder="1" applyAlignment="1">
      <alignment horizontal="center" wrapText="1"/>
    </xf>
    <xf numFmtId="0" fontId="10" fillId="0" borderId="68" xfId="0" applyFont="1" applyBorder="1" applyAlignment="1">
      <alignment horizontal="center" wrapText="1"/>
    </xf>
    <xf numFmtId="0" fontId="11" fillId="0" borderId="80" xfId="0" applyFont="1" applyBorder="1" applyAlignment="1">
      <alignment horizontal="center"/>
    </xf>
    <xf numFmtId="165" fontId="11" fillId="0" borderId="79" xfId="0" applyNumberFormat="1" applyFont="1" applyBorder="1" applyAlignment="1">
      <alignment horizontal="center"/>
    </xf>
    <xf numFmtId="0" fontId="11" fillId="0" borderId="79" xfId="0" applyFont="1" applyBorder="1" applyAlignment="1">
      <alignment horizontal="center"/>
    </xf>
    <xf numFmtId="0" fontId="11" fillId="0" borderId="103" xfId="0" applyFont="1" applyBorder="1" applyAlignment="1">
      <alignment horizontal="center"/>
    </xf>
    <xf numFmtId="3" fontId="11" fillId="0" borderId="104" xfId="0" applyNumberFormat="1" applyFont="1" applyBorder="1" applyAlignment="1">
      <alignment horizontal="center"/>
    </xf>
    <xf numFmtId="0" fontId="11" fillId="0" borderId="105" xfId="0" applyFont="1" applyBorder="1" applyAlignment="1">
      <alignment horizontal="center"/>
    </xf>
    <xf numFmtId="3" fontId="20" fillId="0" borderId="106" xfId="0" applyNumberFormat="1" applyFont="1" applyBorder="1" applyAlignment="1">
      <alignment horizontal="center"/>
    </xf>
    <xf numFmtId="0" fontId="10" fillId="0" borderId="107" xfId="0" applyFont="1" applyBorder="1" applyAlignment="1">
      <alignment horizontal="center"/>
    </xf>
    <xf numFmtId="0" fontId="0" fillId="0" borderId="25" xfId="0" applyBorder="1"/>
    <xf numFmtId="0" fontId="25" fillId="0" borderId="79" xfId="0" applyFont="1" applyBorder="1"/>
    <xf numFmtId="0" fontId="22" fillId="0" borderId="108" xfId="0" applyFont="1" applyBorder="1" applyAlignment="1">
      <alignment vertical="center"/>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2" fillId="8" borderId="0" xfId="0" applyFont="1" applyFill="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cellXfs>
  <cellStyles count="10">
    <cellStyle name="20% - Accent6" xfId="4" builtinId="50"/>
    <cellStyle name="Hyperlink 2" xfId="9" xr:uid="{DF48D811-301A-42AB-AEC1-19AB989B3D37}"/>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v>Rate per 100,000 by race/ethnicity</c:v>
          </c:tx>
          <c:spPr>
            <a:solidFill>
              <a:srgbClr val="087673"/>
            </a:solidFill>
            <a:ln>
              <a:noFill/>
            </a:ln>
            <a:effectLst/>
          </c:spPr>
          <c:invertIfNegative val="0"/>
          <c:cat>
            <c:strLit>
              <c:ptCount val="5"/>
              <c:pt idx="0">
                <c:v>Group 1</c:v>
              </c:pt>
              <c:pt idx="1">
                <c:v>Group 2</c:v>
              </c:pt>
              <c:pt idx="2">
                <c:v>Group 3</c:v>
              </c:pt>
              <c:pt idx="3">
                <c:v>Group 4</c:v>
              </c:pt>
              <c:pt idx="4">
                <c:v>Group 5</c:v>
              </c:pt>
            </c:strLit>
          </c:cat>
          <c:val>
            <c:numLit>
              <c:formatCode>General</c:formatCode>
              <c:ptCount val="5"/>
            </c:numLit>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1701" y="0"/>
          <a:ext cx="2759774"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Deaths</a:t>
          </a:r>
        </a:p>
      </dsp:txBody>
      <dsp:txXfrm rot="10800000">
        <a:off x="1895602" y="0"/>
        <a:ext cx="2285873" cy="639233"/>
      </dsp:txXfrm>
    </dsp:sp>
    <dsp:sp modelId="{090C3491-C98A-40D2-8AF2-35EC54A608EB}">
      <dsp:nvSpPr>
        <dsp:cNvPr id="0" name=""/>
        <dsp:cNvSpPr/>
      </dsp:nvSpPr>
      <dsp:spPr>
        <a:xfrm>
          <a:off x="947801" y="0"/>
          <a:ext cx="947801" cy="639233"/>
        </a:xfrm>
        <a:prstGeom prst="trapezoid">
          <a:avLst>
            <a:gd name="adj" fmla="val 74136"/>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801" y="0"/>
        <a:ext cx="947801" cy="639233"/>
      </dsp:txXfrm>
    </dsp:sp>
    <dsp:sp modelId="{5EC84A37-F053-4117-9AE1-8678E485D368}">
      <dsp:nvSpPr>
        <dsp:cNvPr id="0" name=""/>
        <dsp:cNvSpPr/>
      </dsp:nvSpPr>
      <dsp:spPr>
        <a:xfrm rot="10800000">
          <a:off x="1895602" y="639233"/>
          <a:ext cx="2285873"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Hospitalizations</a:t>
          </a:r>
        </a:p>
      </dsp:txBody>
      <dsp:txXfrm rot="10800000">
        <a:off x="2369503" y="639233"/>
        <a:ext cx="1811972" cy="639233"/>
      </dsp:txXfrm>
    </dsp:sp>
    <dsp:sp modelId="{194EF19B-79B5-4668-BC1A-A79C1A8ABD27}">
      <dsp:nvSpPr>
        <dsp:cNvPr id="0" name=""/>
        <dsp:cNvSpPr/>
      </dsp:nvSpPr>
      <dsp:spPr>
        <a:xfrm>
          <a:off x="473900" y="639233"/>
          <a:ext cx="1895602" cy="639233"/>
        </a:xfrm>
        <a:prstGeom prst="trapezoid">
          <a:avLst>
            <a:gd name="adj" fmla="val 74136"/>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631" y="639233"/>
        <a:ext cx="1232141" cy="639233"/>
      </dsp:txXfrm>
    </dsp:sp>
    <dsp:sp modelId="{175C5B5D-CF23-4954-8C8A-98DB63409C15}">
      <dsp:nvSpPr>
        <dsp:cNvPr id="0" name=""/>
        <dsp:cNvSpPr/>
      </dsp:nvSpPr>
      <dsp:spPr>
        <a:xfrm rot="10800000">
          <a:off x="2369503" y="1278467"/>
          <a:ext cx="1811972"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Emergency Department Visits</a:t>
          </a:r>
        </a:p>
      </dsp:txBody>
      <dsp:txXfrm rot="10800000">
        <a:off x="2843403" y="1278467"/>
        <a:ext cx="1338072" cy="639233"/>
      </dsp:txXfrm>
    </dsp:sp>
    <dsp:sp modelId="{11BA35B0-5F68-4B3E-9E9F-0BA571174AB6}">
      <dsp:nvSpPr>
        <dsp:cNvPr id="0" name=""/>
        <dsp:cNvSpPr/>
      </dsp:nvSpPr>
      <dsp:spPr>
        <a:xfrm>
          <a:off x="0" y="1278467"/>
          <a:ext cx="2843403" cy="639233"/>
        </a:xfrm>
        <a:prstGeom prst="trapezoid">
          <a:avLst>
            <a:gd name="adj" fmla="val 74136"/>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595" y="1278467"/>
        <a:ext cx="1848212" cy="639233"/>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sex.</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or crude rate per 100,000 of pedestrian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a:t>
          </a:r>
          <a:endParaRPr lang="en-US" sz="1400"/>
        </a:p>
      </xdr:txBody>
    </xdr:sp>
    <xdr:clientData/>
  </xdr:twoCellAnchor>
  <xdr:twoCellAnchor>
    <xdr:from>
      <xdr:col>3</xdr:col>
      <xdr:colOff>1066800</xdr:colOff>
      <xdr:row>15</xdr:row>
      <xdr:rowOff>28574</xdr:rowOff>
    </xdr:from>
    <xdr:to>
      <xdr:col>6</xdr:col>
      <xdr:colOff>882650</xdr:colOff>
      <xdr:row>29</xdr:row>
      <xdr:rowOff>123825</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twoCellAnchor>
    <xdr:from>
      <xdr:col>3</xdr:col>
      <xdr:colOff>482600</xdr:colOff>
      <xdr:row>30</xdr:row>
      <xdr:rowOff>133350</xdr:rowOff>
    </xdr:from>
    <xdr:to>
      <xdr:col>6</xdr:col>
      <xdr:colOff>1061509</xdr:colOff>
      <xdr:row>34</xdr:row>
      <xdr:rowOff>52387</xdr:rowOff>
    </xdr:to>
    <xdr:sp macro="" textlink="">
      <xdr:nvSpPr>
        <xdr:cNvPr id="6" name="TextBox 5">
          <a:extLst>
            <a:ext uri="{FF2B5EF4-FFF2-40B4-BE49-F238E27FC236}">
              <a16:creationId xmlns:a16="http://schemas.microsoft.com/office/drawing/2014/main" id="{48EE994F-5932-469F-AF8F-27F0653AA91E}"/>
            </a:ext>
          </a:extLst>
        </xdr:cNvPr>
        <xdr:cNvSpPr txBox="1"/>
      </xdr:nvSpPr>
      <xdr:spPr>
        <a:xfrm>
          <a:off x="5810250" y="6521450"/>
          <a:ext cx="5817659" cy="554037"/>
        </a:xfrm>
        <a:prstGeom prst="rect">
          <a:avLst/>
        </a:prstGeom>
        <a:solidFill>
          <a:schemeClr val="accent5">
            <a:lumMod val="20000"/>
            <a:lumOff val="8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Update the title of the Figure 1 graph to indicate</a:t>
          </a:r>
          <a:r>
            <a:rPr lang="en-US" sz="1200" baseline="0"/>
            <a:t> whether age-adjusted or crude rates were used.</a:t>
          </a:r>
          <a:endParaRPr lang="en-US"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19051</xdr:colOff>
      <xdr:row>0</xdr:row>
      <xdr:rowOff>142874</xdr:rowOff>
    </xdr:from>
    <xdr:to>
      <xdr:col>6</xdr:col>
      <xdr:colOff>38100</xdr:colOff>
      <xdr:row>5</xdr:row>
      <xdr:rowOff>120650</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9051" y="142874"/>
          <a:ext cx="8201024"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C, D, E, F, and G. </a:t>
          </a:r>
        </a:p>
        <a:p>
          <a:endParaRPr lang="en-US" sz="1400" baseline="0"/>
        </a:p>
      </xdr:txBody>
    </xdr:sp>
    <xdr:clientData/>
  </xdr:twoCellAnchor>
  <xdr:twoCellAnchor>
    <xdr:from>
      <xdr:col>5</xdr:col>
      <xdr:colOff>95248</xdr:colOff>
      <xdr:row>10</xdr:row>
      <xdr:rowOff>44450</xdr:rowOff>
    </xdr:from>
    <xdr:to>
      <xdr:col>14</xdr:col>
      <xdr:colOff>596900</xdr:colOff>
      <xdr:row>23</xdr:row>
      <xdr:rowOff>168275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orange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348341</xdr:colOff>
      <xdr:row>48</xdr:row>
      <xdr:rowOff>9072</xdr:rowOff>
    </xdr:from>
    <xdr:to>
      <xdr:col>19</xdr:col>
      <xdr:colOff>420829</xdr:colOff>
      <xdr:row>98</xdr:row>
      <xdr:rowOff>9526</xdr:rowOff>
    </xdr:to>
    <xdr:pic>
      <xdr:nvPicPr>
        <xdr:cNvPr id="5" name="Picture 4">
          <a:extLst>
            <a:ext uri="{FF2B5EF4-FFF2-40B4-BE49-F238E27FC236}">
              <a16:creationId xmlns:a16="http://schemas.microsoft.com/office/drawing/2014/main" id="{85A07851-1A19-B1FB-18C8-8AE5F070EB2E}"/>
            </a:ext>
          </a:extLst>
        </xdr:cNvPr>
        <xdr:cNvPicPr>
          <a:picLocks noChangeAspect="1"/>
        </xdr:cNvPicPr>
      </xdr:nvPicPr>
      <xdr:blipFill>
        <a:blip xmlns:r="http://schemas.openxmlformats.org/officeDocument/2006/relationships" r:embed="rId1"/>
        <a:stretch>
          <a:fillRect/>
        </a:stretch>
      </xdr:blipFill>
      <xdr:spPr>
        <a:xfrm>
          <a:off x="7668984" y="8948965"/>
          <a:ext cx="6808024" cy="8817882"/>
        </a:xfrm>
        <a:prstGeom prst="rect">
          <a:avLst/>
        </a:prstGeom>
      </xdr:spPr>
    </xdr:pic>
    <xdr:clientData/>
  </xdr:twoCellAnchor>
  <xdr:twoCellAnchor editAs="oneCell">
    <xdr:from>
      <xdr:col>8</xdr:col>
      <xdr:colOff>389164</xdr:colOff>
      <xdr:row>0</xdr:row>
      <xdr:rowOff>126545</xdr:rowOff>
    </xdr:from>
    <xdr:to>
      <xdr:col>19</xdr:col>
      <xdr:colOff>387828</xdr:colOff>
      <xdr:row>47</xdr:row>
      <xdr:rowOff>122464</xdr:rowOff>
    </xdr:to>
    <xdr:pic>
      <xdr:nvPicPr>
        <xdr:cNvPr id="2" name="Picture 1">
          <a:extLst>
            <a:ext uri="{FF2B5EF4-FFF2-40B4-BE49-F238E27FC236}">
              <a16:creationId xmlns:a16="http://schemas.microsoft.com/office/drawing/2014/main" id="{4B4E7C5A-2BEE-1F60-C30B-4A5B9E2CE81C}"/>
            </a:ext>
          </a:extLst>
        </xdr:cNvPr>
        <xdr:cNvPicPr>
          <a:picLocks noChangeAspect="1"/>
        </xdr:cNvPicPr>
      </xdr:nvPicPr>
      <xdr:blipFill>
        <a:blip xmlns:r="http://schemas.openxmlformats.org/officeDocument/2006/relationships" r:embed="rId2"/>
        <a:stretch>
          <a:fillRect/>
        </a:stretch>
      </xdr:blipFill>
      <xdr:spPr>
        <a:xfrm>
          <a:off x="7709807" y="126545"/>
          <a:ext cx="6734200" cy="8772526"/>
        </a:xfrm>
        <a:prstGeom prst="rect">
          <a:avLst/>
        </a:prstGeom>
      </xdr:spPr>
    </xdr:pic>
    <xdr:clientData/>
  </xdr:twoCellAnchor>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xdr:row>
      <xdr:rowOff>142874</xdr:rowOff>
    </xdr:from>
    <xdr:to>
      <xdr:col>7</xdr:col>
      <xdr:colOff>552450</xdr:colOff>
      <xdr:row>21</xdr:row>
      <xdr:rowOff>126999</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6160"/>
          <a:ext cx="7002236" cy="3476625"/>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125641</xdr:colOff>
      <xdr:row>2</xdr:row>
      <xdr:rowOff>132726</xdr:rowOff>
    </xdr:from>
    <xdr:to>
      <xdr:col>21</xdr:col>
      <xdr:colOff>174399</xdr:colOff>
      <xdr:row>3</xdr:row>
      <xdr:rowOff>106361</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4181820" y="459297"/>
          <a:ext cx="1273400" cy="136921"/>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164193</xdr:colOff>
      <xdr:row>0</xdr:row>
      <xdr:rowOff>149677</xdr:rowOff>
    </xdr:from>
    <xdr:to>
      <xdr:col>19</xdr:col>
      <xdr:colOff>122466</xdr:colOff>
      <xdr:row>5</xdr:row>
      <xdr:rowOff>226331</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2383407" y="149677"/>
          <a:ext cx="1795238" cy="89308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598714</xdr:colOff>
      <xdr:row>54</xdr:row>
      <xdr:rowOff>95252</xdr:rowOff>
    </xdr:from>
    <xdr:to>
      <xdr:col>14</xdr:col>
      <xdr:colOff>57150</xdr:colOff>
      <xdr:row>64</xdr:row>
      <xdr:rowOff>13608</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7919357" y="10014859"/>
          <a:ext cx="3132364" cy="191860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59</xdr:row>
      <xdr:rowOff>74841</xdr:rowOff>
    </xdr:from>
    <xdr:to>
      <xdr:col>8</xdr:col>
      <xdr:colOff>598714</xdr:colOff>
      <xdr:row>60</xdr:row>
      <xdr:rowOff>7257</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flipV="1">
          <a:off x="7339693" y="10974162"/>
          <a:ext cx="579664" cy="136524"/>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13607</xdr:colOff>
      <xdr:row>67</xdr:row>
      <xdr:rowOff>68036</xdr:rowOff>
    </xdr:from>
    <xdr:to>
      <xdr:col>14</xdr:col>
      <xdr:colOff>0</xdr:colOff>
      <xdr:row>79</xdr:row>
      <xdr:rowOff>105682</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7946571" y="12477750"/>
          <a:ext cx="3048000" cy="1997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73</xdr:row>
      <xdr:rowOff>86859</xdr:rowOff>
    </xdr:from>
    <xdr:to>
      <xdr:col>9</xdr:col>
      <xdr:colOff>13607</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476288"/>
          <a:ext cx="1348468" cy="356733"/>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40822</xdr:colOff>
      <xdr:row>80</xdr:row>
      <xdr:rowOff>13607</xdr:rowOff>
    </xdr:from>
    <xdr:to>
      <xdr:col>14</xdr:col>
      <xdr:colOff>0</xdr:colOff>
      <xdr:row>92</xdr:row>
      <xdr:rowOff>139700</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7973786" y="14546036"/>
          <a:ext cx="3020785" cy="224880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86</xdr:row>
      <xdr:rowOff>158297</xdr:rowOff>
    </xdr:from>
    <xdr:to>
      <xdr:col>9</xdr:col>
      <xdr:colOff>40822</xdr:colOff>
      <xdr:row>91</xdr:row>
      <xdr:rowOff>29936</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a:endCxn id="100" idx="1"/>
        </xdr:cNvCxnSpPr>
      </xdr:nvCxnSpPr>
      <xdr:spPr>
        <a:xfrm flipV="1">
          <a:off x="5287737" y="15670440"/>
          <a:ext cx="2686049" cy="810532"/>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219075</xdr:colOff>
      <xdr:row>54</xdr:row>
      <xdr:rowOff>104776</xdr:rowOff>
    </xdr:from>
    <xdr:to>
      <xdr:col>19</xdr:col>
      <xdr:colOff>81642</xdr:colOff>
      <xdr:row>65</xdr:row>
      <xdr:rowOff>149678</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213646" y="10024383"/>
          <a:ext cx="2924175" cy="2208438"/>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81643</xdr:colOff>
      <xdr:row>60</xdr:row>
      <xdr:rowOff>25173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37822" y="11128602"/>
          <a:ext cx="950685" cy="3493180"/>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244929</xdr:colOff>
      <xdr:row>81</xdr:row>
      <xdr:rowOff>68035</xdr:rowOff>
    </xdr:from>
    <xdr:to>
      <xdr:col>19</xdr:col>
      <xdr:colOff>114301</xdr:colOff>
      <xdr:row>92</xdr:row>
      <xdr:rowOff>44449</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239500" y="14763749"/>
          <a:ext cx="2930980" cy="193584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87</xdr:row>
      <xdr:rowOff>56242</xdr:rowOff>
    </xdr:from>
    <xdr:to>
      <xdr:col>20</xdr:col>
      <xdr:colOff>387806</xdr:colOff>
      <xdr:row>93</xdr:row>
      <xdr:rowOff>141969</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731671"/>
          <a:ext cx="885825" cy="1269548"/>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674367" y="3312130"/>
          <a:ext cx="943150" cy="683079"/>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199464" y="3995209"/>
          <a:ext cx="1888721"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29252" y="4646991"/>
          <a:ext cx="2833835" cy="643920"/>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DF87C-F0F3-4654-A23A-35FDC8220821}" name="Table1" displayName="Table1" ref="A15:C40" totalsRowShown="0" headerRowDxfId="6" headerRowBorderDxfId="5" tableBorderDxfId="4" totalsRowBorderDxfId="3">
  <autoFilter ref="A15:C40" xr:uid="{5EA7AADB-FB1B-4833-9530-7B8F7E498280}"/>
  <tableColumns count="3">
    <tableColumn id="1" xr3:uid="{1660563F-AD9E-48EA-A795-CA42ACB63A76}" name="Age" dataDxfId="2"/>
    <tableColumn id="2" xr3:uid="{8B08B3F3-77EB-4CED-8758-458CC0427117}" name="Population in thousands" dataDxfId="1"/>
    <tableColumn id="3" xr3:uid="{178A3576-5884-407B-8D9F-0662693B2D28}"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dc.gov/nchs/data/statnt/statnt20.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sheetPr codeName="Sheet1"/>
  <dimension ref="A4:AA50"/>
  <sheetViews>
    <sheetView zoomScale="70" zoomScaleNormal="70" workbookViewId="0">
      <selection activeCell="D5" sqref="D5"/>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3" t="s">
        <v>2</v>
      </c>
      <c r="U5" s="10"/>
      <c r="V5" s="10"/>
      <c r="W5" s="10"/>
      <c r="X5" s="10"/>
      <c r="Y5" s="10"/>
      <c r="Z5" s="10"/>
      <c r="AA5" s="10"/>
    </row>
    <row r="6" spans="1:27" x14ac:dyDescent="0.35">
      <c r="A6" s="11" t="s">
        <v>3</v>
      </c>
      <c r="B6" s="14" t="s">
        <v>4</v>
      </c>
      <c r="C6" s="15" t="s">
        <v>5</v>
      </c>
    </row>
    <row r="7" spans="1:27" ht="63.65" customHeight="1" x14ac:dyDescent="0.35">
      <c r="A7" s="261" t="s">
        <v>151</v>
      </c>
      <c r="B7" s="262"/>
      <c r="C7" s="263"/>
      <c r="F7" s="12"/>
    </row>
    <row r="8" spans="1:27" ht="46" customHeight="1" x14ac:dyDescent="0.35">
      <c r="A8" s="164" t="s">
        <v>6</v>
      </c>
      <c r="B8" s="165" t="s">
        <v>7</v>
      </c>
      <c r="C8" s="162"/>
    </row>
    <row r="9" spans="1:27" ht="29" x14ac:dyDescent="0.35">
      <c r="A9" s="211" t="s">
        <v>8</v>
      </c>
      <c r="B9" s="212" t="s">
        <v>9</v>
      </c>
      <c r="C9" s="161"/>
    </row>
    <row r="10" spans="1:27" ht="87" x14ac:dyDescent="0.35">
      <c r="A10" s="166" t="s">
        <v>10</v>
      </c>
      <c r="B10" s="177" t="s">
        <v>11</v>
      </c>
      <c r="C10" s="161"/>
    </row>
    <row r="11" spans="1:27" ht="14.5" customHeight="1" x14ac:dyDescent="0.35">
      <c r="A11" s="211" t="s">
        <v>12</v>
      </c>
      <c r="B11" s="212" t="s">
        <v>13</v>
      </c>
      <c r="C11" s="161"/>
    </row>
    <row r="12" spans="1:27" ht="38.5" customHeight="1" x14ac:dyDescent="0.35">
      <c r="A12" s="166" t="s">
        <v>14</v>
      </c>
      <c r="B12" s="176" t="s">
        <v>15</v>
      </c>
      <c r="C12" s="161"/>
    </row>
    <row r="13" spans="1:27" ht="29" x14ac:dyDescent="0.35">
      <c r="A13" s="211" t="s">
        <v>16</v>
      </c>
      <c r="B13" s="212" t="s">
        <v>17</v>
      </c>
      <c r="C13" s="161"/>
    </row>
    <row r="14" spans="1:27" ht="43.5" x14ac:dyDescent="0.35">
      <c r="A14" s="166" t="s">
        <v>18</v>
      </c>
      <c r="B14" s="176" t="s">
        <v>19</v>
      </c>
      <c r="C14" s="161"/>
    </row>
    <row r="15" spans="1:27" ht="14.5" customHeight="1" x14ac:dyDescent="0.35">
      <c r="A15" s="211" t="s">
        <v>20</v>
      </c>
      <c r="B15" s="212" t="s">
        <v>21</v>
      </c>
      <c r="C15" s="161"/>
    </row>
    <row r="16" spans="1:27" ht="48.65" customHeight="1" x14ac:dyDescent="0.35">
      <c r="A16" s="167" t="s">
        <v>22</v>
      </c>
      <c r="B16" s="176" t="s">
        <v>23</v>
      </c>
      <c r="C16" s="161"/>
    </row>
    <row r="17" spans="1:3" ht="29" x14ac:dyDescent="0.35">
      <c r="A17" s="211" t="s">
        <v>24</v>
      </c>
      <c r="B17" s="212" t="s">
        <v>25</v>
      </c>
      <c r="C17" s="161"/>
    </row>
    <row r="18" spans="1:3" x14ac:dyDescent="0.35">
      <c r="A18" s="167" t="s">
        <v>26</v>
      </c>
      <c r="B18" s="176" t="s">
        <v>27</v>
      </c>
      <c r="C18" s="161"/>
    </row>
    <row r="19" spans="1:3" x14ac:dyDescent="0.35">
      <c r="A19" s="211" t="s">
        <v>28</v>
      </c>
      <c r="B19" s="212" t="s">
        <v>29</v>
      </c>
      <c r="C19" s="161"/>
    </row>
    <row r="20" spans="1:3" x14ac:dyDescent="0.35">
      <c r="A20" s="167" t="s">
        <v>30</v>
      </c>
      <c r="B20" s="176" t="s">
        <v>31</v>
      </c>
      <c r="C20" s="161"/>
    </row>
    <row r="21" spans="1:3" ht="29" x14ac:dyDescent="0.35">
      <c r="A21" s="211" t="s">
        <v>32</v>
      </c>
      <c r="B21" s="212" t="s">
        <v>33</v>
      </c>
      <c r="C21" s="161"/>
    </row>
    <row r="22" spans="1:3" ht="57" customHeight="1" x14ac:dyDescent="0.25">
      <c r="A22" s="264" t="s">
        <v>152</v>
      </c>
      <c r="B22" s="264"/>
      <c r="C22" s="265"/>
    </row>
    <row r="23" spans="1:3" ht="15.65" customHeight="1" x14ac:dyDescent="0.25">
      <c r="A23" s="266"/>
      <c r="B23" s="266"/>
      <c r="C23" s="267"/>
    </row>
    <row r="24" spans="1:3" x14ac:dyDescent="0.35">
      <c r="A24" s="166" t="s">
        <v>6</v>
      </c>
      <c r="B24" s="168" t="s">
        <v>7</v>
      </c>
      <c r="C24" s="161"/>
    </row>
    <row r="25" spans="1:3" ht="29" x14ac:dyDescent="0.35">
      <c r="A25" s="211" t="s">
        <v>8</v>
      </c>
      <c r="B25" s="212" t="s">
        <v>9</v>
      </c>
      <c r="C25" s="161"/>
    </row>
    <row r="26" spans="1:3" ht="87" x14ac:dyDescent="0.35">
      <c r="A26" s="166" t="s">
        <v>10</v>
      </c>
      <c r="B26" s="177" t="s">
        <v>11</v>
      </c>
      <c r="C26" s="161"/>
    </row>
    <row r="27" spans="1:3" ht="29" x14ac:dyDescent="0.35">
      <c r="A27" s="211" t="s">
        <v>12</v>
      </c>
      <c r="B27" s="212" t="s">
        <v>13</v>
      </c>
      <c r="C27" s="161"/>
    </row>
    <row r="28" spans="1:3" ht="29" x14ac:dyDescent="0.35">
      <c r="A28" s="166" t="s">
        <v>14</v>
      </c>
      <c r="B28" s="176" t="s">
        <v>15</v>
      </c>
      <c r="C28" s="161"/>
    </row>
    <row r="29" spans="1:3" ht="29" x14ac:dyDescent="0.35">
      <c r="A29" s="211" t="s">
        <v>16</v>
      </c>
      <c r="B29" s="212" t="s">
        <v>17</v>
      </c>
      <c r="C29" s="161"/>
    </row>
    <row r="30" spans="1:3" ht="43.5" x14ac:dyDescent="0.35">
      <c r="A30" s="166" t="s">
        <v>18</v>
      </c>
      <c r="B30" s="176" t="s">
        <v>19</v>
      </c>
      <c r="C30" s="161"/>
    </row>
    <row r="31" spans="1:3" ht="29" x14ac:dyDescent="0.35">
      <c r="A31" s="211" t="s">
        <v>20</v>
      </c>
      <c r="B31" s="212" t="s">
        <v>21</v>
      </c>
      <c r="C31" s="161"/>
    </row>
    <row r="32" spans="1:3" ht="35.5" customHeight="1" x14ac:dyDescent="0.25">
      <c r="A32" s="264" t="s">
        <v>153</v>
      </c>
      <c r="B32" s="264"/>
      <c r="C32" s="265"/>
    </row>
    <row r="33" spans="1:3" x14ac:dyDescent="0.35">
      <c r="A33" s="254" t="s">
        <v>34</v>
      </c>
      <c r="B33" s="176" t="s">
        <v>35</v>
      </c>
      <c r="C33" s="161"/>
    </row>
    <row r="34" spans="1:3" x14ac:dyDescent="0.35">
      <c r="A34" s="255"/>
      <c r="B34" s="176" t="s">
        <v>36</v>
      </c>
      <c r="C34" s="161"/>
    </row>
    <row r="35" spans="1:3" x14ac:dyDescent="0.35">
      <c r="A35" s="255"/>
      <c r="B35" s="176" t="s">
        <v>37</v>
      </c>
      <c r="C35" s="161"/>
    </row>
    <row r="36" spans="1:3" x14ac:dyDescent="0.35">
      <c r="A36" s="256"/>
      <c r="B36" s="176" t="s">
        <v>38</v>
      </c>
      <c r="C36" s="161"/>
    </row>
    <row r="38" spans="1:3" ht="71.150000000000006" customHeight="1" thickBot="1" x14ac:dyDescent="0.65">
      <c r="A38" s="6" t="s">
        <v>39</v>
      </c>
      <c r="B38" s="7"/>
      <c r="C38" s="13"/>
    </row>
    <row r="39" spans="1:3" ht="33.65" customHeight="1" x14ac:dyDescent="0.25">
      <c r="A39" s="257" t="s">
        <v>40</v>
      </c>
      <c r="B39" s="257"/>
      <c r="C39" s="258"/>
    </row>
    <row r="40" spans="1:3" ht="33.65" customHeight="1" x14ac:dyDescent="0.25">
      <c r="A40" s="259"/>
      <c r="B40" s="259"/>
      <c r="C40" s="260"/>
    </row>
    <row r="41" spans="1:3" ht="33" customHeight="1" x14ac:dyDescent="0.35">
      <c r="A41" s="158" t="s">
        <v>41</v>
      </c>
      <c r="B41" s="5" t="s">
        <v>42</v>
      </c>
      <c r="C41" s="5"/>
    </row>
    <row r="42" spans="1:3" ht="33" customHeight="1" x14ac:dyDescent="0.35">
      <c r="A42" s="214" t="s">
        <v>43</v>
      </c>
      <c r="B42" s="178" t="s">
        <v>44</v>
      </c>
      <c r="C42" s="161"/>
    </row>
    <row r="43" spans="1:3" ht="33.65" customHeight="1" x14ac:dyDescent="0.25">
      <c r="A43" s="248" t="s">
        <v>45</v>
      </c>
      <c r="B43" s="249"/>
      <c r="C43" s="250"/>
    </row>
    <row r="44" spans="1:3" ht="33.65" customHeight="1" x14ac:dyDescent="0.25">
      <c r="A44" s="251"/>
      <c r="B44" s="252"/>
      <c r="C44" s="253"/>
    </row>
    <row r="45" spans="1:3" ht="33" customHeight="1" x14ac:dyDescent="0.35">
      <c r="A45" s="158" t="s">
        <v>41</v>
      </c>
      <c r="B45" s="5" t="s">
        <v>42</v>
      </c>
      <c r="C45" s="5"/>
    </row>
    <row r="46" spans="1:3" ht="33" customHeight="1" x14ac:dyDescent="0.35">
      <c r="A46" s="214" t="s">
        <v>43</v>
      </c>
      <c r="B46" s="178" t="s">
        <v>44</v>
      </c>
      <c r="C46" s="161"/>
    </row>
    <row r="47" spans="1:3" ht="33.65" customHeight="1" x14ac:dyDescent="0.25">
      <c r="A47" s="249" t="s">
        <v>46</v>
      </c>
      <c r="B47" s="249"/>
      <c r="C47" s="250"/>
    </row>
    <row r="48" spans="1:3" ht="33.65" customHeight="1" x14ac:dyDescent="0.25">
      <c r="A48" s="252"/>
      <c r="B48" s="252"/>
      <c r="C48" s="253"/>
    </row>
    <row r="49" spans="1:3" ht="33" customHeight="1" x14ac:dyDescent="0.35">
      <c r="A49" s="158" t="s">
        <v>47</v>
      </c>
      <c r="B49" s="5" t="s">
        <v>48</v>
      </c>
      <c r="C49" s="5"/>
    </row>
    <row r="50" spans="1:3" ht="33" customHeight="1" x14ac:dyDescent="0.35">
      <c r="A50" s="161" t="s">
        <v>49</v>
      </c>
      <c r="B50" s="178" t="s">
        <v>50</v>
      </c>
      <c r="C50" s="161"/>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E84-B180-4471-BF4A-0F5DB49783EE}">
  <sheetPr codeName="Sheet3"/>
  <dimension ref="A1:H40"/>
  <sheetViews>
    <sheetView zoomScale="70" zoomScaleNormal="70" workbookViewId="0">
      <selection activeCell="D15" sqref="D15"/>
    </sheetView>
  </sheetViews>
  <sheetFormatPr defaultRowHeight="12.5" x14ac:dyDescent="0.25"/>
  <cols>
    <col min="1" max="1" width="33.81640625" customWidth="1"/>
    <col min="2" max="2" width="22.1796875" customWidth="1"/>
    <col min="3" max="3" width="16.7265625" customWidth="1"/>
    <col min="8" max="8" width="13.1796875" customWidth="1"/>
  </cols>
  <sheetData>
    <row r="1" spans="1:8" ht="75.650000000000006" customHeight="1" x14ac:dyDescent="0.25">
      <c r="A1" s="268" t="s">
        <v>121</v>
      </c>
      <c r="B1" s="268"/>
      <c r="C1" s="268"/>
      <c r="D1" s="226"/>
      <c r="E1" s="226"/>
      <c r="F1" s="226"/>
      <c r="G1" s="226"/>
      <c r="H1" s="226"/>
    </row>
    <row r="2" spans="1:8" ht="12.65" customHeight="1" x14ac:dyDescent="0.25">
      <c r="A2" s="268"/>
      <c r="B2" s="268"/>
      <c r="C2" s="268"/>
      <c r="D2" s="226"/>
      <c r="E2" s="226"/>
      <c r="F2" s="226"/>
      <c r="G2" s="226"/>
      <c r="H2" s="226"/>
    </row>
    <row r="4" spans="1:8" ht="13" thickBot="1" x14ac:dyDescent="0.3"/>
    <row r="5" spans="1:8" ht="31" x14ac:dyDescent="0.35">
      <c r="A5" s="227" t="s">
        <v>57</v>
      </c>
      <c r="B5" s="228" t="s">
        <v>122</v>
      </c>
      <c r="C5" s="244" t="s">
        <v>90</v>
      </c>
      <c r="D5" s="245"/>
    </row>
    <row r="6" spans="1:8" ht="18.5" x14ac:dyDescent="0.45">
      <c r="A6" s="229" t="s">
        <v>69</v>
      </c>
      <c r="B6" s="243">
        <f>SUM(B17:B24)</f>
        <v>58964</v>
      </c>
      <c r="C6" s="246">
        <v>0.214699</v>
      </c>
      <c r="D6" s="245"/>
    </row>
    <row r="7" spans="1:8" ht="18.5" x14ac:dyDescent="0.45">
      <c r="A7" s="230" t="s">
        <v>70</v>
      </c>
      <c r="B7" s="243">
        <f>SUM(B25:B27)</f>
        <v>38077</v>
      </c>
      <c r="C7" s="246">
        <v>0.13864599999999999</v>
      </c>
      <c r="D7" s="245"/>
    </row>
    <row r="8" spans="1:8" ht="18.5" x14ac:dyDescent="0.45">
      <c r="A8" s="230" t="s">
        <v>71</v>
      </c>
      <c r="B8" s="243">
        <f>SUM(B28:B31)</f>
        <v>81892</v>
      </c>
      <c r="C8" s="246">
        <v>0.29818699999999998</v>
      </c>
      <c r="D8" s="245"/>
    </row>
    <row r="9" spans="1:8" ht="18.5" x14ac:dyDescent="0.45">
      <c r="A9" s="230" t="s">
        <v>72</v>
      </c>
      <c r="B9" s="243">
        <f>SUM(B32:B35)</f>
        <v>60991</v>
      </c>
      <c r="C9" s="246">
        <v>0.222081</v>
      </c>
      <c r="D9" s="245"/>
    </row>
    <row r="10" spans="1:8" ht="18.5" x14ac:dyDescent="0.45">
      <c r="A10" s="230" t="s">
        <v>73</v>
      </c>
      <c r="B10" s="243">
        <f>SUM(B36:B40)</f>
        <v>34710</v>
      </c>
      <c r="C10" s="246">
        <v>0.126387</v>
      </c>
      <c r="D10" s="245"/>
    </row>
    <row r="11" spans="1:8" ht="19" thickBot="1" x14ac:dyDescent="0.5">
      <c r="A11" s="231" t="s">
        <v>74</v>
      </c>
      <c r="B11" s="232">
        <f>SUM(B6:B10)</f>
        <v>274634</v>
      </c>
      <c r="C11" s="247">
        <f>SUM(C6:C10)</f>
        <v>1</v>
      </c>
    </row>
    <row r="14" spans="1:8" s="234" customFormat="1" ht="18.5" x14ac:dyDescent="0.45">
      <c r="A14" s="233" t="s">
        <v>123</v>
      </c>
    </row>
    <row r="15" spans="1:8" ht="31" x14ac:dyDescent="0.35">
      <c r="A15" s="235" t="s">
        <v>57</v>
      </c>
      <c r="B15" s="223" t="s">
        <v>124</v>
      </c>
      <c r="C15" s="236" t="s">
        <v>125</v>
      </c>
    </row>
    <row r="16" spans="1:8" ht="15.5" x14ac:dyDescent="0.35">
      <c r="A16" s="237" t="s">
        <v>126</v>
      </c>
      <c r="B16" s="200">
        <v>274634</v>
      </c>
      <c r="C16" s="238">
        <v>1</v>
      </c>
    </row>
    <row r="17" spans="1:3" ht="15.5" x14ac:dyDescent="0.35">
      <c r="A17" s="237" t="s">
        <v>127</v>
      </c>
      <c r="B17" s="200">
        <v>3795</v>
      </c>
      <c r="C17" s="239">
        <v>1.3818E-2</v>
      </c>
    </row>
    <row r="18" spans="1:3" ht="15.5" x14ac:dyDescent="0.35">
      <c r="A18" s="237" t="s">
        <v>128</v>
      </c>
      <c r="B18" s="200">
        <v>3759</v>
      </c>
      <c r="C18" s="239">
        <v>1.3687E-2</v>
      </c>
    </row>
    <row r="19" spans="1:3" ht="15.5" x14ac:dyDescent="0.35">
      <c r="A19" s="237" t="s">
        <v>129</v>
      </c>
      <c r="B19" s="200">
        <v>11433</v>
      </c>
      <c r="C19" s="238">
        <v>4.163E-2</v>
      </c>
    </row>
    <row r="20" spans="1:3" ht="15.5" x14ac:dyDescent="0.35">
      <c r="A20" s="237" t="s">
        <v>130</v>
      </c>
      <c r="B20" s="200">
        <v>3896</v>
      </c>
      <c r="C20" s="239">
        <v>1.4186000000000001E-2</v>
      </c>
    </row>
    <row r="21" spans="1:3" ht="15.5" x14ac:dyDescent="0.35">
      <c r="A21" s="237" t="s">
        <v>131</v>
      </c>
      <c r="B21" s="200">
        <v>11800</v>
      </c>
      <c r="C21" s="239">
        <v>4.2965999999999997E-2</v>
      </c>
    </row>
    <row r="22" spans="1:3" ht="15.5" x14ac:dyDescent="0.35">
      <c r="A22" s="237" t="s">
        <v>132</v>
      </c>
      <c r="B22" s="200">
        <v>4224</v>
      </c>
      <c r="C22" s="238">
        <v>1.538E-2</v>
      </c>
    </row>
    <row r="23" spans="1:3" ht="15.5" x14ac:dyDescent="0.35">
      <c r="A23" s="237" t="s">
        <v>133</v>
      </c>
      <c r="B23" s="200">
        <v>8258</v>
      </c>
      <c r="C23" s="239">
        <v>3.0068999999999999E-2</v>
      </c>
    </row>
    <row r="24" spans="1:3" ht="15.5" x14ac:dyDescent="0.35">
      <c r="A24" s="237" t="s">
        <v>134</v>
      </c>
      <c r="B24" s="200">
        <v>11799</v>
      </c>
      <c r="C24" s="239">
        <v>4.2963000000000001E-2</v>
      </c>
    </row>
    <row r="25" spans="1:3" ht="15.5" x14ac:dyDescent="0.35">
      <c r="A25" s="237" t="s">
        <v>135</v>
      </c>
      <c r="B25" s="200">
        <v>11819</v>
      </c>
      <c r="C25" s="239">
        <v>4.3034999999999997E-2</v>
      </c>
    </row>
    <row r="26" spans="1:3" ht="15.5" x14ac:dyDescent="0.35">
      <c r="A26" s="237" t="s">
        <v>136</v>
      </c>
      <c r="B26" s="200">
        <v>8001</v>
      </c>
      <c r="C26" s="239">
        <v>2.9132999999999999E-2</v>
      </c>
    </row>
    <row r="27" spans="1:3" ht="15.5" x14ac:dyDescent="0.35">
      <c r="A27" s="237" t="s">
        <v>137</v>
      </c>
      <c r="B27" s="200">
        <v>18257</v>
      </c>
      <c r="C27" s="239">
        <v>6.6477999999999995E-2</v>
      </c>
    </row>
    <row r="28" spans="1:3" ht="15.5" x14ac:dyDescent="0.35">
      <c r="A28" s="237" t="s">
        <v>138</v>
      </c>
      <c r="B28" s="200">
        <v>17722</v>
      </c>
      <c r="C28" s="238">
        <v>6.4530000000000004E-2</v>
      </c>
    </row>
    <row r="29" spans="1:3" ht="15.5" x14ac:dyDescent="0.35">
      <c r="A29" s="237" t="s">
        <v>139</v>
      </c>
      <c r="B29" s="200">
        <v>19511</v>
      </c>
      <c r="C29" s="239">
        <v>7.1043999999999996E-2</v>
      </c>
    </row>
    <row r="30" spans="1:3" ht="15.5" x14ac:dyDescent="0.35">
      <c r="A30" s="237" t="s">
        <v>140</v>
      </c>
      <c r="B30" s="200">
        <v>22180</v>
      </c>
      <c r="C30" s="239">
        <v>8.0762E-2</v>
      </c>
    </row>
    <row r="31" spans="1:3" ht="15.5" x14ac:dyDescent="0.35">
      <c r="A31" s="237" t="s">
        <v>141</v>
      </c>
      <c r="B31" s="200">
        <v>22479</v>
      </c>
      <c r="C31" s="239">
        <v>8.1850999999999993E-2</v>
      </c>
    </row>
    <row r="32" spans="1:3" ht="15.5" x14ac:dyDescent="0.35">
      <c r="A32" s="237" t="s">
        <v>142</v>
      </c>
      <c r="B32" s="200">
        <v>19806</v>
      </c>
      <c r="C32" s="239">
        <v>7.2118000000000002E-2</v>
      </c>
    </row>
    <row r="33" spans="1:3" ht="15.5" x14ac:dyDescent="0.35">
      <c r="A33" s="237" t="s">
        <v>143</v>
      </c>
      <c r="B33" s="200">
        <v>17224</v>
      </c>
      <c r="C33" s="239">
        <v>6.2715999999999994E-2</v>
      </c>
    </row>
    <row r="34" spans="1:3" ht="15.5" x14ac:dyDescent="0.35">
      <c r="A34" s="237" t="s">
        <v>144</v>
      </c>
      <c r="B34" s="200">
        <v>13307</v>
      </c>
      <c r="C34" s="239">
        <v>4.8453999999999997E-2</v>
      </c>
    </row>
    <row r="35" spans="1:3" ht="15.5" x14ac:dyDescent="0.35">
      <c r="A35" s="237" t="s">
        <v>145</v>
      </c>
      <c r="B35" s="200">
        <v>10654</v>
      </c>
      <c r="C35" s="239">
        <v>3.8793000000000001E-2</v>
      </c>
    </row>
    <row r="36" spans="1:3" ht="15.5" x14ac:dyDescent="0.35">
      <c r="A36" s="237" t="s">
        <v>146</v>
      </c>
      <c r="B36" s="200">
        <v>9410</v>
      </c>
      <c r="C36" s="239">
        <v>3.4264000000000003E-2</v>
      </c>
    </row>
    <row r="37" spans="1:3" ht="15.5" x14ac:dyDescent="0.35">
      <c r="A37" s="237" t="s">
        <v>147</v>
      </c>
      <c r="B37" s="200">
        <v>8726</v>
      </c>
      <c r="C37" s="239">
        <v>3.1773000000000003E-2</v>
      </c>
    </row>
    <row r="38" spans="1:3" ht="15.5" x14ac:dyDescent="0.35">
      <c r="A38" s="237" t="s">
        <v>148</v>
      </c>
      <c r="B38" s="200">
        <v>7415</v>
      </c>
      <c r="C38" s="238">
        <v>2.7E-2</v>
      </c>
    </row>
    <row r="39" spans="1:3" ht="15.5" x14ac:dyDescent="0.35">
      <c r="A39" s="237" t="s">
        <v>149</v>
      </c>
      <c r="B39" s="200">
        <v>4900</v>
      </c>
      <c r="C39" s="239">
        <v>1.7842E-2</v>
      </c>
    </row>
    <row r="40" spans="1:3" ht="15.5" x14ac:dyDescent="0.35">
      <c r="A40" s="240" t="s">
        <v>150</v>
      </c>
      <c r="B40" s="241">
        <v>4259</v>
      </c>
      <c r="C40" s="242">
        <v>1.5507999999999999E-2</v>
      </c>
    </row>
  </sheetData>
  <mergeCells count="1">
    <mergeCell ref="A1:C2"/>
  </mergeCells>
  <hyperlinks>
    <hyperlink ref="A14" r:id="rId1" xr:uid="{AE857556-FCDF-4CD6-A954-B7A1C17022EA}"/>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A20" zoomScale="80" zoomScaleNormal="80" workbookViewId="0">
      <selection activeCell="H8" sqref="H8"/>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6" t="s">
        <v>120</v>
      </c>
    </row>
    <row r="2" spans="1:21" x14ac:dyDescent="0.35">
      <c r="A2" s="67" t="s">
        <v>51</v>
      </c>
      <c r="D2" s="67" t="s">
        <v>52</v>
      </c>
    </row>
    <row r="3" spans="1:21" ht="58" x14ac:dyDescent="0.35">
      <c r="A3" s="215"/>
      <c r="B3" s="68" t="s">
        <v>53</v>
      </c>
      <c r="D3" s="215"/>
      <c r="E3" s="68" t="s">
        <v>54</v>
      </c>
    </row>
    <row r="7" spans="1:21" ht="87" x14ac:dyDescent="0.35">
      <c r="B7" s="68" t="s">
        <v>55</v>
      </c>
      <c r="D7" s="68" t="s">
        <v>158</v>
      </c>
      <c r="F7" s="68" t="s">
        <v>163</v>
      </c>
      <c r="H7" s="68" t="s">
        <v>56</v>
      </c>
      <c r="I7" s="66"/>
      <c r="J7" s="68" t="s">
        <v>56</v>
      </c>
      <c r="K7" s="66"/>
      <c r="L7" s="68" t="s">
        <v>56</v>
      </c>
      <c r="M7" s="66"/>
      <c r="N7" s="68" t="s">
        <v>56</v>
      </c>
      <c r="O7" s="66"/>
      <c r="P7" s="68" t="s">
        <v>56</v>
      </c>
      <c r="R7" s="68" t="s">
        <v>56</v>
      </c>
      <c r="T7" s="68" t="s">
        <v>56</v>
      </c>
    </row>
    <row r="8" spans="1:21" ht="72.5" x14ac:dyDescent="0.35">
      <c r="A8" s="23" t="s">
        <v>57</v>
      </c>
      <c r="B8" s="23" t="s">
        <v>58</v>
      </c>
      <c r="C8" s="23"/>
      <c r="D8" s="23" t="s">
        <v>154</v>
      </c>
      <c r="E8" s="23"/>
      <c r="F8" s="23" t="s">
        <v>159</v>
      </c>
      <c r="H8" s="156" t="s">
        <v>61</v>
      </c>
      <c r="I8" s="23"/>
      <c r="J8" s="156" t="s">
        <v>62</v>
      </c>
      <c r="K8" s="23"/>
      <c r="L8" s="156" t="s">
        <v>63</v>
      </c>
      <c r="M8" s="23"/>
      <c r="N8" s="156" t="s">
        <v>64</v>
      </c>
      <c r="O8" s="23"/>
      <c r="P8" s="156" t="s">
        <v>65</v>
      </c>
      <c r="Q8" s="70"/>
      <c r="R8" s="156" t="s">
        <v>66</v>
      </c>
      <c r="S8" s="68" t="s">
        <v>67</v>
      </c>
      <c r="T8" s="156" t="s">
        <v>66</v>
      </c>
      <c r="U8" s="68" t="s">
        <v>68</v>
      </c>
    </row>
    <row r="9" spans="1:21" x14ac:dyDescent="0.35">
      <c r="A9" s="71" t="s">
        <v>69</v>
      </c>
      <c r="B9" s="216"/>
      <c r="C9" s="72"/>
      <c r="D9" s="216"/>
      <c r="E9" s="72"/>
      <c r="F9" s="216"/>
      <c r="G9" s="73"/>
      <c r="H9" s="216"/>
      <c r="I9" s="74"/>
      <c r="J9" s="216"/>
      <c r="K9" s="74"/>
      <c r="L9" s="216"/>
      <c r="M9" s="74"/>
      <c r="N9" s="216"/>
      <c r="O9" s="73"/>
      <c r="P9" s="216"/>
      <c r="Q9" s="73"/>
      <c r="R9" s="216"/>
      <c r="S9" s="73"/>
      <c r="T9" s="75"/>
    </row>
    <row r="10" spans="1:21" x14ac:dyDescent="0.35">
      <c r="A10" s="163" t="s">
        <v>70</v>
      </c>
      <c r="B10" s="216"/>
      <c r="C10" s="72"/>
      <c r="D10" s="216"/>
      <c r="E10" s="72"/>
      <c r="F10" s="216"/>
      <c r="G10" s="73"/>
      <c r="H10" s="216"/>
      <c r="I10" s="74"/>
      <c r="J10" s="216"/>
      <c r="K10" s="74"/>
      <c r="L10" s="216"/>
      <c r="M10" s="74"/>
      <c r="N10" s="216"/>
      <c r="O10" s="73"/>
      <c r="P10" s="216"/>
      <c r="Q10" s="73"/>
      <c r="R10" s="216"/>
      <c r="S10" s="73"/>
      <c r="T10" s="216"/>
    </row>
    <row r="11" spans="1:21" x14ac:dyDescent="0.35">
      <c r="A11" s="163" t="s">
        <v>71</v>
      </c>
      <c r="B11" s="216"/>
      <c r="C11" s="72"/>
      <c r="D11" s="216"/>
      <c r="E11" s="72"/>
      <c r="F11" s="216"/>
      <c r="G11" s="73"/>
      <c r="H11" s="216"/>
      <c r="I11" s="74"/>
      <c r="J11" s="216"/>
      <c r="K11" s="74"/>
      <c r="L11" s="216"/>
      <c r="M11" s="74"/>
      <c r="N11" s="216"/>
      <c r="O11" s="73"/>
      <c r="P11" s="216"/>
      <c r="Q11" s="73"/>
      <c r="R11" s="216"/>
      <c r="S11" s="73"/>
      <c r="T11" s="216"/>
    </row>
    <row r="12" spans="1:21" x14ac:dyDescent="0.35">
      <c r="A12" s="163" t="s">
        <v>72</v>
      </c>
      <c r="B12" s="216"/>
      <c r="C12" s="72"/>
      <c r="D12" s="216"/>
      <c r="E12" s="72"/>
      <c r="F12" s="216"/>
      <c r="G12" s="73"/>
      <c r="H12" s="216"/>
      <c r="I12" s="74"/>
      <c r="J12" s="216"/>
      <c r="K12" s="74"/>
      <c r="L12" s="216"/>
      <c r="M12" s="74"/>
      <c r="N12" s="216"/>
      <c r="O12" s="73"/>
      <c r="P12" s="216"/>
      <c r="Q12" s="73"/>
      <c r="R12" s="216"/>
      <c r="S12" s="73"/>
      <c r="T12" s="216"/>
    </row>
    <row r="13" spans="1:21" x14ac:dyDescent="0.35">
      <c r="A13" s="163" t="s">
        <v>73</v>
      </c>
      <c r="B13" s="216"/>
      <c r="C13" s="72"/>
      <c r="D13" s="216"/>
      <c r="E13" s="72"/>
      <c r="F13" s="216"/>
      <c r="G13" s="73"/>
      <c r="H13" s="216"/>
      <c r="I13" s="74"/>
      <c r="J13" s="216"/>
      <c r="K13" s="74"/>
      <c r="L13" s="216"/>
      <c r="M13" s="74"/>
      <c r="N13" s="216"/>
      <c r="O13" s="73"/>
      <c r="P13" s="216"/>
      <c r="Q13" s="73"/>
      <c r="R13" s="216"/>
      <c r="S13" s="73"/>
      <c r="T13" s="216"/>
    </row>
    <row r="14" spans="1:21" x14ac:dyDescent="0.35">
      <c r="A14" s="65" t="s">
        <v>74</v>
      </c>
      <c r="B14" s="76">
        <f>SUM(B9:B13)</f>
        <v>0</v>
      </c>
      <c r="C14" s="65"/>
      <c r="D14" s="76">
        <f>SUM(D9:D13)</f>
        <v>0</v>
      </c>
      <c r="E14" s="65"/>
      <c r="F14" s="76">
        <f>SUM(F9:F13)</f>
        <v>0</v>
      </c>
      <c r="H14" s="76">
        <f>SUM(H9:H13)</f>
        <v>0</v>
      </c>
      <c r="I14" s="76"/>
      <c r="J14" s="76">
        <f>SUM(J9:J13)</f>
        <v>0</v>
      </c>
      <c r="K14" s="76"/>
      <c r="L14" s="76">
        <f>SUM(L9:L13)</f>
        <v>0</v>
      </c>
      <c r="M14" s="76"/>
      <c r="N14" s="76">
        <f>SUM(N9:N13)</f>
        <v>0</v>
      </c>
      <c r="O14" s="76"/>
      <c r="P14" s="76">
        <f>SUM(P9:P13)</f>
        <v>0</v>
      </c>
      <c r="Q14" s="76"/>
      <c r="R14" s="76">
        <f>SUM(R9:R13)</f>
        <v>0</v>
      </c>
      <c r="S14" s="76"/>
      <c r="T14" s="76">
        <f>SUM(T9:T13)</f>
        <v>0</v>
      </c>
    </row>
    <row r="15" spans="1:21" ht="35.15" customHeight="1" x14ac:dyDescent="0.35">
      <c r="A15" s="77"/>
      <c r="B15" s="77"/>
      <c r="C15" s="77"/>
      <c r="D15" s="77"/>
      <c r="E15" s="77"/>
      <c r="F15" s="77"/>
      <c r="G15" s="77"/>
      <c r="H15" s="77"/>
      <c r="I15" s="77"/>
      <c r="J15" s="77"/>
      <c r="K15" s="77"/>
      <c r="L15" s="77"/>
      <c r="M15" s="77"/>
      <c r="N15" s="77"/>
      <c r="O15" s="77"/>
      <c r="P15" s="77"/>
      <c r="Q15" s="77"/>
      <c r="R15" s="77"/>
      <c r="S15" s="77"/>
      <c r="T15" s="77"/>
      <c r="U15" s="77"/>
    </row>
    <row r="16" spans="1:21" x14ac:dyDescent="0.35">
      <c r="D16" s="67" t="s">
        <v>75</v>
      </c>
    </row>
    <row r="17" spans="1:21" ht="58" x14ac:dyDescent="0.35">
      <c r="D17" s="215"/>
      <c r="E17" s="68" t="s">
        <v>54</v>
      </c>
    </row>
    <row r="20" spans="1:21" ht="87" x14ac:dyDescent="0.35">
      <c r="B20" s="68" t="s">
        <v>55</v>
      </c>
      <c r="D20" s="68" t="s">
        <v>158</v>
      </c>
      <c r="F20" s="68" t="s">
        <v>163</v>
      </c>
      <c r="H20" s="68" t="s">
        <v>56</v>
      </c>
      <c r="I20" s="66"/>
      <c r="J20" s="68" t="s">
        <v>56</v>
      </c>
      <c r="K20" s="66"/>
      <c r="L20" s="68" t="s">
        <v>56</v>
      </c>
      <c r="M20" s="66"/>
      <c r="N20" s="68" t="s">
        <v>56</v>
      </c>
      <c r="O20" s="66"/>
      <c r="P20" s="68" t="s">
        <v>56</v>
      </c>
      <c r="R20" s="68" t="s">
        <v>56</v>
      </c>
      <c r="T20" s="68" t="s">
        <v>56</v>
      </c>
    </row>
    <row r="21" spans="1:21" ht="43.5" x14ac:dyDescent="0.35">
      <c r="A21" s="23" t="s">
        <v>57</v>
      </c>
      <c r="B21" s="23" t="s">
        <v>58</v>
      </c>
      <c r="C21" s="23"/>
      <c r="D21" s="23" t="s">
        <v>154</v>
      </c>
      <c r="E21" s="23"/>
      <c r="F21" s="23" t="s">
        <v>159</v>
      </c>
      <c r="H21" s="69" t="str">
        <f>H8</f>
        <v>White-Not Hispanic</v>
      </c>
      <c r="I21" s="23"/>
      <c r="J21" s="69" t="str">
        <f>J8</f>
        <v>Hispanic</v>
      </c>
      <c r="K21" s="23"/>
      <c r="L21" s="69" t="str">
        <f>L8</f>
        <v>Black-Not Hispanic</v>
      </c>
      <c r="M21" s="23"/>
      <c r="N21" s="69" t="str">
        <f>N8</f>
        <v>Asian</v>
      </c>
      <c r="O21" s="23"/>
      <c r="P21" s="69" t="str">
        <f>P8</f>
        <v>American Indian/Alaska Native</v>
      </c>
      <c r="Q21" s="70"/>
      <c r="R21" s="69" t="str">
        <f>R8</f>
        <v>Other</v>
      </c>
      <c r="T21" s="69" t="str">
        <f>T8</f>
        <v>Other</v>
      </c>
    </row>
    <row r="22" spans="1:21" x14ac:dyDescent="0.35">
      <c r="A22" s="71" t="str">
        <f>A9</f>
        <v>0-14</v>
      </c>
      <c r="B22" s="216"/>
      <c r="C22" s="72"/>
      <c r="D22" s="216"/>
      <c r="E22" s="72"/>
      <c r="F22" s="216"/>
      <c r="G22" s="73"/>
      <c r="H22" s="216"/>
      <c r="I22" s="74"/>
      <c r="J22" s="216"/>
      <c r="K22" s="74"/>
      <c r="L22" s="216"/>
      <c r="M22" s="74"/>
      <c r="N22" s="216"/>
      <c r="O22" s="73"/>
      <c r="P22" s="216"/>
      <c r="Q22" s="73"/>
      <c r="R22" s="216"/>
      <c r="S22" s="73"/>
      <c r="T22" s="75"/>
    </row>
    <row r="23" spans="1:21" x14ac:dyDescent="0.35">
      <c r="A23" s="71" t="str">
        <f t="shared" ref="A23:A26" si="0">A10</f>
        <v>15-24</v>
      </c>
      <c r="B23" s="216"/>
      <c r="C23" s="72"/>
      <c r="D23" s="216"/>
      <c r="E23" s="72"/>
      <c r="F23" s="216"/>
      <c r="G23" s="73"/>
      <c r="H23" s="216"/>
      <c r="I23" s="74"/>
      <c r="J23" s="216"/>
      <c r="K23" s="74"/>
      <c r="L23" s="216"/>
      <c r="M23" s="74"/>
      <c r="N23" s="216"/>
      <c r="O23" s="73"/>
      <c r="P23" s="216"/>
      <c r="Q23" s="73"/>
      <c r="R23" s="216"/>
      <c r="S23" s="73"/>
      <c r="T23" s="216"/>
    </row>
    <row r="24" spans="1:21" x14ac:dyDescent="0.35">
      <c r="A24" s="71" t="str">
        <f t="shared" si="0"/>
        <v>25-44</v>
      </c>
      <c r="B24" s="216"/>
      <c r="C24" s="72"/>
      <c r="D24" s="216"/>
      <c r="E24" s="72"/>
      <c r="F24" s="216"/>
      <c r="G24" s="73"/>
      <c r="H24" s="216"/>
      <c r="I24" s="74"/>
      <c r="J24" s="216"/>
      <c r="K24" s="74"/>
      <c r="L24" s="216"/>
      <c r="M24" s="74"/>
      <c r="N24" s="216"/>
      <c r="O24" s="73"/>
      <c r="P24" s="216"/>
      <c r="Q24" s="73"/>
      <c r="R24" s="216"/>
      <c r="S24" s="73"/>
      <c r="T24" s="216"/>
    </row>
    <row r="25" spans="1:21" x14ac:dyDescent="0.35">
      <c r="A25" s="71" t="str">
        <f t="shared" si="0"/>
        <v>45-64</v>
      </c>
      <c r="B25" s="216"/>
      <c r="C25" s="72"/>
      <c r="D25" s="216"/>
      <c r="E25" s="72"/>
      <c r="F25" s="216"/>
      <c r="G25" s="73"/>
      <c r="H25" s="216"/>
      <c r="I25" s="74"/>
      <c r="J25" s="216"/>
      <c r="K25" s="74"/>
      <c r="L25" s="216"/>
      <c r="M25" s="74"/>
      <c r="N25" s="216"/>
      <c r="O25" s="73"/>
      <c r="P25" s="216"/>
      <c r="Q25" s="73"/>
      <c r="R25" s="216"/>
      <c r="S25" s="73"/>
      <c r="T25" s="216"/>
    </row>
    <row r="26" spans="1:21" x14ac:dyDescent="0.35">
      <c r="A26" s="71" t="str">
        <f t="shared" si="0"/>
        <v>65+</v>
      </c>
      <c r="B26" s="216"/>
      <c r="C26" s="72"/>
      <c r="D26" s="216"/>
      <c r="E26" s="72"/>
      <c r="F26" s="216"/>
      <c r="G26" s="73"/>
      <c r="H26" s="216"/>
      <c r="I26" s="74"/>
      <c r="J26" s="216"/>
      <c r="K26" s="74"/>
      <c r="L26" s="216"/>
      <c r="M26" s="74"/>
      <c r="N26" s="216"/>
      <c r="O26" s="73"/>
      <c r="P26" s="216"/>
      <c r="Q26" s="73"/>
      <c r="R26" s="216"/>
      <c r="S26" s="73"/>
      <c r="T26" s="216"/>
    </row>
    <row r="27" spans="1:21" x14ac:dyDescent="0.35">
      <c r="A27" s="65" t="s">
        <v>74</v>
      </c>
      <c r="B27" s="76">
        <f>SUM(B22:B26)</f>
        <v>0</v>
      </c>
      <c r="C27" s="65"/>
      <c r="D27" s="76">
        <f>SUM(D22:D26)</f>
        <v>0</v>
      </c>
      <c r="E27" s="65"/>
      <c r="F27" s="76">
        <f>SUM(F22:F26)</f>
        <v>0</v>
      </c>
      <c r="H27" s="76">
        <f>SUM(H22:H26)</f>
        <v>0</v>
      </c>
      <c r="I27" s="76"/>
      <c r="J27" s="76">
        <f>SUM(J22:J26)</f>
        <v>0</v>
      </c>
      <c r="K27" s="76"/>
      <c r="L27" s="76">
        <f>SUM(L22:L26)</f>
        <v>0</v>
      </c>
      <c r="M27" s="76"/>
      <c r="N27" s="76">
        <f>SUM(N22:N26)</f>
        <v>0</v>
      </c>
      <c r="O27" s="76"/>
      <c r="P27" s="76">
        <f>SUM(P22:P26)</f>
        <v>0</v>
      </c>
      <c r="Q27" s="76"/>
      <c r="R27" s="76">
        <f>SUM(R22:R26)</f>
        <v>0</v>
      </c>
      <c r="S27" s="76"/>
      <c r="T27" s="76">
        <f>SUM(T22:T26)</f>
        <v>0</v>
      </c>
    </row>
    <row r="28" spans="1:21" ht="35.15" customHeight="1" x14ac:dyDescent="0.35">
      <c r="A28" s="77"/>
      <c r="B28" s="77"/>
      <c r="C28" s="77"/>
      <c r="D28" s="77"/>
      <c r="E28" s="77"/>
      <c r="F28" s="77"/>
      <c r="G28" s="77"/>
      <c r="H28" s="77"/>
      <c r="I28" s="77"/>
      <c r="J28" s="77"/>
      <c r="K28" s="77"/>
      <c r="L28" s="77"/>
      <c r="M28" s="77"/>
      <c r="N28" s="77"/>
      <c r="O28" s="77"/>
      <c r="P28" s="77"/>
      <c r="Q28" s="77"/>
      <c r="R28" s="77"/>
      <c r="S28" s="77"/>
      <c r="T28" s="77"/>
      <c r="U28" s="77"/>
    </row>
    <row r="29" spans="1:21" x14ac:dyDescent="0.35">
      <c r="D29" s="67" t="s">
        <v>76</v>
      </c>
    </row>
    <row r="30" spans="1:21" ht="58" x14ac:dyDescent="0.35">
      <c r="D30" s="215"/>
      <c r="E30" s="68" t="s">
        <v>54</v>
      </c>
    </row>
    <row r="33" spans="1:21" ht="87" x14ac:dyDescent="0.35">
      <c r="B33" s="68" t="s">
        <v>55</v>
      </c>
      <c r="D33" s="68" t="s">
        <v>158</v>
      </c>
      <c r="F33" s="68" t="s">
        <v>163</v>
      </c>
      <c r="H33" s="68" t="s">
        <v>56</v>
      </c>
      <c r="I33" s="66"/>
      <c r="J33" s="68" t="s">
        <v>56</v>
      </c>
      <c r="K33" s="66"/>
      <c r="L33" s="68" t="s">
        <v>56</v>
      </c>
      <c r="M33" s="66"/>
      <c r="N33" s="68" t="s">
        <v>56</v>
      </c>
      <c r="O33" s="66"/>
      <c r="P33" s="68" t="s">
        <v>56</v>
      </c>
      <c r="R33" s="68" t="s">
        <v>56</v>
      </c>
      <c r="T33" s="68" t="s">
        <v>56</v>
      </c>
    </row>
    <row r="34" spans="1:21" ht="43.5" x14ac:dyDescent="0.35">
      <c r="A34" s="23" t="s">
        <v>57</v>
      </c>
      <c r="B34" s="23" t="s">
        <v>58</v>
      </c>
      <c r="C34" s="23"/>
      <c r="D34" s="23" t="s">
        <v>154</v>
      </c>
      <c r="E34" s="23"/>
      <c r="F34" s="23" t="s">
        <v>159</v>
      </c>
      <c r="H34" s="69" t="str">
        <f>H8</f>
        <v>White-Not Hispanic</v>
      </c>
      <c r="I34" s="23"/>
      <c r="J34" s="69" t="str">
        <f>J8</f>
        <v>Hispanic</v>
      </c>
      <c r="K34" s="23"/>
      <c r="L34" s="69" t="str">
        <f>L8</f>
        <v>Black-Not Hispanic</v>
      </c>
      <c r="M34" s="23"/>
      <c r="N34" s="69" t="str">
        <f>N8</f>
        <v>Asian</v>
      </c>
      <c r="O34" s="23"/>
      <c r="P34" s="69" t="str">
        <f>P8</f>
        <v>American Indian/Alaska Native</v>
      </c>
      <c r="Q34" s="70"/>
      <c r="R34" s="69" t="str">
        <f>R8</f>
        <v>Other</v>
      </c>
      <c r="T34" s="69" t="str">
        <f>T8</f>
        <v>Other</v>
      </c>
    </row>
    <row r="35" spans="1:21" x14ac:dyDescent="0.35">
      <c r="A35" s="71" t="str">
        <f>A9</f>
        <v>0-14</v>
      </c>
      <c r="B35" s="216"/>
      <c r="C35" s="72"/>
      <c r="D35" s="216"/>
      <c r="E35" s="72"/>
      <c r="F35" s="216"/>
      <c r="G35" s="73"/>
      <c r="H35" s="216"/>
      <c r="I35" s="74"/>
      <c r="J35" s="216"/>
      <c r="K35" s="74"/>
      <c r="L35" s="216"/>
      <c r="M35" s="74"/>
      <c r="N35" s="216"/>
      <c r="O35" s="73"/>
      <c r="P35" s="216"/>
      <c r="Q35" s="73"/>
      <c r="R35" s="216"/>
      <c r="S35" s="73"/>
      <c r="T35" s="75"/>
    </row>
    <row r="36" spans="1:21" x14ac:dyDescent="0.35">
      <c r="A36" s="71" t="str">
        <f t="shared" ref="A36:A39" si="1">A10</f>
        <v>15-24</v>
      </c>
      <c r="B36" s="216"/>
      <c r="C36" s="72"/>
      <c r="D36" s="216"/>
      <c r="E36" s="72"/>
      <c r="F36" s="216"/>
      <c r="G36" s="73"/>
      <c r="H36" s="216"/>
      <c r="I36" s="74"/>
      <c r="J36" s="216"/>
      <c r="K36" s="74"/>
      <c r="L36" s="216"/>
      <c r="M36" s="74"/>
      <c r="N36" s="216"/>
      <c r="O36" s="73"/>
      <c r="P36" s="216"/>
      <c r="Q36" s="73"/>
      <c r="R36" s="216"/>
      <c r="S36" s="73"/>
      <c r="T36" s="216"/>
    </row>
    <row r="37" spans="1:21" x14ac:dyDescent="0.35">
      <c r="A37" s="71" t="str">
        <f t="shared" si="1"/>
        <v>25-44</v>
      </c>
      <c r="B37" s="216"/>
      <c r="C37" s="72"/>
      <c r="D37" s="216"/>
      <c r="E37" s="72"/>
      <c r="F37" s="216"/>
      <c r="G37" s="73"/>
      <c r="H37" s="216"/>
      <c r="I37" s="74"/>
      <c r="J37" s="216"/>
      <c r="K37" s="74"/>
      <c r="L37" s="216"/>
      <c r="M37" s="74"/>
      <c r="N37" s="216"/>
      <c r="O37" s="73"/>
      <c r="P37" s="216"/>
      <c r="Q37" s="73"/>
      <c r="R37" s="216"/>
      <c r="S37" s="73"/>
      <c r="T37" s="216"/>
    </row>
    <row r="38" spans="1:21" x14ac:dyDescent="0.35">
      <c r="A38" s="71" t="str">
        <f t="shared" si="1"/>
        <v>45-64</v>
      </c>
      <c r="B38" s="216"/>
      <c r="C38" s="72"/>
      <c r="D38" s="216"/>
      <c r="E38" s="72"/>
      <c r="F38" s="216"/>
      <c r="G38" s="73"/>
      <c r="H38" s="216"/>
      <c r="I38" s="74"/>
      <c r="J38" s="216"/>
      <c r="K38" s="74"/>
      <c r="L38" s="216"/>
      <c r="M38" s="74"/>
      <c r="N38" s="216"/>
      <c r="O38" s="73"/>
      <c r="P38" s="216"/>
      <c r="Q38" s="73"/>
      <c r="R38" s="216"/>
      <c r="S38" s="73"/>
      <c r="T38" s="216"/>
    </row>
    <row r="39" spans="1:21" x14ac:dyDescent="0.35">
      <c r="A39" s="71" t="str">
        <f t="shared" si="1"/>
        <v>65+</v>
      </c>
      <c r="B39" s="216"/>
      <c r="C39" s="72"/>
      <c r="D39" s="216"/>
      <c r="E39" s="72"/>
      <c r="F39" s="216"/>
      <c r="G39" s="73"/>
      <c r="H39" s="216"/>
      <c r="I39" s="74"/>
      <c r="J39" s="216"/>
      <c r="K39" s="74"/>
      <c r="L39" s="216"/>
      <c r="M39" s="74"/>
      <c r="N39" s="216"/>
      <c r="O39" s="73"/>
      <c r="P39" s="216"/>
      <c r="Q39" s="73"/>
      <c r="R39" s="216"/>
      <c r="S39" s="73"/>
      <c r="T39" s="216"/>
    </row>
    <row r="40" spans="1:21" x14ac:dyDescent="0.35">
      <c r="A40" s="65" t="s">
        <v>74</v>
      </c>
      <c r="B40" s="76">
        <f>SUM(B35:B39)</f>
        <v>0</v>
      </c>
      <c r="C40" s="65"/>
      <c r="D40" s="76">
        <f>SUM(D35:D39)</f>
        <v>0</v>
      </c>
      <c r="E40" s="65"/>
      <c r="F40" s="76">
        <f>SUM(F35:F39)</f>
        <v>0</v>
      </c>
      <c r="H40" s="76">
        <f>SUM(H35:H39)</f>
        <v>0</v>
      </c>
      <c r="I40" s="76"/>
      <c r="J40" s="76">
        <f>SUM(J35:J39)</f>
        <v>0</v>
      </c>
      <c r="K40" s="76"/>
      <c r="L40" s="76">
        <f>SUM(L35:L39)</f>
        <v>0</v>
      </c>
      <c r="M40" s="76"/>
      <c r="N40" s="76">
        <f>SUM(N35:N39)</f>
        <v>0</v>
      </c>
      <c r="O40" s="76"/>
      <c r="P40" s="76">
        <f>SUM(P35:P39)</f>
        <v>0</v>
      </c>
      <c r="Q40" s="76"/>
      <c r="R40" s="76">
        <f>SUM(R35:R39)</f>
        <v>0</v>
      </c>
      <c r="S40" s="76"/>
      <c r="T40" s="76">
        <f>SUM(T35:T39)</f>
        <v>0</v>
      </c>
    </row>
    <row r="41" spans="1:21" ht="35.15" customHeight="1" x14ac:dyDescent="0.35">
      <c r="A41" s="77"/>
      <c r="B41" s="77"/>
      <c r="C41" s="77"/>
      <c r="D41" s="77"/>
      <c r="E41" s="77"/>
      <c r="F41" s="77"/>
      <c r="G41" s="77"/>
      <c r="H41" s="77"/>
      <c r="I41" s="77"/>
      <c r="J41" s="77"/>
      <c r="K41" s="77"/>
      <c r="L41" s="77"/>
      <c r="M41" s="77"/>
      <c r="N41" s="77"/>
      <c r="O41" s="77"/>
      <c r="P41" s="77"/>
      <c r="Q41" s="77"/>
      <c r="R41" s="77"/>
      <c r="S41" s="77"/>
      <c r="T41" s="77"/>
      <c r="U41" s="77"/>
    </row>
    <row r="42" spans="1:21" x14ac:dyDescent="0.35">
      <c r="D42" s="67" t="s">
        <v>77</v>
      </c>
    </row>
    <row r="43" spans="1:21" ht="58" x14ac:dyDescent="0.35">
      <c r="D43" s="215"/>
      <c r="E43" s="68" t="s">
        <v>54</v>
      </c>
    </row>
    <row r="46" spans="1:21" ht="87" x14ac:dyDescent="0.35">
      <c r="B46" s="68" t="s">
        <v>55</v>
      </c>
      <c r="D46" s="68" t="s">
        <v>158</v>
      </c>
      <c r="F46" s="68" t="s">
        <v>163</v>
      </c>
      <c r="H46" s="68" t="s">
        <v>56</v>
      </c>
      <c r="I46" s="66"/>
      <c r="J46" s="68" t="s">
        <v>56</v>
      </c>
      <c r="K46" s="66"/>
      <c r="L46" s="68" t="s">
        <v>56</v>
      </c>
      <c r="M46" s="66"/>
      <c r="N46" s="68" t="s">
        <v>56</v>
      </c>
      <c r="O46" s="66"/>
      <c r="P46" s="68" t="s">
        <v>56</v>
      </c>
      <c r="R46" s="68" t="s">
        <v>56</v>
      </c>
      <c r="T46" s="68" t="s">
        <v>56</v>
      </c>
    </row>
    <row r="47" spans="1:21" ht="43.5" x14ac:dyDescent="0.35">
      <c r="A47" s="23" t="s">
        <v>57</v>
      </c>
      <c r="B47" s="23" t="s">
        <v>58</v>
      </c>
      <c r="C47" s="23"/>
      <c r="D47" s="23" t="s">
        <v>154</v>
      </c>
      <c r="E47" s="23"/>
      <c r="F47" s="23" t="s">
        <v>159</v>
      </c>
      <c r="H47" s="69" t="str">
        <f>H8</f>
        <v>White-Not Hispanic</v>
      </c>
      <c r="I47" s="23"/>
      <c r="J47" s="69" t="str">
        <f>J8</f>
        <v>Hispanic</v>
      </c>
      <c r="K47" s="23"/>
      <c r="L47" s="69" t="str">
        <f>L8</f>
        <v>Black-Not Hispanic</v>
      </c>
      <c r="M47" s="23"/>
      <c r="N47" s="69" t="str">
        <f>N8</f>
        <v>Asian</v>
      </c>
      <c r="O47" s="23"/>
      <c r="P47" s="69" t="str">
        <f>P8</f>
        <v>American Indian/Alaska Native</v>
      </c>
      <c r="Q47" s="70"/>
      <c r="R47" s="69" t="str">
        <f>R8</f>
        <v>Other</v>
      </c>
      <c r="T47" s="69" t="str">
        <f>T8</f>
        <v>Other</v>
      </c>
    </row>
    <row r="48" spans="1:21" x14ac:dyDescent="0.35">
      <c r="A48" s="71" t="str">
        <f>A9</f>
        <v>0-14</v>
      </c>
      <c r="B48" s="216"/>
      <c r="C48" s="72"/>
      <c r="D48" s="216"/>
      <c r="E48" s="72"/>
      <c r="F48" s="216"/>
      <c r="G48" s="73"/>
      <c r="H48" s="216"/>
      <c r="I48" s="74"/>
      <c r="J48" s="216"/>
      <c r="K48" s="74"/>
      <c r="L48" s="216"/>
      <c r="M48" s="74"/>
      <c r="N48" s="216"/>
      <c r="O48" s="73"/>
      <c r="P48" s="216"/>
      <c r="Q48" s="73"/>
      <c r="R48" s="216"/>
      <c r="S48" s="73"/>
      <c r="T48" s="75"/>
    </row>
    <row r="49" spans="1:21" x14ac:dyDescent="0.35">
      <c r="A49" s="71" t="str">
        <f t="shared" ref="A49:A52" si="2">A10</f>
        <v>15-24</v>
      </c>
      <c r="B49" s="216"/>
      <c r="C49" s="72"/>
      <c r="D49" s="216"/>
      <c r="E49" s="72"/>
      <c r="F49" s="216"/>
      <c r="G49" s="73"/>
      <c r="H49" s="216"/>
      <c r="I49" s="74"/>
      <c r="J49" s="216"/>
      <c r="K49" s="74"/>
      <c r="L49" s="216"/>
      <c r="M49" s="74"/>
      <c r="N49" s="216"/>
      <c r="O49" s="73"/>
      <c r="P49" s="216"/>
      <c r="Q49" s="73"/>
      <c r="R49" s="216"/>
      <c r="S49" s="73"/>
      <c r="T49" s="216"/>
    </row>
    <row r="50" spans="1:21" x14ac:dyDescent="0.35">
      <c r="A50" s="71" t="str">
        <f t="shared" si="2"/>
        <v>25-44</v>
      </c>
      <c r="B50" s="216"/>
      <c r="C50" s="72"/>
      <c r="D50" s="216"/>
      <c r="E50" s="72"/>
      <c r="F50" s="216"/>
      <c r="G50" s="73"/>
      <c r="H50" s="216"/>
      <c r="I50" s="74"/>
      <c r="J50" s="216"/>
      <c r="K50" s="74"/>
      <c r="L50" s="216"/>
      <c r="M50" s="74"/>
      <c r="N50" s="216"/>
      <c r="O50" s="73"/>
      <c r="P50" s="216"/>
      <c r="Q50" s="73"/>
      <c r="R50" s="216"/>
      <c r="S50" s="73"/>
      <c r="T50" s="216"/>
    </row>
    <row r="51" spans="1:21" x14ac:dyDescent="0.35">
      <c r="A51" s="71" t="str">
        <f t="shared" si="2"/>
        <v>45-64</v>
      </c>
      <c r="B51" s="216"/>
      <c r="C51" s="72"/>
      <c r="D51" s="216"/>
      <c r="E51" s="72"/>
      <c r="F51" s="216"/>
      <c r="G51" s="73"/>
      <c r="H51" s="216"/>
      <c r="I51" s="74"/>
      <c r="J51" s="216"/>
      <c r="K51" s="74"/>
      <c r="L51" s="216"/>
      <c r="M51" s="74"/>
      <c r="N51" s="216"/>
      <c r="O51" s="73"/>
      <c r="P51" s="216"/>
      <c r="Q51" s="73"/>
      <c r="R51" s="216"/>
      <c r="S51" s="73"/>
      <c r="T51" s="216"/>
    </row>
    <row r="52" spans="1:21" x14ac:dyDescent="0.35">
      <c r="A52" s="71" t="str">
        <f t="shared" si="2"/>
        <v>65+</v>
      </c>
      <c r="B52" s="216"/>
      <c r="C52" s="72"/>
      <c r="D52" s="216"/>
      <c r="E52" s="72"/>
      <c r="F52" s="216"/>
      <c r="G52" s="73"/>
      <c r="H52" s="216"/>
      <c r="I52" s="74"/>
      <c r="J52" s="216"/>
      <c r="K52" s="74"/>
      <c r="L52" s="216"/>
      <c r="M52" s="74"/>
      <c r="N52" s="216"/>
      <c r="O52" s="73"/>
      <c r="P52" s="216"/>
      <c r="Q52" s="73"/>
      <c r="R52" s="216"/>
      <c r="S52" s="73"/>
      <c r="T52" s="216"/>
    </row>
    <row r="53" spans="1:21" x14ac:dyDescent="0.35">
      <c r="A53" s="65" t="s">
        <v>74</v>
      </c>
      <c r="B53" s="76">
        <f>SUM(B48:B52)</f>
        <v>0</v>
      </c>
      <c r="C53" s="65"/>
      <c r="D53" s="76">
        <f>SUM(D48:D52)</f>
        <v>0</v>
      </c>
      <c r="E53" s="65"/>
      <c r="F53" s="76">
        <f>SUM(F48:F52)</f>
        <v>0</v>
      </c>
      <c r="H53" s="76">
        <f>SUM(H48:H52)</f>
        <v>0</v>
      </c>
      <c r="I53" s="76"/>
      <c r="J53" s="76">
        <f>SUM(J48:J52)</f>
        <v>0</v>
      </c>
      <c r="K53" s="76"/>
      <c r="L53" s="76">
        <f>SUM(L48:L52)</f>
        <v>0</v>
      </c>
      <c r="M53" s="76"/>
      <c r="N53" s="76">
        <f>SUM(N48:N52)</f>
        <v>0</v>
      </c>
      <c r="O53" s="76"/>
      <c r="P53" s="76">
        <f>SUM(P48:P52)</f>
        <v>0</v>
      </c>
      <c r="Q53" s="76"/>
      <c r="R53" s="76">
        <f>SUM(R48:R52)</f>
        <v>0</v>
      </c>
      <c r="S53" s="76"/>
      <c r="T53" s="76">
        <f>SUM(T48:T52)</f>
        <v>0</v>
      </c>
    </row>
    <row r="54" spans="1:21" ht="35.15" customHeight="1" x14ac:dyDescent="0.35">
      <c r="A54" s="77"/>
      <c r="B54" s="77"/>
      <c r="C54" s="77"/>
      <c r="D54" s="77"/>
      <c r="E54" s="77"/>
      <c r="F54" s="77"/>
      <c r="G54" s="77"/>
      <c r="H54" s="77"/>
      <c r="I54" s="77"/>
      <c r="J54" s="77"/>
      <c r="K54" s="77"/>
      <c r="L54" s="77"/>
      <c r="M54" s="77"/>
      <c r="N54" s="77"/>
      <c r="O54" s="77"/>
      <c r="P54" s="77"/>
      <c r="Q54" s="77"/>
      <c r="R54" s="77"/>
      <c r="S54" s="77"/>
      <c r="T54" s="77"/>
      <c r="U54" s="77"/>
    </row>
    <row r="55" spans="1:21" x14ac:dyDescent="0.35">
      <c r="D55" s="67" t="s">
        <v>78</v>
      </c>
    </row>
    <row r="56" spans="1:21" ht="58" x14ac:dyDescent="0.35">
      <c r="D56" s="215"/>
      <c r="E56" s="68" t="s">
        <v>54</v>
      </c>
    </row>
    <row r="59" spans="1:21" ht="87" x14ac:dyDescent="0.35">
      <c r="B59" s="68" t="s">
        <v>55</v>
      </c>
      <c r="D59" s="68" t="s">
        <v>158</v>
      </c>
      <c r="F59" s="68" t="s">
        <v>163</v>
      </c>
      <c r="H59" s="68" t="s">
        <v>56</v>
      </c>
      <c r="I59" s="66"/>
      <c r="J59" s="68" t="s">
        <v>56</v>
      </c>
      <c r="K59" s="66"/>
      <c r="L59" s="68" t="s">
        <v>56</v>
      </c>
      <c r="M59" s="66"/>
      <c r="N59" s="68" t="s">
        <v>56</v>
      </c>
      <c r="O59" s="66"/>
      <c r="P59" s="68" t="s">
        <v>56</v>
      </c>
      <c r="R59" s="68" t="s">
        <v>56</v>
      </c>
      <c r="T59" s="68" t="s">
        <v>56</v>
      </c>
    </row>
    <row r="60" spans="1:21" ht="43.5" x14ac:dyDescent="0.35">
      <c r="A60" s="23" t="s">
        <v>57</v>
      </c>
      <c r="B60" s="23" t="s">
        <v>58</v>
      </c>
      <c r="C60" s="23"/>
      <c r="D60" s="23" t="s">
        <v>154</v>
      </c>
      <c r="E60" s="23"/>
      <c r="F60" s="23" t="s">
        <v>159</v>
      </c>
      <c r="H60" s="69" t="str">
        <f>H8</f>
        <v>White-Not Hispanic</v>
      </c>
      <c r="I60" s="23"/>
      <c r="J60" s="69" t="str">
        <f>J8</f>
        <v>Hispanic</v>
      </c>
      <c r="K60" s="23"/>
      <c r="L60" s="69" t="str">
        <f>L8</f>
        <v>Black-Not Hispanic</v>
      </c>
      <c r="M60" s="23"/>
      <c r="N60" s="69" t="str">
        <f>N8</f>
        <v>Asian</v>
      </c>
      <c r="O60" s="23"/>
      <c r="P60" s="69" t="str">
        <f>P8</f>
        <v>American Indian/Alaska Native</v>
      </c>
      <c r="Q60" s="70"/>
      <c r="R60" s="69" t="str">
        <f>R8</f>
        <v>Other</v>
      </c>
      <c r="T60" s="69" t="str">
        <f>T8</f>
        <v>Other</v>
      </c>
    </row>
    <row r="61" spans="1:21" x14ac:dyDescent="0.35">
      <c r="A61" s="71" t="str">
        <f>A9</f>
        <v>0-14</v>
      </c>
      <c r="B61" s="216"/>
      <c r="C61" s="72"/>
      <c r="D61" s="216"/>
      <c r="E61" s="72"/>
      <c r="F61" s="216"/>
      <c r="G61" s="73"/>
      <c r="H61" s="216"/>
      <c r="I61" s="74"/>
      <c r="J61" s="216"/>
      <c r="K61" s="74"/>
      <c r="L61" s="216"/>
      <c r="M61" s="74"/>
      <c r="N61" s="216"/>
      <c r="O61" s="73"/>
      <c r="P61" s="216"/>
      <c r="Q61" s="73"/>
      <c r="R61" s="216"/>
      <c r="S61" s="73"/>
      <c r="T61" s="75"/>
    </row>
    <row r="62" spans="1:21" x14ac:dyDescent="0.35">
      <c r="A62" s="71" t="str">
        <f t="shared" ref="A62:A65" si="3">A10</f>
        <v>15-24</v>
      </c>
      <c r="B62" s="216"/>
      <c r="C62" s="72"/>
      <c r="D62" s="216"/>
      <c r="E62" s="72"/>
      <c r="F62" s="216"/>
      <c r="G62" s="73"/>
      <c r="H62" s="216"/>
      <c r="I62" s="74"/>
      <c r="J62" s="216"/>
      <c r="K62" s="74"/>
      <c r="L62" s="216"/>
      <c r="M62" s="74"/>
      <c r="N62" s="216"/>
      <c r="O62" s="73"/>
      <c r="P62" s="216"/>
      <c r="Q62" s="73"/>
      <c r="R62" s="216"/>
      <c r="S62" s="73"/>
      <c r="T62" s="216"/>
    </row>
    <row r="63" spans="1:21" x14ac:dyDescent="0.35">
      <c r="A63" s="71" t="str">
        <f t="shared" si="3"/>
        <v>25-44</v>
      </c>
      <c r="B63" s="216"/>
      <c r="C63" s="72"/>
      <c r="D63" s="216"/>
      <c r="E63" s="72"/>
      <c r="F63" s="216"/>
      <c r="G63" s="73"/>
      <c r="H63" s="216"/>
      <c r="I63" s="74"/>
      <c r="J63" s="216"/>
      <c r="K63" s="74"/>
      <c r="L63" s="216"/>
      <c r="M63" s="74"/>
      <c r="N63" s="216"/>
      <c r="O63" s="73"/>
      <c r="P63" s="216"/>
      <c r="Q63" s="73"/>
      <c r="R63" s="216"/>
      <c r="S63" s="73"/>
      <c r="T63" s="216"/>
    </row>
    <row r="64" spans="1:21" x14ac:dyDescent="0.35">
      <c r="A64" s="71" t="str">
        <f t="shared" si="3"/>
        <v>45-64</v>
      </c>
      <c r="B64" s="216"/>
      <c r="C64" s="72"/>
      <c r="D64" s="216"/>
      <c r="E64" s="72"/>
      <c r="F64" s="216"/>
      <c r="G64" s="73"/>
      <c r="H64" s="216"/>
      <c r="I64" s="74"/>
      <c r="J64" s="216"/>
      <c r="K64" s="74"/>
      <c r="L64" s="216"/>
      <c r="M64" s="74"/>
      <c r="N64" s="216"/>
      <c r="O64" s="73"/>
      <c r="P64" s="216"/>
      <c r="Q64" s="73"/>
      <c r="R64" s="216"/>
      <c r="S64" s="73"/>
      <c r="T64" s="216"/>
    </row>
    <row r="65" spans="1:20" x14ac:dyDescent="0.35">
      <c r="A65" s="71" t="str">
        <f t="shared" si="3"/>
        <v>65+</v>
      </c>
      <c r="B65" s="216"/>
      <c r="C65" s="72"/>
      <c r="D65" s="216"/>
      <c r="E65" s="72"/>
      <c r="F65" s="216"/>
      <c r="G65" s="73"/>
      <c r="H65" s="216"/>
      <c r="I65" s="74"/>
      <c r="J65" s="216"/>
      <c r="K65" s="74"/>
      <c r="L65" s="216"/>
      <c r="M65" s="74"/>
      <c r="N65" s="216"/>
      <c r="O65" s="73"/>
      <c r="P65" s="216"/>
      <c r="Q65" s="73"/>
      <c r="R65" s="216"/>
      <c r="S65" s="73"/>
      <c r="T65" s="216"/>
    </row>
    <row r="66" spans="1:20" x14ac:dyDescent="0.35">
      <c r="A66" s="65" t="s">
        <v>74</v>
      </c>
      <c r="B66" s="76">
        <f>SUM(B61:B65)</f>
        <v>0</v>
      </c>
      <c r="C66" s="65"/>
      <c r="D66" s="76">
        <f>SUM(D61:D65)</f>
        <v>0</v>
      </c>
      <c r="E66" s="65"/>
      <c r="F66" s="76">
        <f>SUM(F61:F65)</f>
        <v>0</v>
      </c>
      <c r="H66" s="76">
        <f>SUM(H61:H65)</f>
        <v>0</v>
      </c>
      <c r="I66" s="76"/>
      <c r="J66" s="76">
        <f>SUM(J61:J65)</f>
        <v>0</v>
      </c>
      <c r="K66" s="76"/>
      <c r="L66" s="76">
        <f>SUM(L61:L65)</f>
        <v>0</v>
      </c>
      <c r="M66" s="76"/>
      <c r="N66" s="76">
        <f>SUM(N61:N65)</f>
        <v>0</v>
      </c>
      <c r="O66" s="76"/>
      <c r="P66" s="76">
        <f>SUM(P61:P65)</f>
        <v>0</v>
      </c>
      <c r="Q66" s="76"/>
      <c r="R66" s="76">
        <f>SUM(R61:R65)</f>
        <v>0</v>
      </c>
      <c r="S66" s="76"/>
      <c r="T66" s="76">
        <f>SUM(T61:T65)</f>
        <v>0</v>
      </c>
    </row>
  </sheetData>
  <phoneticPr fontId="0" type="noConversion"/>
  <pageMargins left="0" right="0" top="1" bottom="1" header="0.5" footer="0.5"/>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70" zoomScaleNormal="70" workbookViewId="0">
      <pane xSplit="1" topLeftCell="B1" activePane="topRight" state="frozen"/>
      <selection activeCell="S20" sqref="S20"/>
      <selection pane="topRight" activeCell="P12" sqref="P12"/>
    </sheetView>
  </sheetViews>
  <sheetFormatPr defaultColWidth="9.1796875" defaultRowHeight="18.5" x14ac:dyDescent="0.45"/>
  <cols>
    <col min="1" max="1" width="10.453125" style="155"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4">
        <f>' B_Populations'!D3</f>
        <v>0</v>
      </c>
      <c r="B1" s="269" t="s">
        <v>79</v>
      </c>
      <c r="C1" s="270"/>
      <c r="D1" s="270"/>
      <c r="E1" s="270"/>
      <c r="F1" s="139"/>
      <c r="G1" s="139"/>
      <c r="H1" s="139"/>
      <c r="I1" s="139"/>
      <c r="J1" s="139"/>
      <c r="K1" s="139"/>
      <c r="L1" s="140"/>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141"/>
      <c r="C2" s="86"/>
      <c r="D2" s="87" t="s">
        <v>164</v>
      </c>
      <c r="E2" s="87"/>
      <c r="F2" s="88" t="s">
        <v>83</v>
      </c>
      <c r="G2" s="88"/>
      <c r="H2" s="88"/>
      <c r="I2" s="88"/>
      <c r="J2" s="88"/>
      <c r="K2" s="88"/>
      <c r="L2" s="142"/>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143" t="s">
        <v>57</v>
      </c>
      <c r="C3" s="92" t="s">
        <v>86</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144"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
        <v>154</v>
      </c>
      <c r="AO3" s="98" t="s">
        <v>159</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145" t="str">
        <f>' B_Populations'!$A$9</f>
        <v>0-14</v>
      </c>
      <c r="C4" s="100"/>
      <c r="D4" s="101"/>
      <c r="E4" s="102"/>
      <c r="F4" s="103"/>
      <c r="G4" s="103"/>
      <c r="H4" s="103"/>
      <c r="I4" s="103"/>
      <c r="J4" s="104"/>
      <c r="K4" s="104"/>
      <c r="L4" s="146"/>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218">
        <v>58964</v>
      </c>
      <c r="AJ4" s="219">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147" t="str">
        <f>' B_Populations'!$A$10</f>
        <v>15-24</v>
      </c>
      <c r="C5" s="179"/>
      <c r="D5" s="180"/>
      <c r="E5" s="111"/>
      <c r="F5" s="112"/>
      <c r="G5" s="112"/>
      <c r="H5" s="112"/>
      <c r="I5" s="112"/>
      <c r="J5" s="113"/>
      <c r="K5" s="113"/>
      <c r="L5" s="148"/>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218">
        <v>38077</v>
      </c>
      <c r="AJ5" s="219">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145" t="str">
        <f>' B_Populations'!$A$11</f>
        <v>25-44</v>
      </c>
      <c r="C6" s="179"/>
      <c r="D6" s="180"/>
      <c r="E6" s="111"/>
      <c r="F6" s="112"/>
      <c r="G6" s="112"/>
      <c r="H6" s="112"/>
      <c r="I6" s="112"/>
      <c r="J6" s="113"/>
      <c r="K6" s="113"/>
      <c r="L6" s="148"/>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218">
        <v>81892</v>
      </c>
      <c r="AJ6" s="219">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145" t="str">
        <f>' B_Populations'!$A$12</f>
        <v>45-64</v>
      </c>
      <c r="C7" s="179"/>
      <c r="D7" s="180"/>
      <c r="E7" s="111"/>
      <c r="F7" s="112"/>
      <c r="G7" s="112"/>
      <c r="H7" s="112"/>
      <c r="I7" s="112"/>
      <c r="J7" s="113"/>
      <c r="K7" s="113"/>
      <c r="L7" s="148"/>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218">
        <v>60991</v>
      </c>
      <c r="AJ7" s="219">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145" t="str">
        <f>' B_Populations'!$A$13</f>
        <v>65+</v>
      </c>
      <c r="C8" s="179"/>
      <c r="D8" s="180"/>
      <c r="E8" s="111"/>
      <c r="F8" s="112"/>
      <c r="G8" s="112"/>
      <c r="H8" s="112"/>
      <c r="I8" s="112"/>
      <c r="J8" s="113"/>
      <c r="K8" s="113"/>
      <c r="L8" s="148"/>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218">
        <v>34710</v>
      </c>
      <c r="AJ8" s="219">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 customHeight="1" x14ac:dyDescent="0.35">
      <c r="A9" s="273"/>
      <c r="B9" s="141"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2">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220">
        <f>SUM(AI4:AI8)</f>
        <v>274634</v>
      </c>
      <c r="AJ9" s="50"/>
      <c r="AL9" s="51" t="s">
        <v>91</v>
      </c>
      <c r="AM9" s="116">
        <f>SUM(AM4:AM8)</f>
        <v>0</v>
      </c>
      <c r="AN9" s="117">
        <f t="shared" ref="AN9:AV9" si="2">SUM(AN4:AN8)</f>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137"/>
      <c r="L10" s="149"/>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150"/>
      <c r="C11" s="122"/>
      <c r="D11" s="123" t="s">
        <v>164</v>
      </c>
      <c r="E11" s="123"/>
      <c r="F11" s="124" t="s">
        <v>83</v>
      </c>
      <c r="G11" s="124"/>
      <c r="H11" s="124"/>
      <c r="I11" s="124"/>
      <c r="J11" s="124"/>
      <c r="K11" s="124"/>
      <c r="L11" s="151"/>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143"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144"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
        <v>154</v>
      </c>
      <c r="AO12" s="98" t="s">
        <v>159</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145" t="str">
        <f>' B_Populations'!$A$9</f>
        <v>0-14</v>
      </c>
      <c r="C13" s="100"/>
      <c r="D13" s="101"/>
      <c r="E13" s="102"/>
      <c r="F13" s="103"/>
      <c r="G13" s="103"/>
      <c r="H13" s="103"/>
      <c r="I13" s="103"/>
      <c r="J13" s="104"/>
      <c r="K13" s="104"/>
      <c r="L13" s="146"/>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218">
        <v>58964</v>
      </c>
      <c r="AJ13" s="219">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147" t="str">
        <f>' B_Populations'!$A$10</f>
        <v>15-24</v>
      </c>
      <c r="C14" s="179"/>
      <c r="D14" s="180"/>
      <c r="E14" s="111"/>
      <c r="F14" s="112"/>
      <c r="G14" s="112"/>
      <c r="H14" s="112"/>
      <c r="I14" s="112"/>
      <c r="J14" s="113"/>
      <c r="K14" s="113"/>
      <c r="L14" s="148"/>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218">
        <v>38077</v>
      </c>
      <c r="AJ14" s="219">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145" t="str">
        <f>' B_Populations'!$A$11</f>
        <v>25-44</v>
      </c>
      <c r="C15" s="179"/>
      <c r="D15" s="180"/>
      <c r="E15" s="111"/>
      <c r="F15" s="112"/>
      <c r="G15" s="112"/>
      <c r="H15" s="112"/>
      <c r="I15" s="112"/>
      <c r="J15" s="113"/>
      <c r="K15" s="113"/>
      <c r="L15" s="148"/>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218">
        <v>81892</v>
      </c>
      <c r="AJ15" s="219">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145" t="str">
        <f>' B_Populations'!$A$12</f>
        <v>45-64</v>
      </c>
      <c r="C16" s="179"/>
      <c r="D16" s="180"/>
      <c r="E16" s="111"/>
      <c r="F16" s="112"/>
      <c r="G16" s="112"/>
      <c r="H16" s="112"/>
      <c r="I16" s="112"/>
      <c r="J16" s="113"/>
      <c r="K16" s="113"/>
      <c r="L16" s="148"/>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218">
        <v>60991</v>
      </c>
      <c r="AJ16" s="219">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145" t="str">
        <f>' B_Populations'!$A$13</f>
        <v>65+</v>
      </c>
      <c r="C17" s="179"/>
      <c r="D17" s="180"/>
      <c r="E17" s="111"/>
      <c r="F17" s="112"/>
      <c r="G17" s="112"/>
      <c r="H17" s="112"/>
      <c r="I17" s="112"/>
      <c r="J17" s="113"/>
      <c r="K17" s="113"/>
      <c r="L17" s="148"/>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218">
        <v>34710</v>
      </c>
      <c r="AJ17" s="219">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150"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4">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221">
        <f>SUM(AI13:AI17)</f>
        <v>274634</v>
      </c>
      <c r="AJ18" s="50"/>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137"/>
      <c r="L19" s="149"/>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152"/>
      <c r="C20" s="126"/>
      <c r="D20" s="127" t="s">
        <v>164</v>
      </c>
      <c r="E20" s="127"/>
      <c r="F20" s="128" t="s">
        <v>83</v>
      </c>
      <c r="G20" s="128"/>
      <c r="H20" s="128"/>
      <c r="I20" s="128"/>
      <c r="J20" s="128"/>
      <c r="K20" s="128"/>
      <c r="L20" s="153"/>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143"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144"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
        <v>154</v>
      </c>
      <c r="AO21" s="98" t="s">
        <v>159</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145" t="str">
        <f>' B_Populations'!$A$9</f>
        <v>0-14</v>
      </c>
      <c r="C22" s="100"/>
      <c r="D22" s="101"/>
      <c r="E22" s="102"/>
      <c r="F22" s="103"/>
      <c r="G22" s="103"/>
      <c r="H22" s="103"/>
      <c r="I22" s="103"/>
      <c r="J22" s="104"/>
      <c r="K22" s="104"/>
      <c r="L22" s="146"/>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218">
        <v>58964</v>
      </c>
      <c r="AJ22" s="219">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147" t="str">
        <f>' B_Populations'!$A$10</f>
        <v>15-24</v>
      </c>
      <c r="C23" s="179"/>
      <c r="D23" s="180"/>
      <c r="E23" s="111"/>
      <c r="F23" s="112"/>
      <c r="G23" s="112"/>
      <c r="H23" s="112"/>
      <c r="I23" s="112"/>
      <c r="J23" s="113"/>
      <c r="K23" s="113"/>
      <c r="L23" s="148"/>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218">
        <v>38077</v>
      </c>
      <c r="AJ23" s="219">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145" t="str">
        <f>' B_Populations'!$A$11</f>
        <v>25-44</v>
      </c>
      <c r="C24" s="179"/>
      <c r="D24" s="180"/>
      <c r="E24" s="111"/>
      <c r="F24" s="112"/>
      <c r="G24" s="112"/>
      <c r="H24" s="112"/>
      <c r="I24" s="112"/>
      <c r="J24" s="113"/>
      <c r="K24" s="113"/>
      <c r="L24" s="148"/>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218">
        <v>81892</v>
      </c>
      <c r="AJ24" s="219">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145" t="str">
        <f>' B_Populations'!$A$12</f>
        <v>45-64</v>
      </c>
      <c r="C25" s="179"/>
      <c r="D25" s="180"/>
      <c r="E25" s="111"/>
      <c r="F25" s="112"/>
      <c r="G25" s="112"/>
      <c r="H25" s="112"/>
      <c r="I25" s="112"/>
      <c r="J25" s="113"/>
      <c r="K25" s="113"/>
      <c r="L25" s="148"/>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218">
        <v>60991</v>
      </c>
      <c r="AJ25" s="219">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145" t="str">
        <f>' B_Populations'!$A$13</f>
        <v>65+</v>
      </c>
      <c r="C26" s="179"/>
      <c r="D26" s="180"/>
      <c r="E26" s="111"/>
      <c r="F26" s="112"/>
      <c r="G26" s="112"/>
      <c r="H26" s="112"/>
      <c r="I26" s="112"/>
      <c r="J26" s="113"/>
      <c r="K26" s="113"/>
      <c r="L26" s="148"/>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218">
        <v>34710</v>
      </c>
      <c r="AJ26" s="219">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138" t="s">
        <v>91</v>
      </c>
      <c r="C27" s="185">
        <f t="shared" ref="C27:L27" si="6">SUM(C22:C26)</f>
        <v>0</v>
      </c>
      <c r="D27" s="185">
        <f t="shared" si="6"/>
        <v>0</v>
      </c>
      <c r="E27" s="185">
        <f t="shared" si="6"/>
        <v>0</v>
      </c>
      <c r="F27" s="185">
        <f t="shared" si="6"/>
        <v>0</v>
      </c>
      <c r="G27" s="185">
        <f t="shared" si="6"/>
        <v>0</v>
      </c>
      <c r="H27" s="185">
        <f t="shared" si="6"/>
        <v>0</v>
      </c>
      <c r="I27" s="185">
        <f t="shared" si="6"/>
        <v>0</v>
      </c>
      <c r="J27" s="185">
        <f t="shared" si="6"/>
        <v>0</v>
      </c>
      <c r="K27" s="185">
        <f t="shared" si="6"/>
        <v>0</v>
      </c>
      <c r="L27" s="186">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22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activeCell="S20" sqref="S20"/>
      <selection pane="topRight" activeCell="N4" sqref="N4"/>
    </sheetView>
  </sheetViews>
  <sheetFormatPr defaultColWidth="8.7265625" defaultRowHeight="18.5" x14ac:dyDescent="0.45"/>
  <cols>
    <col min="1" max="1" width="11.45312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B_Populations'!D17</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86</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B_Populations'!B22</f>
        <v>0</v>
      </c>
      <c r="O4" s="106">
        <f>IF(N4=0,0,($C$4/$N$4)*100000)</f>
        <v>0</v>
      </c>
      <c r="P4" s="106">
        <f>' B_Populations'!D22</f>
        <v>0</v>
      </c>
      <c r="Q4" s="106">
        <f>IF(P4=0,0,($D$4/$P$4)*100000)</f>
        <v>0</v>
      </c>
      <c r="R4" s="106">
        <f>' B_Populations'!F22</f>
        <v>0</v>
      </c>
      <c r="S4" s="106">
        <f>IF(R4=0,0,($E$4/$R$4)*100000)</f>
        <v>0</v>
      </c>
      <c r="T4" s="106">
        <f>' B_Populations'!H22</f>
        <v>0</v>
      </c>
      <c r="U4" s="106">
        <f>IF(T4=0,0,($F$4/$T$4)*100000)</f>
        <v>0</v>
      </c>
      <c r="V4" s="106">
        <f>' B_Populations'!J22</f>
        <v>0</v>
      </c>
      <c r="W4" s="106">
        <f>IF(V4=0,0,($G$4/$V$4)*100000)</f>
        <v>0</v>
      </c>
      <c r="X4" s="106">
        <f>' B_Populations'!L22</f>
        <v>0</v>
      </c>
      <c r="Y4" s="106">
        <f>IF(X4=0,0,($H$4/$X$4)*100000)</f>
        <v>0</v>
      </c>
      <c r="Z4" s="106">
        <f>' B_Populations'!N22</f>
        <v>0</v>
      </c>
      <c r="AA4" s="106">
        <f>IF(Z4=0,0,($I$4/$Z$4)*100000)</f>
        <v>0</v>
      </c>
      <c r="AB4" s="106">
        <f>' B_Populations'!P22</f>
        <v>0</v>
      </c>
      <c r="AC4" s="106">
        <f>IF(AB4=0,0,($J$4/$AB$4)*100000)</f>
        <v>0</v>
      </c>
      <c r="AD4" s="106">
        <f>' B_Populations'!R22</f>
        <v>0</v>
      </c>
      <c r="AE4" s="106">
        <f>IF(AD4=0,0,($K$4/$AD$4)*100000)</f>
        <v>0</v>
      </c>
      <c r="AF4" s="106">
        <f>' B_Populations'!T22</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B_Populations'!B23</f>
        <v>0</v>
      </c>
      <c r="O5" s="106">
        <f>IF(N5=0,0,($C$5/$N$5)*100000)</f>
        <v>0</v>
      </c>
      <c r="P5" s="106">
        <f>' B_Populations'!D23</f>
        <v>0</v>
      </c>
      <c r="Q5" s="106">
        <f>IF(P5=0,0,($D$5/$P$5)*100000)</f>
        <v>0</v>
      </c>
      <c r="R5" s="106">
        <f>' B_Populations'!F23</f>
        <v>0</v>
      </c>
      <c r="S5" s="106">
        <f>IF(R5=0,0,($E$5/$R$5)*100000)</f>
        <v>0</v>
      </c>
      <c r="T5" s="106">
        <f>' B_Populations'!H23</f>
        <v>0</v>
      </c>
      <c r="U5" s="106">
        <f>IF(T5=0,0,($F$5/$T$5)*100000)</f>
        <v>0</v>
      </c>
      <c r="V5" s="106">
        <f>' B_Populations'!J23</f>
        <v>0</v>
      </c>
      <c r="W5" s="106">
        <f>IF(V5=0,0,($G$5/$V$5)*100000)</f>
        <v>0</v>
      </c>
      <c r="X5" s="106">
        <f>' B_Populations'!L23</f>
        <v>0</v>
      </c>
      <c r="Y5" s="106">
        <f>IF(X5=0,0,($G$5/$X$5)*100000)</f>
        <v>0</v>
      </c>
      <c r="Z5" s="106">
        <f>' B_Populations'!N23</f>
        <v>0</v>
      </c>
      <c r="AA5" s="106">
        <f>IF(Z5=0,0,($I$5/$Z$5)*100000)</f>
        <v>0</v>
      </c>
      <c r="AB5" s="106">
        <f>' B_Populations'!P23</f>
        <v>0</v>
      </c>
      <c r="AC5" s="106">
        <f>IF(AB5=0,0,($J$5/$AB$5)*100000)</f>
        <v>0</v>
      </c>
      <c r="AD5" s="106">
        <f>' B_Populations'!R23</f>
        <v>0</v>
      </c>
      <c r="AE5" s="106">
        <f>IF(AD5=0,0,($K$5/$AD$5)*100000)</f>
        <v>0</v>
      </c>
      <c r="AF5" s="106">
        <f>' B_Populations'!T23</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B_Populations'!B24</f>
        <v>0</v>
      </c>
      <c r="O6" s="106">
        <f>IF(N6=0,0,($C$6/$N$6)*100000)</f>
        <v>0</v>
      </c>
      <c r="P6" s="106">
        <f>' B_Populations'!D24</f>
        <v>0</v>
      </c>
      <c r="Q6" s="106">
        <f>IF(P6=0,0,($D$6/$P$6)*100000)</f>
        <v>0</v>
      </c>
      <c r="R6" s="106">
        <f>' B_Populations'!F24</f>
        <v>0</v>
      </c>
      <c r="S6" s="106">
        <f>IF(R6=0,0,($E$6/$R$6)*100000)</f>
        <v>0</v>
      </c>
      <c r="T6" s="106">
        <f>' B_Populations'!H24</f>
        <v>0</v>
      </c>
      <c r="U6" s="106">
        <f>IF(T6=0,0,($F$6/$T$6)*100000)</f>
        <v>0</v>
      </c>
      <c r="V6" s="106">
        <f>' B_Populations'!J24</f>
        <v>0</v>
      </c>
      <c r="W6" s="106">
        <f>IF(V6=0,0,($G$6/$V$6)*100000)</f>
        <v>0</v>
      </c>
      <c r="X6" s="106">
        <f>' B_Populations'!L24</f>
        <v>0</v>
      </c>
      <c r="Y6" s="106">
        <f>IF(X6=0,0,($G$6/$X$6)*100000)</f>
        <v>0</v>
      </c>
      <c r="Z6" s="106">
        <f>' B_Populations'!N24</f>
        <v>0</v>
      </c>
      <c r="AA6" s="106">
        <f>IF(Z6=0,0,($I$6/$Z$6)*100000)</f>
        <v>0</v>
      </c>
      <c r="AB6" s="106">
        <f>' B_Populations'!P24</f>
        <v>0</v>
      </c>
      <c r="AC6" s="106">
        <f>IF(AB6=0,0,($J$6/$AB$6)*100000)</f>
        <v>0</v>
      </c>
      <c r="AD6" s="106">
        <f>' B_Populations'!R24</f>
        <v>0</v>
      </c>
      <c r="AE6" s="106">
        <f>IF(AD6=0,0,($K$6/$AD$6)*100000)</f>
        <v>0</v>
      </c>
      <c r="AF6" s="106">
        <f>' B_Populations'!T24</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B_Populations'!B25</f>
        <v>0</v>
      </c>
      <c r="O7" s="106">
        <f>IF(N7=0,0,($C$7/$N$7)*100000)</f>
        <v>0</v>
      </c>
      <c r="P7" s="106">
        <f>' B_Populations'!D25</f>
        <v>0</v>
      </c>
      <c r="Q7" s="106">
        <f>IF(P7=0,0,($D$7/$P$7)*100000)</f>
        <v>0</v>
      </c>
      <c r="R7" s="106">
        <f>' B_Populations'!F25</f>
        <v>0</v>
      </c>
      <c r="S7" s="106">
        <f>IF(R7=0,0,($E$7/$R$7)*100000)</f>
        <v>0</v>
      </c>
      <c r="T7" s="106">
        <f>' B_Populations'!H25</f>
        <v>0</v>
      </c>
      <c r="U7" s="106">
        <f>IF(T7=0,0,($F$7/$T$7)*100000)</f>
        <v>0</v>
      </c>
      <c r="V7" s="106">
        <f>' B_Populations'!J25</f>
        <v>0</v>
      </c>
      <c r="W7" s="106">
        <f>IF(V7=0,0,($G$7/$V$7)*100000)</f>
        <v>0</v>
      </c>
      <c r="X7" s="106">
        <f>' B_Populations'!L25</f>
        <v>0</v>
      </c>
      <c r="Y7" s="106">
        <f>IF(X7=0,0,($G$7/$X$7)*100000)</f>
        <v>0</v>
      </c>
      <c r="Z7" s="106">
        <f>' B_Populations'!N25</f>
        <v>0</v>
      </c>
      <c r="AA7" s="106">
        <f>IF(Z7=0,0,($I$7/$Z$7)*100000)</f>
        <v>0</v>
      </c>
      <c r="AB7" s="106">
        <f>' B_Populations'!P25</f>
        <v>0</v>
      </c>
      <c r="AC7" s="106">
        <f>IF(AB7=0,0,($J$7/$AB$7)*100000)</f>
        <v>0</v>
      </c>
      <c r="AD7" s="106">
        <f>' B_Populations'!R25</f>
        <v>0</v>
      </c>
      <c r="AE7" s="106">
        <f>IF(AD7=0,0,($K$7/$AD$7)*100000)</f>
        <v>0</v>
      </c>
      <c r="AF7" s="106">
        <f>' B_Populations'!T25</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B_Populations'!B26</f>
        <v>0</v>
      </c>
      <c r="O8" s="106">
        <f>IF(N8=0,0,($C$8/$N$8)*100000)</f>
        <v>0</v>
      </c>
      <c r="P8" s="106">
        <f>' B_Populations'!D26</f>
        <v>0</v>
      </c>
      <c r="Q8" s="106">
        <f>IF(P8=0,0,($D$8/$P$8)*100000)</f>
        <v>0</v>
      </c>
      <c r="R8" s="106">
        <f>' B_Populations'!F26</f>
        <v>0</v>
      </c>
      <c r="S8" s="106">
        <f>IF(R8=0,0,($E$8/$R$8)*100000)</f>
        <v>0</v>
      </c>
      <c r="T8" s="106">
        <f>' B_Populations'!H26</f>
        <v>0</v>
      </c>
      <c r="U8" s="106">
        <f>IF(T8=0,0,($F$8/$T$8)*100000)</f>
        <v>0</v>
      </c>
      <c r="V8" s="106">
        <f>' B_Populations'!J26</f>
        <v>0</v>
      </c>
      <c r="W8" s="106">
        <f>IF(V8=0,0,($G$8/$V$8)*100000)</f>
        <v>0</v>
      </c>
      <c r="X8" s="106">
        <f>' B_Populations'!L26</f>
        <v>0</v>
      </c>
      <c r="Y8" s="106">
        <f>IF(X8=0,0,($G$8/$X$8)*100000)</f>
        <v>0</v>
      </c>
      <c r="Z8" s="106">
        <f>' B_Populations'!N26</f>
        <v>0</v>
      </c>
      <c r="AA8" s="106">
        <f>IF(Z8=0,0,($I$8/$Z$8)*100000)</f>
        <v>0</v>
      </c>
      <c r="AB8" s="106">
        <f>' B_Populations'!P26</f>
        <v>0</v>
      </c>
      <c r="AC8" s="106">
        <f>IF(AB8=0,0,($J$8/$AB$8)*100000)</f>
        <v>0</v>
      </c>
      <c r="AD8" s="106">
        <f>' B_Populations'!R26</f>
        <v>0</v>
      </c>
      <c r="AE8" s="106">
        <f>IF(AD8=0,0,($K$8/$AD$8)*100000)</f>
        <v>0</v>
      </c>
      <c r="AF8" s="106">
        <f>' B_Populations'!T26</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96</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B_Populations'!B22</f>
        <v>0</v>
      </c>
      <c r="O13" s="106">
        <f>IF(N13=0,0,($C$13/$N$13)*100000)</f>
        <v>0</v>
      </c>
      <c r="P13" s="106">
        <f>' B_Populations'!D22</f>
        <v>0</v>
      </c>
      <c r="Q13" s="106">
        <f>IF(P13=0,0,($D$13/$P$13)*100000)</f>
        <v>0</v>
      </c>
      <c r="R13" s="106">
        <f>' B_Populations'!F22</f>
        <v>0</v>
      </c>
      <c r="S13" s="106">
        <f>IF(R13=0,0,($E$13/$R$13)*100000)</f>
        <v>0</v>
      </c>
      <c r="T13" s="106">
        <f>' B_Populations'!H22</f>
        <v>0</v>
      </c>
      <c r="U13" s="106">
        <f>IF(T13=0,0,($F$13/$T$13)*100000)</f>
        <v>0</v>
      </c>
      <c r="V13" s="106">
        <f>' B_Populations'!J22</f>
        <v>0</v>
      </c>
      <c r="W13" s="106">
        <f>IF(V13=0,0,($G$13/$V$13)*100000)</f>
        <v>0</v>
      </c>
      <c r="X13" s="106">
        <f>' B_Populations'!L22</f>
        <v>0</v>
      </c>
      <c r="Y13" s="106">
        <f>IF(X13=0,0,($H$13/$X$13)*100000)</f>
        <v>0</v>
      </c>
      <c r="Z13" s="106">
        <f>' B_Populations'!N22</f>
        <v>0</v>
      </c>
      <c r="AA13" s="106">
        <f>IF(Z13=0,0,($I$13/$Z$13)*100000)</f>
        <v>0</v>
      </c>
      <c r="AB13" s="106">
        <f>' B_Populations'!P22</f>
        <v>0</v>
      </c>
      <c r="AC13" s="106">
        <f>IF(AB13=0,0,($J$13/$AB$13)*100000)</f>
        <v>0</v>
      </c>
      <c r="AD13" s="106">
        <f>' B_Populations'!R22</f>
        <v>0</v>
      </c>
      <c r="AE13" s="106">
        <f>IF(AD13=0,0,($K$13/$AD$13)*100000)</f>
        <v>0</v>
      </c>
      <c r="AF13" s="106">
        <f>' B_Populations'!T22</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B_Populations'!B23</f>
        <v>0</v>
      </c>
      <c r="O14" s="106">
        <f>IF(N14=0,0,($C$14/$N$14)*100000)</f>
        <v>0</v>
      </c>
      <c r="P14" s="106">
        <f>' B_Populations'!D23</f>
        <v>0</v>
      </c>
      <c r="Q14" s="106">
        <f>IF(P14=0,0,($D$14/$P$14)*100000)</f>
        <v>0</v>
      </c>
      <c r="R14" s="106">
        <f>' B_Populations'!F23</f>
        <v>0</v>
      </c>
      <c r="S14" s="106">
        <f>IF(R14=0,0,($E$14/$R$14)*100000)</f>
        <v>0</v>
      </c>
      <c r="T14" s="106">
        <f>' B_Populations'!H23</f>
        <v>0</v>
      </c>
      <c r="U14" s="106">
        <f>IF(T14=0,0,($F$14/$T$14)*100000)</f>
        <v>0</v>
      </c>
      <c r="V14" s="106">
        <f>' B_Populations'!J23</f>
        <v>0</v>
      </c>
      <c r="W14" s="106">
        <f>IF(V14=0,0,($G$14/$V$14)*100000)</f>
        <v>0</v>
      </c>
      <c r="X14" s="106">
        <f>' B_Populations'!L23</f>
        <v>0</v>
      </c>
      <c r="Y14" s="106">
        <f>IF(X14=0,0,($H$14/$X$14)*100000)</f>
        <v>0</v>
      </c>
      <c r="Z14" s="106">
        <f>' B_Populations'!N23</f>
        <v>0</v>
      </c>
      <c r="AA14" s="106">
        <f>IF(Z14=0,0,($I$14/$Z$14)*100000)</f>
        <v>0</v>
      </c>
      <c r="AB14" s="106">
        <f>' B_Populations'!P23</f>
        <v>0</v>
      </c>
      <c r="AC14" s="106">
        <f>IF(AB14=0,0,($J$14/$AB$14)*100000)</f>
        <v>0</v>
      </c>
      <c r="AD14" s="106">
        <f>' B_Populations'!R23</f>
        <v>0</v>
      </c>
      <c r="AE14" s="106">
        <f>IF(AD14=0,0,($K$14/$AD$14)*100000)</f>
        <v>0</v>
      </c>
      <c r="AF14" s="106">
        <f>' B_Populations'!T23</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B_Populations'!B24</f>
        <v>0</v>
      </c>
      <c r="O15" s="106">
        <f>IF(N15=0,0,($C$15/$N$15)*100000)</f>
        <v>0</v>
      </c>
      <c r="P15" s="106">
        <f>' B_Populations'!D24</f>
        <v>0</v>
      </c>
      <c r="Q15" s="106">
        <f>IF(P15=0,0,($D$15/$P$15)*100000)</f>
        <v>0</v>
      </c>
      <c r="R15" s="106">
        <f>' B_Populations'!F24</f>
        <v>0</v>
      </c>
      <c r="S15" s="106">
        <f>IF(R15=0,0,($E$15/$R$15)*100000)</f>
        <v>0</v>
      </c>
      <c r="T15" s="106">
        <f>' B_Populations'!H24</f>
        <v>0</v>
      </c>
      <c r="U15" s="106">
        <f>IF(T15=0,0,($F$15/$T$15)*100000)</f>
        <v>0</v>
      </c>
      <c r="V15" s="106">
        <f>' B_Populations'!J24</f>
        <v>0</v>
      </c>
      <c r="W15" s="106">
        <f>IF(V15=0,0,($G$15/$V$15)*100000)</f>
        <v>0</v>
      </c>
      <c r="X15" s="106">
        <f>' B_Populations'!L24</f>
        <v>0</v>
      </c>
      <c r="Y15" s="106">
        <f>IF(X15=0,0,($H$15/$X$15)*100000)</f>
        <v>0</v>
      </c>
      <c r="Z15" s="106">
        <f>' B_Populations'!N24</f>
        <v>0</v>
      </c>
      <c r="AA15" s="106">
        <f>IF(Z15=0,0,($I$15/$Z$15)*100000)</f>
        <v>0</v>
      </c>
      <c r="AB15" s="106">
        <f>' B_Populations'!P24</f>
        <v>0</v>
      </c>
      <c r="AC15" s="106">
        <f>IF(AB15=0,0,($J$15/$AB$15)*100000)</f>
        <v>0</v>
      </c>
      <c r="AD15" s="106">
        <f>' B_Populations'!R24</f>
        <v>0</v>
      </c>
      <c r="AE15" s="106">
        <f>IF(AD15=0,0,($K$15/$AD$15)*100000)</f>
        <v>0</v>
      </c>
      <c r="AF15" s="106">
        <f>' B_Populations'!T24</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B_Populations'!B25</f>
        <v>0</v>
      </c>
      <c r="O16" s="106">
        <f>IF(N16=0,0,($C$16/$N$16)*100000)</f>
        <v>0</v>
      </c>
      <c r="P16" s="106">
        <f>' B_Populations'!D25</f>
        <v>0</v>
      </c>
      <c r="Q16" s="106">
        <f>IF(P16=0,0,($D$16/$P$16)*100000)</f>
        <v>0</v>
      </c>
      <c r="R16" s="106">
        <f>' B_Populations'!F25</f>
        <v>0</v>
      </c>
      <c r="S16" s="106">
        <f>IF(R16=0,0,($E$16/$R$16)*100000)</f>
        <v>0</v>
      </c>
      <c r="T16" s="106">
        <f>' B_Populations'!H25</f>
        <v>0</v>
      </c>
      <c r="U16" s="106">
        <f>IF(T16=0,0,($F$16/$T$16)*100000)</f>
        <v>0</v>
      </c>
      <c r="V16" s="106">
        <f>' B_Populations'!J25</f>
        <v>0</v>
      </c>
      <c r="W16" s="106">
        <f>IF(V16=0,0,($G$16/$V$16)*100000)</f>
        <v>0</v>
      </c>
      <c r="X16" s="106">
        <f>' B_Populations'!L25</f>
        <v>0</v>
      </c>
      <c r="Y16" s="106">
        <f>IF(X16=0,0,($H$16/$X$16)*100000)</f>
        <v>0</v>
      </c>
      <c r="Z16" s="106">
        <f>' B_Populations'!N25</f>
        <v>0</v>
      </c>
      <c r="AA16" s="106">
        <f>IF(Z16=0,0,($I$16/$Z$16)*100000)</f>
        <v>0</v>
      </c>
      <c r="AB16" s="106">
        <f>' B_Populations'!P25</f>
        <v>0</v>
      </c>
      <c r="AC16" s="106">
        <f>IF(AB16=0,0,($J$16/$AB$16)*100000)</f>
        <v>0</v>
      </c>
      <c r="AD16" s="106">
        <f>' B_Populations'!R25</f>
        <v>0</v>
      </c>
      <c r="AE16" s="106">
        <f>IF(AD16=0,0,($K$16/$AD$16)*100000)</f>
        <v>0</v>
      </c>
      <c r="AF16" s="106">
        <f>' B_Populations'!T25</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B_Populations'!B26</f>
        <v>0</v>
      </c>
      <c r="O17" s="106">
        <f>IF(N17=0,0,($C$17/$N$17)*100000)</f>
        <v>0</v>
      </c>
      <c r="P17" s="106">
        <f>' B_Populations'!D26</f>
        <v>0</v>
      </c>
      <c r="Q17" s="106">
        <f>IF(P17=0,0,($D$17/$P$17)*100000)</f>
        <v>0</v>
      </c>
      <c r="R17" s="106">
        <f>' B_Populations'!F26</f>
        <v>0</v>
      </c>
      <c r="S17" s="106">
        <f>IF(R17=0,0,($E$17/$R$17)*100000)</f>
        <v>0</v>
      </c>
      <c r="T17" s="106">
        <f>' B_Populations'!H26</f>
        <v>0</v>
      </c>
      <c r="U17" s="106">
        <f>IF(T17=0,0,($F$17/$T$17)*100000)</f>
        <v>0</v>
      </c>
      <c r="V17" s="106">
        <f>' B_Populations'!J26</f>
        <v>0</v>
      </c>
      <c r="W17" s="106">
        <f>IF(V17=0,0,($G$17/$V$17)*100000)</f>
        <v>0</v>
      </c>
      <c r="X17" s="106">
        <f>' B_Populations'!L26</f>
        <v>0</v>
      </c>
      <c r="Y17" s="106">
        <f>IF(X17=0,0,($H$17/$X$17)*100000)</f>
        <v>0</v>
      </c>
      <c r="Z17" s="106">
        <f>' B_Populations'!N26</f>
        <v>0</v>
      </c>
      <c r="AA17" s="106">
        <f>IF(Z17=0,0,($I$17/$Z$17)*100000)</f>
        <v>0</v>
      </c>
      <c r="AB17" s="106">
        <f>' B_Populations'!P26</f>
        <v>0</v>
      </c>
      <c r="AC17" s="106">
        <f>IF(AB17=0,0,($J$17/$AB$17)*100000)</f>
        <v>0</v>
      </c>
      <c r="AD17" s="106">
        <f>' B_Populations'!R26</f>
        <v>0</v>
      </c>
      <c r="AE17" s="106">
        <f>IF(AD17=0,0,($K$17/$AD$17)*100000)</f>
        <v>0</v>
      </c>
      <c r="AF17" s="106">
        <f>' B_Populations'!T26</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B_Populations'!B22</f>
        <v>0</v>
      </c>
      <c r="O22" s="106">
        <f>IF(N22=0,0,($C$22/$N$22)*100000)</f>
        <v>0</v>
      </c>
      <c r="P22" s="106">
        <f>' B_Populations'!D22</f>
        <v>0</v>
      </c>
      <c r="Q22" s="106">
        <f>IF(P22=0,0,($D$22/$P$22)*100000)</f>
        <v>0</v>
      </c>
      <c r="R22" s="106">
        <f>' B_Populations'!F22</f>
        <v>0</v>
      </c>
      <c r="S22" s="106">
        <f>IF(R22=0,0,($E$22/$R$22)*100000)</f>
        <v>0</v>
      </c>
      <c r="T22" s="106">
        <f>' B_Populations'!H22</f>
        <v>0</v>
      </c>
      <c r="U22" s="106">
        <f>IF(T22=0,0,($F$22/$T$22)*100000)</f>
        <v>0</v>
      </c>
      <c r="V22" s="106">
        <f>' B_Populations'!J22</f>
        <v>0</v>
      </c>
      <c r="W22" s="106">
        <f>IF(V22=0,0,($G$22/$V$22)*100000)</f>
        <v>0</v>
      </c>
      <c r="X22" s="106">
        <f>' B_Populations'!L22</f>
        <v>0</v>
      </c>
      <c r="Y22" s="106">
        <f>IF(X22=0,0,($H$22/$X$22)*100000)</f>
        <v>0</v>
      </c>
      <c r="Z22" s="106">
        <f>' B_Populations'!N22</f>
        <v>0</v>
      </c>
      <c r="AA22" s="106">
        <f>IF(Z22=0,0,($I$22/$Z$22)*100000)</f>
        <v>0</v>
      </c>
      <c r="AB22" s="106">
        <f>' B_Populations'!P22</f>
        <v>0</v>
      </c>
      <c r="AC22" s="106">
        <f>IF(AB22=0,0,($J$22/$AB$22)*100000)</f>
        <v>0</v>
      </c>
      <c r="AD22" s="106">
        <f>' B_Populations'!R22</f>
        <v>0</v>
      </c>
      <c r="AE22" s="106">
        <f>IF(AD22=0,0,($K$22/$AD$22)*100000)</f>
        <v>0</v>
      </c>
      <c r="AF22" s="106">
        <f>' B_Populations'!T22</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B_Populations'!B23</f>
        <v>0</v>
      </c>
      <c r="O23" s="106">
        <f>IF(N23=0,0,($C$23/$N$23)*100000)</f>
        <v>0</v>
      </c>
      <c r="P23" s="106">
        <f>' B_Populations'!D23</f>
        <v>0</v>
      </c>
      <c r="Q23" s="106">
        <f>IF(P23=0,0,($D$23/$P$23)*100000)</f>
        <v>0</v>
      </c>
      <c r="R23" s="106">
        <f>' B_Populations'!F23</f>
        <v>0</v>
      </c>
      <c r="S23" s="106">
        <f>IF(R23=0,0,($E$23/$R$23)*100000)</f>
        <v>0</v>
      </c>
      <c r="T23" s="106">
        <f>' B_Populations'!H23</f>
        <v>0</v>
      </c>
      <c r="U23" s="106">
        <f>IF(T23=0,0,($F$23/$T$23)*100000)</f>
        <v>0</v>
      </c>
      <c r="V23" s="106">
        <f>' B_Populations'!J23</f>
        <v>0</v>
      </c>
      <c r="W23" s="106">
        <f>IF(V23=0,0,($G$23/$V$23)*100000)</f>
        <v>0</v>
      </c>
      <c r="X23" s="106">
        <f>' B_Populations'!L23</f>
        <v>0</v>
      </c>
      <c r="Y23" s="106">
        <f>IF(X23=0,0,($H$23/$X$23)*100000)</f>
        <v>0</v>
      </c>
      <c r="Z23" s="106">
        <f>' B_Populations'!N23</f>
        <v>0</v>
      </c>
      <c r="AA23" s="106">
        <f>IF(Z23=0,0,($I$23/$Z$23)*100000)</f>
        <v>0</v>
      </c>
      <c r="AB23" s="106">
        <f>' B_Populations'!P23</f>
        <v>0</v>
      </c>
      <c r="AC23" s="106">
        <f>IF(AB23=0,0,($J$23/$AB$23)*100000)</f>
        <v>0</v>
      </c>
      <c r="AD23" s="106">
        <f>' B_Populations'!R23</f>
        <v>0</v>
      </c>
      <c r="AE23" s="106">
        <f>IF(AD23=0,0,($K$23/$AD$23)*100000)</f>
        <v>0</v>
      </c>
      <c r="AF23" s="106">
        <f>' B_Populations'!T23</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B_Populations'!B24</f>
        <v>0</v>
      </c>
      <c r="O24" s="106">
        <f>IF(N24=0,0,($C$24/$N$24)*100000)</f>
        <v>0</v>
      </c>
      <c r="P24" s="106">
        <f>' B_Populations'!D24</f>
        <v>0</v>
      </c>
      <c r="Q24" s="106">
        <f>IF(P24=0,0,($D$24/$P$24)*100000)</f>
        <v>0</v>
      </c>
      <c r="R24" s="106">
        <f>' B_Populations'!F24</f>
        <v>0</v>
      </c>
      <c r="S24" s="106">
        <f>IF(R24=0,0,($E$24/$R$24)*100000)</f>
        <v>0</v>
      </c>
      <c r="T24" s="106">
        <f>' B_Populations'!H244</f>
        <v>0</v>
      </c>
      <c r="U24" s="106">
        <f>IF(T24=0,0,($F$24/$T$24)*100000)</f>
        <v>0</v>
      </c>
      <c r="V24" s="106">
        <f>' B_Populations'!J24</f>
        <v>0</v>
      </c>
      <c r="W24" s="106">
        <f>IF(V24=0,0,($G$24/$V$24)*100000)</f>
        <v>0</v>
      </c>
      <c r="X24" s="106">
        <f>' B_Populations'!L24</f>
        <v>0</v>
      </c>
      <c r="Y24" s="106">
        <f>IF(X24=0,0,($H$24/$X$24)*100000)</f>
        <v>0</v>
      </c>
      <c r="Z24" s="106">
        <f>' B_Populations'!N24</f>
        <v>0</v>
      </c>
      <c r="AA24" s="106">
        <f>IF(Z24=0,0,($I$24/$Z$24)*100000)</f>
        <v>0</v>
      </c>
      <c r="AB24" s="106">
        <f>' B_Populations'!P24</f>
        <v>0</v>
      </c>
      <c r="AC24" s="106">
        <f>IF(AB24=0,0,($J$24/$AB$24)*100000)</f>
        <v>0</v>
      </c>
      <c r="AD24" s="106">
        <f>' B_Populations'!R24</f>
        <v>0</v>
      </c>
      <c r="AE24" s="106">
        <f>IF(AD24=0,0,($K$24/$AD$24)*100000)</f>
        <v>0</v>
      </c>
      <c r="AF24" s="106">
        <f>' B_Populations'!T24</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B_Populations'!B25</f>
        <v>0</v>
      </c>
      <c r="O25" s="106">
        <f>IF(N25=0,0,($C$25/$N$25)*100000)</f>
        <v>0</v>
      </c>
      <c r="P25" s="106">
        <f>' B_Populations'!D25</f>
        <v>0</v>
      </c>
      <c r="Q25" s="106">
        <f>IF(P25=0,0,($D$25/$P$25)*100000)</f>
        <v>0</v>
      </c>
      <c r="R25" s="106">
        <f>' B_Populations'!F25</f>
        <v>0</v>
      </c>
      <c r="S25" s="106">
        <f>IF(R25=0,0,($E$25/$R$25)*100000)</f>
        <v>0</v>
      </c>
      <c r="T25" s="106">
        <f>' B_Populations'!H25</f>
        <v>0</v>
      </c>
      <c r="U25" s="106">
        <f>IF(T25=0,0,($F$25/$T$25)*100000)</f>
        <v>0</v>
      </c>
      <c r="V25" s="106">
        <f>' B_Populations'!J25</f>
        <v>0</v>
      </c>
      <c r="W25" s="106">
        <f>IF(V25=0,0,($G$25/$V$25)*100000)</f>
        <v>0</v>
      </c>
      <c r="X25" s="106">
        <f>' B_Populations'!L25</f>
        <v>0</v>
      </c>
      <c r="Y25" s="106">
        <f>IF(X25=0,0,($H$25/$X$25)*100000)</f>
        <v>0</v>
      </c>
      <c r="Z25" s="106">
        <f>' B_Populations'!N25</f>
        <v>0</v>
      </c>
      <c r="AA25" s="106">
        <f>IF(Z25=0,0,($I$25/$Z$25)*100000)</f>
        <v>0</v>
      </c>
      <c r="AB25" s="106">
        <f>' B_Populations'!P25</f>
        <v>0</v>
      </c>
      <c r="AC25" s="106">
        <f>IF(AB25=0,0,($J$25/$AB$25)*100000)</f>
        <v>0</v>
      </c>
      <c r="AD25" s="106">
        <f>' B_Populations'!R25</f>
        <v>0</v>
      </c>
      <c r="AE25" s="106">
        <f>IF(AD25=0,0,($K$25/$AD$25)*100000)</f>
        <v>0</v>
      </c>
      <c r="AF25" s="106">
        <f>' B_Populations'!T25</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B_Populations'!B26</f>
        <v>0</v>
      </c>
      <c r="O26" s="106">
        <f>IF(N26=0,0,($C$26/$N$26)*100000)</f>
        <v>0</v>
      </c>
      <c r="P26" s="106">
        <f>' B_Populations'!D26</f>
        <v>0</v>
      </c>
      <c r="Q26" s="106">
        <f>IF(P26=0,0,($D$26/$P$26)*100000)</f>
        <v>0</v>
      </c>
      <c r="R26" s="106">
        <f>' B_Populations'!F26</f>
        <v>0</v>
      </c>
      <c r="S26" s="106">
        <f>IF(R26=0,0,($E$26/$R$26)*100000)</f>
        <v>0</v>
      </c>
      <c r="T26" s="106">
        <f>' B_Populations'!H26</f>
        <v>0</v>
      </c>
      <c r="U26" s="106">
        <f>IF(T26=0,0,($F$26/$T$26)*100000)</f>
        <v>0</v>
      </c>
      <c r="V26" s="106">
        <f>' B_Populations'!J26</f>
        <v>0</v>
      </c>
      <c r="W26" s="106">
        <f>IF(V26=0,0,($G$26/$V$26)*100000)</f>
        <v>0</v>
      </c>
      <c r="X26" s="106">
        <f>' B_Populations'!L26</f>
        <v>0</v>
      </c>
      <c r="Y26" s="106">
        <f>IF(X26=0,0,($H$26/$X$26)*100000)</f>
        <v>0</v>
      </c>
      <c r="Z26" s="106">
        <f>' B_Populations'!N26</f>
        <v>0</v>
      </c>
      <c r="AA26" s="106">
        <f>IF(Z26=0,0,($I$26/$Z$26)*100000)</f>
        <v>0</v>
      </c>
      <c r="AB26" s="106">
        <f>' B_Populations'!P26</f>
        <v>0</v>
      </c>
      <c r="AC26" s="106">
        <f>IF(AB26=0,0,($J$26/$AB$26)*100000)</f>
        <v>0</v>
      </c>
      <c r="AD26" s="106">
        <f>' B_Populations'!R26</f>
        <v>0</v>
      </c>
      <c r="AE26" s="106">
        <f>IF(AD26=0,0,($K$26/$AD$26)*100000)</f>
        <v>0</v>
      </c>
      <c r="AF26" s="106">
        <f>' B_Populations'!T26</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activeCell="S20" sqref="S20"/>
      <selection pane="topRight" activeCell="L1" sqref="L1"/>
    </sheetView>
  </sheetViews>
  <sheetFormatPr defaultColWidth="8.7265625" defaultRowHeight="18.5" x14ac:dyDescent="0.45"/>
  <cols>
    <col min="1" max="1" width="11.5429687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B_Populations'!D30</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97</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B_Populations'!B35</f>
        <v>0</v>
      </c>
      <c r="O4" s="106">
        <f>IF(N4=0,0,($C$4/$N$4)*100000)</f>
        <v>0</v>
      </c>
      <c r="P4" s="106">
        <f>' B_Populations'!D35</f>
        <v>0</v>
      </c>
      <c r="Q4" s="106">
        <f>IF(P4=0,0,($D$4/$P$4)*100000)</f>
        <v>0</v>
      </c>
      <c r="R4" s="106">
        <f>' B_Populations'!F35</f>
        <v>0</v>
      </c>
      <c r="S4" s="106">
        <f>IF(R4=0,0,($E$4/$R$4)*100000)</f>
        <v>0</v>
      </c>
      <c r="T4" s="106">
        <f>' B_Populations'!H35</f>
        <v>0</v>
      </c>
      <c r="U4" s="106">
        <f>IF(T4=0,0,($F$4/$T$4)*100000)</f>
        <v>0</v>
      </c>
      <c r="V4" s="106">
        <f>' B_Populations'!J35</f>
        <v>0</v>
      </c>
      <c r="W4" s="106">
        <f>IF(V4=0,0,($G$4/$V$4)*100000)</f>
        <v>0</v>
      </c>
      <c r="X4" s="106">
        <f>' B_Populations'!L35</f>
        <v>0</v>
      </c>
      <c r="Y4" s="106">
        <f>IF(X4=0,0,($H$4/$X$4)*100000)</f>
        <v>0</v>
      </c>
      <c r="Z4" s="106">
        <f>' B_Populations'!N35</f>
        <v>0</v>
      </c>
      <c r="AA4" s="106">
        <f>IF(Z4=0,0,($I$4/$Z$4)*100000)</f>
        <v>0</v>
      </c>
      <c r="AB4" s="106">
        <f>' B_Populations'!P35</f>
        <v>0</v>
      </c>
      <c r="AC4" s="106">
        <f>IF(AB4=0,0,($J$4/$AB$4)*100000)</f>
        <v>0</v>
      </c>
      <c r="AD4" s="106">
        <f>' B_Populations'!R35</f>
        <v>0</v>
      </c>
      <c r="AE4" s="106">
        <f>IF(AD4=0,0,($K$4/$AD$4)*100000)</f>
        <v>0</v>
      </c>
      <c r="AF4" s="106">
        <f>' B_Populations'!T35</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B_Populations'!B36</f>
        <v>0</v>
      </c>
      <c r="O5" s="106">
        <f>IF(N5=0,0,($C$5/$N$5)*100000)</f>
        <v>0</v>
      </c>
      <c r="P5" s="106">
        <f>' B_Populations'!D36</f>
        <v>0</v>
      </c>
      <c r="Q5" s="106">
        <f>IF(P5=0,0,($D$5/$P$5)*100000)</f>
        <v>0</v>
      </c>
      <c r="R5" s="106">
        <f>' B_Populations'!F36</f>
        <v>0</v>
      </c>
      <c r="S5" s="106">
        <f>IF(R5=0,0,($E$5/$R$5)*100000)</f>
        <v>0</v>
      </c>
      <c r="T5" s="106">
        <f>' B_Populations'!H36</f>
        <v>0</v>
      </c>
      <c r="U5" s="106">
        <f>IF(T5=0,0,($F$5/$T$5)*100000)</f>
        <v>0</v>
      </c>
      <c r="V5" s="106">
        <f>' B_Populations'!J36</f>
        <v>0</v>
      </c>
      <c r="W5" s="106">
        <f>IF(V5=0,0,($G$5/$V$5)*100000)</f>
        <v>0</v>
      </c>
      <c r="X5" s="106">
        <f>' B_Populations'!L36</f>
        <v>0</v>
      </c>
      <c r="Y5" s="106">
        <f>IF(X5=0,0,($G$5/$X$5)*100000)</f>
        <v>0</v>
      </c>
      <c r="Z5" s="106">
        <f>' B_Populations'!N36</f>
        <v>0</v>
      </c>
      <c r="AA5" s="106">
        <f>IF(Z5=0,0,($I$5/$Z$5)*100000)</f>
        <v>0</v>
      </c>
      <c r="AB5" s="106">
        <f>' B_Populations'!P36</f>
        <v>0</v>
      </c>
      <c r="AC5" s="106">
        <f>IF(AB5=0,0,($J$5/$AB$5)*100000)</f>
        <v>0</v>
      </c>
      <c r="AD5" s="106">
        <f>' B_Populations'!R36</f>
        <v>0</v>
      </c>
      <c r="AE5" s="106">
        <f>IF(AD5=0,0,($K$5/$AD$5)*100000)</f>
        <v>0</v>
      </c>
      <c r="AF5" s="106">
        <f>' B_Populations'!T36</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B_Populations'!B37</f>
        <v>0</v>
      </c>
      <c r="O6" s="106">
        <f>IF(N6=0,0,($C$6/$N$6)*100000)</f>
        <v>0</v>
      </c>
      <c r="P6" s="106">
        <f>' B_Populations'!D37</f>
        <v>0</v>
      </c>
      <c r="Q6" s="106">
        <f>IF(P6=0,0,($D$6/$P$6)*100000)</f>
        <v>0</v>
      </c>
      <c r="R6" s="106">
        <f>' B_Populations'!F37</f>
        <v>0</v>
      </c>
      <c r="S6" s="106">
        <f>IF(R6=0,0,($E$6/$R$6)*100000)</f>
        <v>0</v>
      </c>
      <c r="T6" s="106">
        <f>' B_Populations'!H37</f>
        <v>0</v>
      </c>
      <c r="U6" s="106">
        <f>IF(T6=0,0,($F$6/$T$6)*100000)</f>
        <v>0</v>
      </c>
      <c r="V6" s="106">
        <f>' B_Populations'!J37</f>
        <v>0</v>
      </c>
      <c r="W6" s="106">
        <f>IF(V6=0,0,($G$6/$V$6)*100000)</f>
        <v>0</v>
      </c>
      <c r="X6" s="106">
        <f>' B_Populations'!L37</f>
        <v>0</v>
      </c>
      <c r="Y6" s="106">
        <f>IF(X6=0,0,($G$6/$X$6)*100000)</f>
        <v>0</v>
      </c>
      <c r="Z6" s="106">
        <f>' B_Populations'!N37</f>
        <v>0</v>
      </c>
      <c r="AA6" s="106">
        <f>IF(Z6=0,0,($I$6/$Z$6)*100000)</f>
        <v>0</v>
      </c>
      <c r="AB6" s="106">
        <f>' B_Populations'!P37</f>
        <v>0</v>
      </c>
      <c r="AC6" s="106">
        <f>IF(AB6=0,0,($J$6/$AB$6)*100000)</f>
        <v>0</v>
      </c>
      <c r="AD6" s="106">
        <f>' B_Populations'!R37</f>
        <v>0</v>
      </c>
      <c r="AE6" s="106">
        <f>IF(AD6=0,0,($K$6/$AD$6)*100000)</f>
        <v>0</v>
      </c>
      <c r="AF6" s="106">
        <f>' B_Populations'!T37</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B_Populations'!B38</f>
        <v>0</v>
      </c>
      <c r="O7" s="106">
        <f>IF(N7=0,0,($C$7/$N$7)*100000)</f>
        <v>0</v>
      </c>
      <c r="P7" s="106">
        <f>' B_Populations'!D38</f>
        <v>0</v>
      </c>
      <c r="Q7" s="106">
        <f>IF(P7=0,0,($D$7/$P$7)*100000)</f>
        <v>0</v>
      </c>
      <c r="R7" s="106">
        <f>' B_Populations'!F38</f>
        <v>0</v>
      </c>
      <c r="S7" s="106">
        <f>IF(R7=0,0,($E$7/$R$7)*100000)</f>
        <v>0</v>
      </c>
      <c r="T7" s="106">
        <f>' B_Populations'!H38</f>
        <v>0</v>
      </c>
      <c r="U7" s="106">
        <f>IF(T7=0,0,($F$7/$T$7)*100000)</f>
        <v>0</v>
      </c>
      <c r="V7" s="106">
        <f>' B_Populations'!J38</f>
        <v>0</v>
      </c>
      <c r="W7" s="106">
        <f>IF(V7=0,0,($G$7/$V$7)*100000)</f>
        <v>0</v>
      </c>
      <c r="X7" s="106">
        <f>' B_Populations'!L38</f>
        <v>0</v>
      </c>
      <c r="Y7" s="106">
        <f>IF(X7=0,0,($G$7/$X$7)*100000)</f>
        <v>0</v>
      </c>
      <c r="Z7" s="106">
        <f>' B_Populations'!N38</f>
        <v>0</v>
      </c>
      <c r="AA7" s="106">
        <f>IF(Z7=0,0,($I$7/$Z$7)*100000)</f>
        <v>0</v>
      </c>
      <c r="AB7" s="106">
        <f>' B_Populations'!P38</f>
        <v>0</v>
      </c>
      <c r="AC7" s="106">
        <f>IF(AB7=0,0,($J$7/$AB$7)*100000)</f>
        <v>0</v>
      </c>
      <c r="AD7" s="106">
        <f>' B_Populations'!R38</f>
        <v>0</v>
      </c>
      <c r="AE7" s="106">
        <f>IF(AD7=0,0,($K$7/$AD$7)*100000)</f>
        <v>0</v>
      </c>
      <c r="AF7" s="106">
        <f>' B_Populations'!T38</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B_Populations'!B39</f>
        <v>0</v>
      </c>
      <c r="O8" s="106">
        <f>IF(N8=0,0,($C$8/$N$8)*100000)</f>
        <v>0</v>
      </c>
      <c r="P8" s="106">
        <f>' B_Populations'!D39</f>
        <v>0</v>
      </c>
      <c r="Q8" s="106">
        <f>IF(P8=0,0,($D$8/$P$8)*100000)</f>
        <v>0</v>
      </c>
      <c r="R8" s="106">
        <f>' B_Populations'!F39</f>
        <v>0</v>
      </c>
      <c r="S8" s="106">
        <f>IF(R8=0,0,($E$8/$R$8)*100000)</f>
        <v>0</v>
      </c>
      <c r="T8" s="106">
        <f>' B_Populations'!H39</f>
        <v>0</v>
      </c>
      <c r="U8" s="106">
        <f>IF(T8=0,0,($F$8/$T$8)*100000)</f>
        <v>0</v>
      </c>
      <c r="V8" s="106">
        <f>' B_Populations'!J39</f>
        <v>0</v>
      </c>
      <c r="W8" s="106">
        <f>IF(V8=0,0,($G$8/$V$8)*100000)</f>
        <v>0</v>
      </c>
      <c r="X8" s="106">
        <f>' B_Populations'!L39</f>
        <v>0</v>
      </c>
      <c r="Y8" s="106">
        <f>IF(X8=0,0,($G$8/$X$8)*100000)</f>
        <v>0</v>
      </c>
      <c r="Z8" s="106">
        <f>' B_Populations'!N39</f>
        <v>0</v>
      </c>
      <c r="AA8" s="106">
        <f>IF(Z8=0,0,($I$8/$Z$8)*100000)</f>
        <v>0</v>
      </c>
      <c r="AB8" s="106">
        <f>' B_Populations'!P39</f>
        <v>0</v>
      </c>
      <c r="AC8" s="106">
        <f>IF(AB8=0,0,($J$8/$AB$8)*100000)</f>
        <v>0</v>
      </c>
      <c r="AD8" s="106">
        <f>' B_Populations'!R39</f>
        <v>0</v>
      </c>
      <c r="AE8" s="106">
        <f>IF(AD8=0,0,($K$8/$AD$8)*100000)</f>
        <v>0</v>
      </c>
      <c r="AF8" s="106">
        <f>' B_Populations'!T39</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B_Populations'!B35</f>
        <v>0</v>
      </c>
      <c r="O13" s="106">
        <f>IF(N13=0,0,($C$13/$N$13)*100000)</f>
        <v>0</v>
      </c>
      <c r="P13" s="106">
        <f>' B_Populations'!D35</f>
        <v>0</v>
      </c>
      <c r="Q13" s="106">
        <f>IF(P13=0,0,($D$13/$P$13)*100000)</f>
        <v>0</v>
      </c>
      <c r="R13" s="106">
        <f>' B_Populations'!F35</f>
        <v>0</v>
      </c>
      <c r="S13" s="106">
        <f>IF(R13=0,0,($E$13/$R$13)*100000)</f>
        <v>0</v>
      </c>
      <c r="T13" s="106">
        <f>' B_Populations'!H35</f>
        <v>0</v>
      </c>
      <c r="U13" s="106">
        <f>IF(T13=0,0,($F$13/$T$13)*100000)</f>
        <v>0</v>
      </c>
      <c r="V13" s="106">
        <f>' B_Populations'!J35</f>
        <v>0</v>
      </c>
      <c r="W13" s="106">
        <f>IF(V13=0,0,($G$13/$V$13)*100000)</f>
        <v>0</v>
      </c>
      <c r="X13" s="106">
        <f>' B_Populations'!L35</f>
        <v>0</v>
      </c>
      <c r="Y13" s="106">
        <f>IF(X13=0,0,($H$13/$X$13)*100000)</f>
        <v>0</v>
      </c>
      <c r="Z13" s="106">
        <f>' B_Populations'!N35</f>
        <v>0</v>
      </c>
      <c r="AA13" s="106">
        <f>IF(Z13=0,0,($I$13/$Z$13)*100000)</f>
        <v>0</v>
      </c>
      <c r="AB13" s="106">
        <f>' B_Populations'!P35</f>
        <v>0</v>
      </c>
      <c r="AC13" s="106">
        <f>IF(AB13=0,0,($J$13/$AB$13)*100000)</f>
        <v>0</v>
      </c>
      <c r="AD13" s="106">
        <f>' B_Populations'!R35</f>
        <v>0</v>
      </c>
      <c r="AE13" s="106">
        <f>IF(AD13=0,0,($K$13/$AD$13)*100000)</f>
        <v>0</v>
      </c>
      <c r="AF13" s="106">
        <f>' B_Populations'!T35</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B_Populations'!B36</f>
        <v>0</v>
      </c>
      <c r="O14" s="106">
        <f>IF(N14=0,0,($C$14/$N$14)*100000)</f>
        <v>0</v>
      </c>
      <c r="P14" s="106">
        <f>' B_Populations'!D36</f>
        <v>0</v>
      </c>
      <c r="Q14" s="106">
        <f>IF(P14=0,0,($D$14/$P$14)*100000)</f>
        <v>0</v>
      </c>
      <c r="R14" s="106">
        <f>' B_Populations'!F36</f>
        <v>0</v>
      </c>
      <c r="S14" s="106">
        <f>IF(R14=0,0,($E$14/$R$14)*100000)</f>
        <v>0</v>
      </c>
      <c r="T14" s="106">
        <f>' B_Populations'!H36</f>
        <v>0</v>
      </c>
      <c r="U14" s="106">
        <f>IF(T14=0,0,($F$14/$T$14)*100000)</f>
        <v>0</v>
      </c>
      <c r="V14" s="106">
        <f>' B_Populations'!J36</f>
        <v>0</v>
      </c>
      <c r="W14" s="106">
        <f>IF(V14=0,0,($G$14/$V$14)*100000)</f>
        <v>0</v>
      </c>
      <c r="X14" s="106">
        <f>' B_Populations'!L36</f>
        <v>0</v>
      </c>
      <c r="Y14" s="106">
        <f>IF(X14=0,0,($H$14/$X$14)*100000)</f>
        <v>0</v>
      </c>
      <c r="Z14" s="106">
        <f>' B_Populations'!N36</f>
        <v>0</v>
      </c>
      <c r="AA14" s="106">
        <f>IF(Z14=0,0,($I$14/$Z$14)*100000)</f>
        <v>0</v>
      </c>
      <c r="AB14" s="106">
        <f>' B_Populations'!P36</f>
        <v>0</v>
      </c>
      <c r="AC14" s="106">
        <f>IF(AB14=0,0,($J$14/$AB$14)*100000)</f>
        <v>0</v>
      </c>
      <c r="AD14" s="106">
        <f>' B_Populations'!R36</f>
        <v>0</v>
      </c>
      <c r="AE14" s="106">
        <f>IF(AD14=0,0,($K$14/$AD$14)*100000)</f>
        <v>0</v>
      </c>
      <c r="AF14" s="106">
        <f>' B_Populations'!T36</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B_Populations'!B37</f>
        <v>0</v>
      </c>
      <c r="O15" s="106">
        <f>IF(N15=0,0,($C$15/$N$15)*100000)</f>
        <v>0</v>
      </c>
      <c r="P15" s="106">
        <f>' B_Populations'!D37</f>
        <v>0</v>
      </c>
      <c r="Q15" s="106">
        <f>IF(P15=0,0,($D$15/$P$15)*100000)</f>
        <v>0</v>
      </c>
      <c r="R15" s="106">
        <f>' B_Populations'!F37</f>
        <v>0</v>
      </c>
      <c r="S15" s="106">
        <f>IF(R15=0,0,($E$15/$R$15)*100000)</f>
        <v>0</v>
      </c>
      <c r="T15" s="106">
        <f>' B_Populations'!H37</f>
        <v>0</v>
      </c>
      <c r="U15" s="106">
        <f>IF(T15=0,0,($F$15/$T$15)*100000)</f>
        <v>0</v>
      </c>
      <c r="V15" s="106">
        <f>' B_Populations'!J37</f>
        <v>0</v>
      </c>
      <c r="W15" s="106">
        <f>IF(V15=0,0,($G$15/$V$15)*100000)</f>
        <v>0</v>
      </c>
      <c r="X15" s="106">
        <f>' B_Populations'!L37</f>
        <v>0</v>
      </c>
      <c r="Y15" s="106">
        <f>IF(X15=0,0,($H$15/$X$15)*100000)</f>
        <v>0</v>
      </c>
      <c r="Z15" s="106">
        <f>' B_Populations'!N37</f>
        <v>0</v>
      </c>
      <c r="AA15" s="106">
        <f>IF(Z15=0,0,($I$15/$Z$15)*100000)</f>
        <v>0</v>
      </c>
      <c r="AB15" s="106">
        <f>' B_Populations'!P37</f>
        <v>0</v>
      </c>
      <c r="AC15" s="106">
        <f>IF(AB15=0,0,($J$15/$AB$15)*100000)</f>
        <v>0</v>
      </c>
      <c r="AD15" s="106">
        <f>' B_Populations'!R37</f>
        <v>0</v>
      </c>
      <c r="AE15" s="106">
        <f>IF(AD15=0,0,($K$15/$AD$15)*100000)</f>
        <v>0</v>
      </c>
      <c r="AF15" s="106">
        <f>' B_Populations'!T37</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B_Populations'!B38</f>
        <v>0</v>
      </c>
      <c r="O16" s="106">
        <f>IF(N16=0,0,($C$16/$N$16)*100000)</f>
        <v>0</v>
      </c>
      <c r="P16" s="106">
        <f>' B_Populations'!D38</f>
        <v>0</v>
      </c>
      <c r="Q16" s="106">
        <f>IF(P16=0,0,($D$16/$P$16)*100000)</f>
        <v>0</v>
      </c>
      <c r="R16" s="106">
        <f>' B_Populations'!F38</f>
        <v>0</v>
      </c>
      <c r="S16" s="106">
        <f>IF(R16=0,0,($E$16/$R$16)*100000)</f>
        <v>0</v>
      </c>
      <c r="T16" s="106">
        <f>' B_Populations'!H38</f>
        <v>0</v>
      </c>
      <c r="U16" s="106">
        <f>IF(T16=0,0,($F$16/$T$16)*100000)</f>
        <v>0</v>
      </c>
      <c r="V16" s="106">
        <f>' B_Populations'!J38</f>
        <v>0</v>
      </c>
      <c r="W16" s="106">
        <f>IF(V16=0,0,($G$16/$V$16)*100000)</f>
        <v>0</v>
      </c>
      <c r="X16" s="106">
        <f>' B_Populations'!L38</f>
        <v>0</v>
      </c>
      <c r="Y16" s="106">
        <f>IF(X16=0,0,($H$16/$X$16)*100000)</f>
        <v>0</v>
      </c>
      <c r="Z16" s="106">
        <f>' B_Populations'!N38</f>
        <v>0</v>
      </c>
      <c r="AA16" s="106">
        <f>IF(Z16=0,0,($I$16/$Z$16)*100000)</f>
        <v>0</v>
      </c>
      <c r="AB16" s="106">
        <f>' B_Populations'!P38</f>
        <v>0</v>
      </c>
      <c r="AC16" s="106">
        <f>IF(AB16=0,0,($J$16/$AB$16)*100000)</f>
        <v>0</v>
      </c>
      <c r="AD16" s="106">
        <f>' B_Populations'!R38</f>
        <v>0</v>
      </c>
      <c r="AE16" s="106">
        <f>IF(AD16=0,0,($K$16/$AD$16)*100000)</f>
        <v>0</v>
      </c>
      <c r="AF16" s="106">
        <f>' B_Populations'!T38</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B_Populations'!B39</f>
        <v>0</v>
      </c>
      <c r="O17" s="106">
        <f>IF(N17=0,0,($C$17/$N$17)*100000)</f>
        <v>0</v>
      </c>
      <c r="P17" s="106">
        <f>' B_Populations'!D39</f>
        <v>0</v>
      </c>
      <c r="Q17" s="106">
        <f>IF(P17=0,0,($D$17/$P$17)*100000)</f>
        <v>0</v>
      </c>
      <c r="R17" s="106">
        <f>' B_Populations'!F39</f>
        <v>0</v>
      </c>
      <c r="S17" s="106">
        <f>IF(R17=0,0,($E$17/$R$17)*100000)</f>
        <v>0</v>
      </c>
      <c r="T17" s="106">
        <f>' B_Populations'!H39</f>
        <v>0</v>
      </c>
      <c r="U17" s="106">
        <f>IF(T17=0,0,($F$17/$T$17)*100000)</f>
        <v>0</v>
      </c>
      <c r="V17" s="106">
        <f>' B_Populations'!J39</f>
        <v>0</v>
      </c>
      <c r="W17" s="106">
        <f>IF(V17=0,0,($G$17/$V$17)*100000)</f>
        <v>0</v>
      </c>
      <c r="X17" s="106">
        <f>' B_Populations'!L39</f>
        <v>0</v>
      </c>
      <c r="Y17" s="106">
        <f>IF(X17=0,0,($H$17/$X$17)*100000)</f>
        <v>0</v>
      </c>
      <c r="Z17" s="106">
        <f>' B_Populations'!N39</f>
        <v>0</v>
      </c>
      <c r="AA17" s="106">
        <f>IF(Z17=0,0,($I$17/$Z$17)*100000)</f>
        <v>0</v>
      </c>
      <c r="AB17" s="106">
        <f>' B_Populations'!P39</f>
        <v>0</v>
      </c>
      <c r="AC17" s="106">
        <f>IF(AB17=0,0,($J$17/$AB$17)*100000)</f>
        <v>0</v>
      </c>
      <c r="AD17" s="106">
        <f>' B_Populations'!R39</f>
        <v>0</v>
      </c>
      <c r="AE17" s="106">
        <f>IF(AD17=0,0,($K$17/$AD$17)*100000)</f>
        <v>0</v>
      </c>
      <c r="AF17" s="106">
        <f>' B_Populations'!T39</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B_Populations'!B35</f>
        <v>0</v>
      </c>
      <c r="O22" s="106">
        <f>IF(N22=0,0,($C$22/$N$22)*100000)</f>
        <v>0</v>
      </c>
      <c r="P22" s="106">
        <f>' B_Populations'!D35</f>
        <v>0</v>
      </c>
      <c r="Q22" s="106">
        <f>IF(P22=0,0,($D$22/$P$22)*100000)</f>
        <v>0</v>
      </c>
      <c r="R22" s="106">
        <f>' B_Populations'!F35</f>
        <v>0</v>
      </c>
      <c r="S22" s="106">
        <f>IF(R22=0,0,($E$22/$R$22)*100000)</f>
        <v>0</v>
      </c>
      <c r="T22" s="106">
        <f>' B_Populations'!H35</f>
        <v>0</v>
      </c>
      <c r="U22" s="106">
        <f>IF(T22=0,0,($F$22/$T$22)*100000)</f>
        <v>0</v>
      </c>
      <c r="V22" s="106">
        <f>' B_Populations'!J35</f>
        <v>0</v>
      </c>
      <c r="W22" s="106">
        <f>IF(V22=0,0,($G$22/$V$22)*100000)</f>
        <v>0</v>
      </c>
      <c r="X22" s="106">
        <f>' B_Populations'!L35</f>
        <v>0</v>
      </c>
      <c r="Y22" s="106">
        <f>IF(X22=0,0,($H$22/$X$22)*100000)</f>
        <v>0</v>
      </c>
      <c r="Z22" s="106">
        <f>' B_Populations'!N35</f>
        <v>0</v>
      </c>
      <c r="AA22" s="106">
        <f>IF(Z22=0,0,($I$22/$Z$22)*100000)</f>
        <v>0</v>
      </c>
      <c r="AB22" s="106">
        <f>' B_Populations'!P35</f>
        <v>0</v>
      </c>
      <c r="AC22" s="106">
        <f>IF(AB22=0,0,($J$22/$AB$22)*100000)</f>
        <v>0</v>
      </c>
      <c r="AD22" s="106">
        <f>' B_Populations'!R35</f>
        <v>0</v>
      </c>
      <c r="AE22" s="106">
        <f>IF(AD22=0,0,($K$22/$AD$22)*100000)</f>
        <v>0</v>
      </c>
      <c r="AF22" s="106">
        <f>' B_Populations'!T35</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B_Populations'!B36</f>
        <v>0</v>
      </c>
      <c r="O23" s="106">
        <f>IF(N23=0,0,($C$23/$N$23)*100000)</f>
        <v>0</v>
      </c>
      <c r="P23" s="106">
        <f>' B_Populations'!D36</f>
        <v>0</v>
      </c>
      <c r="Q23" s="106">
        <f>IF(P23=0,0,($D$23/$P$23)*100000)</f>
        <v>0</v>
      </c>
      <c r="R23" s="106">
        <f>' B_Populations'!F36</f>
        <v>0</v>
      </c>
      <c r="S23" s="106">
        <f>IF(R23=0,0,($E$23/$R$23)*100000)</f>
        <v>0</v>
      </c>
      <c r="T23" s="106">
        <f>' B_Populations'!H36</f>
        <v>0</v>
      </c>
      <c r="U23" s="106">
        <f>IF(T23=0,0,($F$23/$T$23)*100000)</f>
        <v>0</v>
      </c>
      <c r="V23" s="106">
        <f>' B_Populations'!J36</f>
        <v>0</v>
      </c>
      <c r="W23" s="106">
        <f>IF(V23=0,0,($G$23/$V$23)*100000)</f>
        <v>0</v>
      </c>
      <c r="X23" s="106">
        <f>' B_Populations'!L36</f>
        <v>0</v>
      </c>
      <c r="Y23" s="106">
        <f>IF(X23=0,0,($H$23/$X$23)*100000)</f>
        <v>0</v>
      </c>
      <c r="Z23" s="106">
        <f>' B_Populations'!N36</f>
        <v>0</v>
      </c>
      <c r="AA23" s="106">
        <f>IF(Z23=0,0,($I$23/$Z$23)*100000)</f>
        <v>0</v>
      </c>
      <c r="AB23" s="106">
        <f>' B_Populations'!P36</f>
        <v>0</v>
      </c>
      <c r="AC23" s="106">
        <f>IF(AB23=0,0,($J$23/$AB$23)*100000)</f>
        <v>0</v>
      </c>
      <c r="AD23" s="106">
        <f>' B_Populations'!R36</f>
        <v>0</v>
      </c>
      <c r="AE23" s="106">
        <f>IF(AD23=0,0,($K$23/$AD$23)*100000)</f>
        <v>0</v>
      </c>
      <c r="AF23" s="106">
        <f>' B_Populations'!T36</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B_Populations'!B37</f>
        <v>0</v>
      </c>
      <c r="O24" s="106">
        <f>IF(N24=0,0,($C$24/$N$24)*100000)</f>
        <v>0</v>
      </c>
      <c r="P24" s="106">
        <f>' B_Populations'!D37</f>
        <v>0</v>
      </c>
      <c r="Q24" s="106">
        <f>IF(P24=0,0,($D$24/$P$24)*100000)</f>
        <v>0</v>
      </c>
      <c r="R24" s="106">
        <f>' B_Populations'!F37</f>
        <v>0</v>
      </c>
      <c r="S24" s="106">
        <f>IF(R24=0,0,($E$24/$R$24)*100000)</f>
        <v>0</v>
      </c>
      <c r="T24" s="106">
        <f>' B_Populations'!H37</f>
        <v>0</v>
      </c>
      <c r="U24" s="106">
        <f>IF(T24=0,0,($F$24/$T$24)*100000)</f>
        <v>0</v>
      </c>
      <c r="V24" s="106">
        <f>' B_Populations'!J37</f>
        <v>0</v>
      </c>
      <c r="W24" s="106">
        <f>IF(V24=0,0,($G$24/$V$24)*100000)</f>
        <v>0</v>
      </c>
      <c r="X24" s="106">
        <f>' B_Populations'!L37</f>
        <v>0</v>
      </c>
      <c r="Y24" s="106">
        <f>IF(X24=0,0,($H$24/$X$24)*100000)</f>
        <v>0</v>
      </c>
      <c r="Z24" s="106">
        <f>' B_Populations'!N37</f>
        <v>0</v>
      </c>
      <c r="AA24" s="106">
        <f>IF(Z24=0,0,($I$24/$Z$24)*100000)</f>
        <v>0</v>
      </c>
      <c r="AB24" s="106">
        <f>' B_Populations'!P37</f>
        <v>0</v>
      </c>
      <c r="AC24" s="106">
        <f>IF(AB24=0,0,($J$24/$AB$24)*100000)</f>
        <v>0</v>
      </c>
      <c r="AD24" s="106">
        <f>' B_Populations'!R37</f>
        <v>0</v>
      </c>
      <c r="AE24" s="106">
        <f>IF(AD24=0,0,($K$24/$AD$24)*100000)</f>
        <v>0</v>
      </c>
      <c r="AF24" s="106">
        <f>' B_Populations'!T37</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B_Populations'!B38</f>
        <v>0</v>
      </c>
      <c r="O25" s="106">
        <f>IF(N25=0,0,($C$25/$N$25)*100000)</f>
        <v>0</v>
      </c>
      <c r="P25" s="106">
        <f>' B_Populations'!D38</f>
        <v>0</v>
      </c>
      <c r="Q25" s="106">
        <f>IF(P25=0,0,($D$25/$P$25)*100000)</f>
        <v>0</v>
      </c>
      <c r="R25" s="106">
        <f>' B_Populations'!F38</f>
        <v>0</v>
      </c>
      <c r="S25" s="106">
        <f>IF(R25=0,0,($E$25/$R$25)*100000)</f>
        <v>0</v>
      </c>
      <c r="T25" s="106">
        <f>' B_Populations'!H38</f>
        <v>0</v>
      </c>
      <c r="U25" s="106">
        <f>IF(T25=0,0,($F$25/$T$25)*100000)</f>
        <v>0</v>
      </c>
      <c r="V25" s="106">
        <f>' B_Populations'!J38</f>
        <v>0</v>
      </c>
      <c r="W25" s="106">
        <f>IF(V25=0,0,($G$25/$V$25)*100000)</f>
        <v>0</v>
      </c>
      <c r="X25" s="106">
        <f>' B_Populations'!L38</f>
        <v>0</v>
      </c>
      <c r="Y25" s="106">
        <f>IF(X25=0,0,($H$25/$X$25)*100000)</f>
        <v>0</v>
      </c>
      <c r="Z25" s="106">
        <f>' B_Populations'!N38</f>
        <v>0</v>
      </c>
      <c r="AA25" s="106">
        <f>IF(Z25=0,0,($I$25/$Z$25)*100000)</f>
        <v>0</v>
      </c>
      <c r="AB25" s="106">
        <f>' B_Populations'!P38</f>
        <v>0</v>
      </c>
      <c r="AC25" s="106">
        <f>IF(AB25=0,0,($J$25/$AB$25)*100000)</f>
        <v>0</v>
      </c>
      <c r="AD25" s="106">
        <f>' B_Populations'!R38</f>
        <v>0</v>
      </c>
      <c r="AE25" s="106">
        <f>IF(AD25=0,0,($K$25/$AD$25)*100000)</f>
        <v>0</v>
      </c>
      <c r="AF25" s="106">
        <f>' B_Populations'!T38</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B_Populations'!B39</f>
        <v>0</v>
      </c>
      <c r="O26" s="106">
        <f>IF(N26=0,0,($C$26/$N$26)*100000)</f>
        <v>0</v>
      </c>
      <c r="P26" s="106">
        <f>' B_Populations'!D39</f>
        <v>0</v>
      </c>
      <c r="Q26" s="106">
        <f>IF(P26=0,0,($D$26/$P$26)*100000)</f>
        <v>0</v>
      </c>
      <c r="R26" s="106">
        <f>' B_Populations'!F39</f>
        <v>0</v>
      </c>
      <c r="S26" s="106">
        <f>IF(R26=0,0,($E$26/$R$26)*100000)</f>
        <v>0</v>
      </c>
      <c r="T26" s="106">
        <f>' B_Populations'!H39</f>
        <v>0</v>
      </c>
      <c r="U26" s="106">
        <f>IF(T26=0,0,($F$26/$T$26)*100000)</f>
        <v>0</v>
      </c>
      <c r="V26" s="106">
        <f>' B_Populations'!J39</f>
        <v>0</v>
      </c>
      <c r="W26" s="106">
        <f>IF(V26=0,0,($G$26/$V$26)*100000)</f>
        <v>0</v>
      </c>
      <c r="X26" s="106">
        <f>' B_Populations'!L39</f>
        <v>0</v>
      </c>
      <c r="Y26" s="106">
        <f>IF(X26=0,0,($H$26/$X$26)*100000)</f>
        <v>0</v>
      </c>
      <c r="Z26" s="106">
        <f>' B_Populations'!N39</f>
        <v>0</v>
      </c>
      <c r="AA26" s="106">
        <f>IF(Z26=0,0,($I$26/$Z$26)*100000)</f>
        <v>0</v>
      </c>
      <c r="AB26" s="106">
        <f>' B_Populations'!P39</f>
        <v>0</v>
      </c>
      <c r="AC26" s="106">
        <f>IF(AB26=0,0,($J$26/$AB$26)*100000)</f>
        <v>0</v>
      </c>
      <c r="AD26" s="106">
        <f>' B_Populations'!R39</f>
        <v>0</v>
      </c>
      <c r="AE26" s="106">
        <f>IF(AD26=0,0,($K$26/$AD$26)*100000)</f>
        <v>0</v>
      </c>
      <c r="AF26" s="106">
        <f>' B_Populations'!T39</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I1" activePane="topRight" state="frozen"/>
      <selection activeCell="S20" sqref="S20"/>
      <selection pane="topRight" activeCell="N4" sqref="N4"/>
    </sheetView>
  </sheetViews>
  <sheetFormatPr defaultColWidth="8.7265625" defaultRowHeight="18.5" x14ac:dyDescent="0.45"/>
  <cols>
    <col min="1" max="1" width="11.179687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B_Populations'!D43</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98</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B_Populations'!B48</f>
        <v>0</v>
      </c>
      <c r="O4" s="106">
        <f>IF(N4=0,0,($C$4/$N$4)*100000)</f>
        <v>0</v>
      </c>
      <c r="P4" s="106">
        <f>' B_Populations'!D48</f>
        <v>0</v>
      </c>
      <c r="Q4" s="106">
        <f>IF(P4=0,0,($D$4/$P$4)*100000)</f>
        <v>0</v>
      </c>
      <c r="R4" s="106">
        <f>' B_Populations'!F48</f>
        <v>0</v>
      </c>
      <c r="S4" s="106">
        <f>IF(R4=0,0,($E$4/$R$4)*100000)</f>
        <v>0</v>
      </c>
      <c r="T4" s="106">
        <f>' B_Populations'!H48</f>
        <v>0</v>
      </c>
      <c r="U4" s="106">
        <f>IF(T4=0,0,($F$4/$T$4)*100000)</f>
        <v>0</v>
      </c>
      <c r="V4" s="106">
        <f>' B_Populations'!J48</f>
        <v>0</v>
      </c>
      <c r="W4" s="106">
        <f>IF(V4=0,0,($G$4/$V$4)*100000)</f>
        <v>0</v>
      </c>
      <c r="X4" s="106">
        <f>' B_Populations'!L48</f>
        <v>0</v>
      </c>
      <c r="Y4" s="106">
        <f>IF(X4=0,0,($H$4/$X$4)*100000)</f>
        <v>0</v>
      </c>
      <c r="Z4" s="106">
        <f>' B_Populations'!N48</f>
        <v>0</v>
      </c>
      <c r="AA4" s="106">
        <f>IF(Z4=0,0,($I$4/$Z$4)*100000)</f>
        <v>0</v>
      </c>
      <c r="AB4" s="106">
        <f>' B_Populations'!P48</f>
        <v>0</v>
      </c>
      <c r="AC4" s="106">
        <f>IF(AB4=0,0,($J$4/$AB$4)*100000)</f>
        <v>0</v>
      </c>
      <c r="AD4" s="106">
        <f>' B_Populations'!R48</f>
        <v>0</v>
      </c>
      <c r="AE4" s="106">
        <f>IF(AD4=0,0,($K$4/$AD$4)*100000)</f>
        <v>0</v>
      </c>
      <c r="AF4" s="106">
        <f>' B_Populations'!T48</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B_Populations'!B49</f>
        <v>0</v>
      </c>
      <c r="O5" s="106">
        <f>IF(N5=0,0,($C$5/$N$5)*100000)</f>
        <v>0</v>
      </c>
      <c r="P5" s="106">
        <f>' B_Populations'!D49</f>
        <v>0</v>
      </c>
      <c r="Q5" s="106">
        <f>IF(P5=0,0,($D$5/$P$5)*100000)</f>
        <v>0</v>
      </c>
      <c r="R5" s="106">
        <f>' B_Populations'!F49</f>
        <v>0</v>
      </c>
      <c r="S5" s="106">
        <f>IF(R5=0,0,($E$5/$R$5)*100000)</f>
        <v>0</v>
      </c>
      <c r="T5" s="106">
        <f>' B_Populations'!H49</f>
        <v>0</v>
      </c>
      <c r="U5" s="106">
        <f>IF(T5=0,0,($F$5/$T$5)*100000)</f>
        <v>0</v>
      </c>
      <c r="V5" s="106">
        <f>' B_Populations'!J49</f>
        <v>0</v>
      </c>
      <c r="W5" s="106">
        <f>IF(V5=0,0,($G$5/$V$5)*100000)</f>
        <v>0</v>
      </c>
      <c r="X5" s="106">
        <f>' B_Populations'!L49</f>
        <v>0</v>
      </c>
      <c r="Y5" s="106">
        <f>IF(X5=0,0,($G$5/$X$5)*100000)</f>
        <v>0</v>
      </c>
      <c r="Z5" s="106">
        <f>' B_Populations'!N49</f>
        <v>0</v>
      </c>
      <c r="AA5" s="106">
        <f>IF(Z5=0,0,($I$5/$Z$5)*100000)</f>
        <v>0</v>
      </c>
      <c r="AB5" s="106">
        <f>' B_Populations'!P49</f>
        <v>0</v>
      </c>
      <c r="AC5" s="106">
        <f>IF(AB5=0,0,($J$5/$AB$5)*100000)</f>
        <v>0</v>
      </c>
      <c r="AD5" s="106">
        <f>' B_Populations'!R49</f>
        <v>0</v>
      </c>
      <c r="AE5" s="106">
        <f>IF(AD5=0,0,($K$5/$AD$5)*100000)</f>
        <v>0</v>
      </c>
      <c r="AF5" s="106">
        <f>' B_Populations'!T49</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B_Populations'!B50</f>
        <v>0</v>
      </c>
      <c r="O6" s="106">
        <f>IF(N6=0,0,($C$6/$N$6)*100000)</f>
        <v>0</v>
      </c>
      <c r="P6" s="106">
        <f>' B_Populations'!D50</f>
        <v>0</v>
      </c>
      <c r="Q6" s="106">
        <f>IF(P6=0,0,($D$6/$P$6)*100000)</f>
        <v>0</v>
      </c>
      <c r="R6" s="106">
        <f>' B_Populations'!F50</f>
        <v>0</v>
      </c>
      <c r="S6" s="106">
        <f>IF(R6=0,0,($E$6/$R$6)*100000)</f>
        <v>0</v>
      </c>
      <c r="T6" s="106">
        <f>' B_Populations'!H50</f>
        <v>0</v>
      </c>
      <c r="U6" s="106">
        <f>IF(T6=0,0,($F$6/$T$6)*100000)</f>
        <v>0</v>
      </c>
      <c r="V6" s="106">
        <f>' B_Populations'!J50</f>
        <v>0</v>
      </c>
      <c r="W6" s="106">
        <f>IF(V6=0,0,($G$6/$V$6)*100000)</f>
        <v>0</v>
      </c>
      <c r="X6" s="106">
        <f>' B_Populations'!L50</f>
        <v>0</v>
      </c>
      <c r="Y6" s="106">
        <f>IF(X6=0,0,($G$6/$X$6)*100000)</f>
        <v>0</v>
      </c>
      <c r="Z6" s="106">
        <f>' B_Populations'!N50</f>
        <v>0</v>
      </c>
      <c r="AA6" s="106">
        <f>IF(Z6=0,0,($I$6/$Z$6)*100000)</f>
        <v>0</v>
      </c>
      <c r="AB6" s="106">
        <f>' B_Populations'!P50</f>
        <v>0</v>
      </c>
      <c r="AC6" s="106">
        <f>IF(AB6=0,0,($J$6/$AB$6)*100000)</f>
        <v>0</v>
      </c>
      <c r="AD6" s="106">
        <f>' B_Populations'!R50</f>
        <v>0</v>
      </c>
      <c r="AE6" s="106">
        <f>IF(AD6=0,0,($K$6/$AD$6)*100000)</f>
        <v>0</v>
      </c>
      <c r="AF6" s="106">
        <f>' B_Populations'!T50</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B_Populations'!B51</f>
        <v>0</v>
      </c>
      <c r="O7" s="106">
        <f>IF(N7=0,0,($C$7/$N$7)*100000)</f>
        <v>0</v>
      </c>
      <c r="P7" s="106">
        <f>' B_Populations'!D51</f>
        <v>0</v>
      </c>
      <c r="Q7" s="106">
        <f>IF(P7=0,0,($D$7/$P$7)*100000)</f>
        <v>0</v>
      </c>
      <c r="R7" s="106">
        <f>' B_Populations'!F51</f>
        <v>0</v>
      </c>
      <c r="S7" s="106">
        <f>IF(R7=0,0,($E$7/$R$7)*100000)</f>
        <v>0</v>
      </c>
      <c r="T7" s="106">
        <f>' B_Populations'!H51</f>
        <v>0</v>
      </c>
      <c r="U7" s="106">
        <f>IF(T7=0,0,($F$7/$T$7)*100000)</f>
        <v>0</v>
      </c>
      <c r="V7" s="106">
        <f>' B_Populations'!J51</f>
        <v>0</v>
      </c>
      <c r="W7" s="106">
        <f>IF(V7=0,0,($G$7/$V$7)*100000)</f>
        <v>0</v>
      </c>
      <c r="X7" s="106">
        <f>' B_Populations'!L51</f>
        <v>0</v>
      </c>
      <c r="Y7" s="106">
        <f>IF(X7=0,0,($G$7/$X$7)*100000)</f>
        <v>0</v>
      </c>
      <c r="Z7" s="106">
        <f>' B_Populations'!N51</f>
        <v>0</v>
      </c>
      <c r="AA7" s="106">
        <f>IF(Z7=0,0,($I$7/$Z$7)*100000)</f>
        <v>0</v>
      </c>
      <c r="AB7" s="106">
        <f>' B_Populations'!P51</f>
        <v>0</v>
      </c>
      <c r="AC7" s="106">
        <f>IF(AB7=0,0,($J$7/$AB$7)*100000)</f>
        <v>0</v>
      </c>
      <c r="AD7" s="106">
        <f>' B_Populations'!R51</f>
        <v>0</v>
      </c>
      <c r="AE7" s="106">
        <f>IF(AD7=0,0,($K$7/$AD$7)*100000)</f>
        <v>0</v>
      </c>
      <c r="AF7" s="106">
        <f>' B_Populations'!T51</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B_Populations'!B52</f>
        <v>0</v>
      </c>
      <c r="O8" s="106">
        <f>IF(N8=0,0,($C$8/$N$8)*100000)</f>
        <v>0</v>
      </c>
      <c r="P8" s="106">
        <f>' B_Populations'!D52</f>
        <v>0</v>
      </c>
      <c r="Q8" s="106">
        <f>IF(P8=0,0,($D$8/$P$8)*100000)</f>
        <v>0</v>
      </c>
      <c r="R8" s="106">
        <f>' B_Populations'!F52</f>
        <v>0</v>
      </c>
      <c r="S8" s="106">
        <f>IF(R8=0,0,($E$8/$R$8)*100000)</f>
        <v>0</v>
      </c>
      <c r="T8" s="106">
        <f>' B_Populations'!H52</f>
        <v>0</v>
      </c>
      <c r="U8" s="106">
        <f>IF(T8=0,0,($F$8/$T$8)*100000)</f>
        <v>0</v>
      </c>
      <c r="V8" s="106">
        <f>' B_Populations'!J52</f>
        <v>0</v>
      </c>
      <c r="W8" s="106">
        <f>IF(V8=0,0,($G$8/$V$8)*100000)</f>
        <v>0</v>
      </c>
      <c r="X8" s="106">
        <f>' B_Populations'!L52</f>
        <v>0</v>
      </c>
      <c r="Y8" s="106">
        <f>IF(X8=0,0,($G$8/$X$8)*100000)</f>
        <v>0</v>
      </c>
      <c r="Z8" s="106">
        <f>' B_Populations'!N52</f>
        <v>0</v>
      </c>
      <c r="AA8" s="106">
        <f>IF(Z8=0,0,($I$8/$Z$8)*100000)</f>
        <v>0</v>
      </c>
      <c r="AB8" s="106">
        <f>' B_Populations'!P52</f>
        <v>0</v>
      </c>
      <c r="AC8" s="106">
        <f>IF(AB8=0,0,($J$8/$AB$8)*100000)</f>
        <v>0</v>
      </c>
      <c r="AD8" s="106">
        <f>' B_Populations'!R52</f>
        <v>0</v>
      </c>
      <c r="AE8" s="106">
        <f>IF(AD8=0,0,($K$8/$AD$8)*100000)</f>
        <v>0</v>
      </c>
      <c r="AF8" s="106">
        <f>' B_Populations'!T52</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B_Populations'!B48</f>
        <v>0</v>
      </c>
      <c r="O13" s="106">
        <f>IF(N13=0,0,($C$13/$N$13)*100000)</f>
        <v>0</v>
      </c>
      <c r="P13" s="106">
        <f>' B_Populations'!D48</f>
        <v>0</v>
      </c>
      <c r="Q13" s="106">
        <f>IF(P13=0,0,($D$13/$P$13)*100000)</f>
        <v>0</v>
      </c>
      <c r="R13" s="106">
        <f>' B_Populations'!F48</f>
        <v>0</v>
      </c>
      <c r="S13" s="106">
        <f>IF(R13=0,0,($E$13/$R$13)*100000)</f>
        <v>0</v>
      </c>
      <c r="T13" s="106">
        <f>' B_Populations'!H48</f>
        <v>0</v>
      </c>
      <c r="U13" s="106">
        <f>IF(T13=0,0,($F$13/$T$13)*100000)</f>
        <v>0</v>
      </c>
      <c r="V13" s="106">
        <f>' B_Populations'!J48</f>
        <v>0</v>
      </c>
      <c r="W13" s="106">
        <f>IF(V13=0,0,($G$13/$V$13)*100000)</f>
        <v>0</v>
      </c>
      <c r="X13" s="106">
        <f>' B_Populations'!L48</f>
        <v>0</v>
      </c>
      <c r="Y13" s="106">
        <f>IF(X13=0,0,($H$13/$X$13)*100000)</f>
        <v>0</v>
      </c>
      <c r="Z13" s="106">
        <f>' B_Populations'!N48</f>
        <v>0</v>
      </c>
      <c r="AA13" s="106">
        <f>IF(Z13=0,0,($I$13/$Z$13)*100000)</f>
        <v>0</v>
      </c>
      <c r="AB13" s="106">
        <f>' B_Populations'!P48</f>
        <v>0</v>
      </c>
      <c r="AC13" s="106">
        <f>IF(AB13=0,0,($J$13/$AB$13)*100000)</f>
        <v>0</v>
      </c>
      <c r="AD13" s="106">
        <f>' B_Populations'!R48</f>
        <v>0</v>
      </c>
      <c r="AE13" s="106">
        <f>IF(AD13=0,0,($K$13/$AD$13)*100000)</f>
        <v>0</v>
      </c>
      <c r="AF13" s="106">
        <f>' B_Populations'!T48</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B_Populations'!B49</f>
        <v>0</v>
      </c>
      <c r="O14" s="106">
        <f>IF(N14=0,0,($C$14/$N$14)*100000)</f>
        <v>0</v>
      </c>
      <c r="P14" s="106">
        <f>' B_Populations'!D49</f>
        <v>0</v>
      </c>
      <c r="Q14" s="106">
        <f>IF(P14=0,0,($D$14/$P$14)*100000)</f>
        <v>0</v>
      </c>
      <c r="R14" s="106">
        <f>' B_Populations'!F49</f>
        <v>0</v>
      </c>
      <c r="S14" s="106">
        <f>IF(R14=0,0,($E$14/$R$14)*100000)</f>
        <v>0</v>
      </c>
      <c r="T14" s="106">
        <f>' B_Populations'!H49</f>
        <v>0</v>
      </c>
      <c r="U14" s="106">
        <f>IF(T14=0,0,($F$14/$T$14)*100000)</f>
        <v>0</v>
      </c>
      <c r="V14" s="106">
        <f>' B_Populations'!J49</f>
        <v>0</v>
      </c>
      <c r="W14" s="106">
        <f>IF(V14=0,0,($G$14/$V$14)*100000)</f>
        <v>0</v>
      </c>
      <c r="X14" s="106">
        <f>' B_Populations'!L49</f>
        <v>0</v>
      </c>
      <c r="Y14" s="106">
        <f>IF(X14=0,0,($H$14/$X$14)*100000)</f>
        <v>0</v>
      </c>
      <c r="Z14" s="106">
        <f>' B_Populations'!N49</f>
        <v>0</v>
      </c>
      <c r="AA14" s="106">
        <f>IF(Z14=0,0,($I$14/$Z$14)*100000)</f>
        <v>0</v>
      </c>
      <c r="AB14" s="106">
        <f>' B_Populations'!P49</f>
        <v>0</v>
      </c>
      <c r="AC14" s="106">
        <f>IF(AB14=0,0,($J$14/$AB$14)*100000)</f>
        <v>0</v>
      </c>
      <c r="AD14" s="106">
        <f>' B_Populations'!R49</f>
        <v>0</v>
      </c>
      <c r="AE14" s="106">
        <f>IF(AD14=0,0,($K$14/$AD$14)*100000)</f>
        <v>0</v>
      </c>
      <c r="AF14" s="106">
        <f>' B_Populations'!T49</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B_Populations'!B50</f>
        <v>0</v>
      </c>
      <c r="O15" s="106">
        <f>IF(N15=0,0,($C$15/$N$15)*100000)</f>
        <v>0</v>
      </c>
      <c r="P15" s="106">
        <f>' B_Populations'!D50</f>
        <v>0</v>
      </c>
      <c r="Q15" s="106">
        <f>IF(P15=0,0,($D$15/$P$15)*100000)</f>
        <v>0</v>
      </c>
      <c r="R15" s="106">
        <f>' B_Populations'!F50</f>
        <v>0</v>
      </c>
      <c r="S15" s="106">
        <f>IF(R15=0,0,($E$15/$R$15)*100000)</f>
        <v>0</v>
      </c>
      <c r="T15" s="106">
        <f>' B_Populations'!H50</f>
        <v>0</v>
      </c>
      <c r="U15" s="106">
        <f>IF(T15=0,0,($F$15/$T$15)*100000)</f>
        <v>0</v>
      </c>
      <c r="V15" s="106">
        <f>' B_Populations'!J50</f>
        <v>0</v>
      </c>
      <c r="W15" s="106">
        <f>IF(V15=0,0,($G$15/$V$15)*100000)</f>
        <v>0</v>
      </c>
      <c r="X15" s="106">
        <f>' B_Populations'!L50</f>
        <v>0</v>
      </c>
      <c r="Y15" s="106">
        <f>IF(X15=0,0,($H$15/$X$15)*100000)</f>
        <v>0</v>
      </c>
      <c r="Z15" s="106">
        <f>' B_Populations'!N50</f>
        <v>0</v>
      </c>
      <c r="AA15" s="106">
        <f>IF(Z15=0,0,($I$15/$Z$15)*100000)</f>
        <v>0</v>
      </c>
      <c r="AB15" s="106">
        <f>' B_Populations'!P50</f>
        <v>0</v>
      </c>
      <c r="AC15" s="106">
        <f>IF(AB15=0,0,($J$15/$AB$15)*100000)</f>
        <v>0</v>
      </c>
      <c r="AD15" s="106">
        <f>' B_Populations'!R50</f>
        <v>0</v>
      </c>
      <c r="AE15" s="106">
        <f>IF(AD15=0,0,($K$15/$AD$15)*100000)</f>
        <v>0</v>
      </c>
      <c r="AF15" s="106">
        <f>' B_Populations'!T50</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B_Populations'!B51</f>
        <v>0</v>
      </c>
      <c r="O16" s="106">
        <f>IF(N16=0,0,($C$16/$N$16)*100000)</f>
        <v>0</v>
      </c>
      <c r="P16" s="106">
        <f>' B_Populations'!D51</f>
        <v>0</v>
      </c>
      <c r="Q16" s="106">
        <f>IF(P16=0,0,($D$16/$P$16)*100000)</f>
        <v>0</v>
      </c>
      <c r="R16" s="106">
        <f>' B_Populations'!F51</f>
        <v>0</v>
      </c>
      <c r="S16" s="106">
        <f>IF(R16=0,0,($E$16/$R$16)*100000)</f>
        <v>0</v>
      </c>
      <c r="T16" s="106">
        <f>' B_Populations'!H51</f>
        <v>0</v>
      </c>
      <c r="U16" s="106">
        <f>IF(T16=0,0,($F$16/$T$16)*100000)</f>
        <v>0</v>
      </c>
      <c r="V16" s="106">
        <f>' B_Populations'!J51</f>
        <v>0</v>
      </c>
      <c r="W16" s="106">
        <f>IF(V16=0,0,($G$16/$V$16)*100000)</f>
        <v>0</v>
      </c>
      <c r="X16" s="106">
        <f>' B_Populations'!L51</f>
        <v>0</v>
      </c>
      <c r="Y16" s="106">
        <f>IF(X16=0,0,($H$16/$X$16)*100000)</f>
        <v>0</v>
      </c>
      <c r="Z16" s="106">
        <f>' B_Populations'!N51</f>
        <v>0</v>
      </c>
      <c r="AA16" s="106">
        <f>IF(Z16=0,0,($I$16/$Z$16)*100000)</f>
        <v>0</v>
      </c>
      <c r="AB16" s="106">
        <f>' B_Populations'!P51</f>
        <v>0</v>
      </c>
      <c r="AC16" s="106">
        <f>IF(AB16=0,0,($J$16/$AB$16)*100000)</f>
        <v>0</v>
      </c>
      <c r="AD16" s="106">
        <f>' B_Populations'!R51</f>
        <v>0</v>
      </c>
      <c r="AE16" s="106">
        <f>IF(AD16=0,0,($K$16/$AD$16)*100000)</f>
        <v>0</v>
      </c>
      <c r="AF16" s="106">
        <f>' B_Populations'!T51</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B_Populations'!B52</f>
        <v>0</v>
      </c>
      <c r="O17" s="106">
        <f>IF(N17=0,0,($C$17/$N$17)*100000)</f>
        <v>0</v>
      </c>
      <c r="P17" s="106">
        <f>' B_Populations'!D52</f>
        <v>0</v>
      </c>
      <c r="Q17" s="106">
        <f>IF(P17=0,0,($D$17/$P$17)*100000)</f>
        <v>0</v>
      </c>
      <c r="R17" s="106">
        <f>' B_Populations'!F52</f>
        <v>0</v>
      </c>
      <c r="S17" s="106">
        <f>IF(R17=0,0,($E$17/$R$17)*100000)</f>
        <v>0</v>
      </c>
      <c r="T17" s="106">
        <f>' B_Populations'!H52</f>
        <v>0</v>
      </c>
      <c r="U17" s="106">
        <f>IF(T17=0,0,($F$17/$T$17)*100000)</f>
        <v>0</v>
      </c>
      <c r="V17" s="106">
        <f>' B_Populations'!J52</f>
        <v>0</v>
      </c>
      <c r="W17" s="106">
        <f>IF(V17=0,0,($G$17/$V$17)*100000)</f>
        <v>0</v>
      </c>
      <c r="X17" s="106">
        <f>' B_Populations'!L52</f>
        <v>0</v>
      </c>
      <c r="Y17" s="106">
        <f>IF(X17=0,0,($H$17/$X$17)*100000)</f>
        <v>0</v>
      </c>
      <c r="Z17" s="106">
        <f>' B_Populations'!N52</f>
        <v>0</v>
      </c>
      <c r="AA17" s="106">
        <f>IF(Z17=0,0,($I$17/$Z$17)*100000)</f>
        <v>0</v>
      </c>
      <c r="AB17" s="106">
        <f>' B_Populations'!P52</f>
        <v>0</v>
      </c>
      <c r="AC17" s="106">
        <f>IF(AB17=0,0,($J$17/$AB$17)*100000)</f>
        <v>0</v>
      </c>
      <c r="AD17" s="106">
        <f>' B_Populations'!R52</f>
        <v>0</v>
      </c>
      <c r="AE17" s="106">
        <f>IF(AD17=0,0,($K$17/$AD$17)*100000)</f>
        <v>0</v>
      </c>
      <c r="AF17" s="106">
        <f>' B_Populations'!T52</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B_Populations'!B48</f>
        <v>0</v>
      </c>
      <c r="O22" s="106">
        <f>IF(N22=0,0,($C$22/$N$22)*100000)</f>
        <v>0</v>
      </c>
      <c r="P22" s="106">
        <f>' B_Populations'!D48</f>
        <v>0</v>
      </c>
      <c r="Q22" s="106">
        <f>IF(P22=0,0,($D$22/$P$22)*100000)</f>
        <v>0</v>
      </c>
      <c r="R22" s="106">
        <f>' B_Populations'!F48</f>
        <v>0</v>
      </c>
      <c r="S22" s="106">
        <f>IF(R22=0,0,($E$22/$R$22)*100000)</f>
        <v>0</v>
      </c>
      <c r="T22" s="106">
        <f>' B_Populations'!H48</f>
        <v>0</v>
      </c>
      <c r="U22" s="106">
        <f>IF(T22=0,0,($F$22/$T$22)*100000)</f>
        <v>0</v>
      </c>
      <c r="V22" s="106">
        <f>' B_Populations'!J48</f>
        <v>0</v>
      </c>
      <c r="W22" s="106">
        <f>IF(V22=0,0,($G$22/$V$22)*100000)</f>
        <v>0</v>
      </c>
      <c r="X22" s="106">
        <f>' B_Populations'!L48</f>
        <v>0</v>
      </c>
      <c r="Y22" s="106">
        <f>IF(X22=0,0,($H$22/$X$22)*100000)</f>
        <v>0</v>
      </c>
      <c r="Z22" s="106">
        <f>' B_Populations'!N48</f>
        <v>0</v>
      </c>
      <c r="AA22" s="106">
        <f>IF(Z22=0,0,($I$22/$Z$22)*100000)</f>
        <v>0</v>
      </c>
      <c r="AB22" s="106">
        <f>' B_Populations'!P48</f>
        <v>0</v>
      </c>
      <c r="AC22" s="106">
        <f>IF(AB22=0,0,($J$22/$AB$22)*100000)</f>
        <v>0</v>
      </c>
      <c r="AD22" s="106">
        <f>' B_Populations'!R48</f>
        <v>0</v>
      </c>
      <c r="AE22" s="106">
        <f>IF(AD22=0,0,($K$22/$AD$22)*100000)</f>
        <v>0</v>
      </c>
      <c r="AF22" s="106">
        <f>' B_Populations'!T48</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B_Populations'!B49</f>
        <v>0</v>
      </c>
      <c r="O23" s="106">
        <f>IF(N23=0,0,($C$23/$N$23)*100000)</f>
        <v>0</v>
      </c>
      <c r="P23" s="106">
        <f>' B_Populations'!D49</f>
        <v>0</v>
      </c>
      <c r="Q23" s="106">
        <f>IF(P23=0,0,($D$23/$P$23)*100000)</f>
        <v>0</v>
      </c>
      <c r="R23" s="106">
        <f>' B_Populations'!F49</f>
        <v>0</v>
      </c>
      <c r="S23" s="106">
        <f>IF(R23=0,0,($E$23/$R$23)*100000)</f>
        <v>0</v>
      </c>
      <c r="T23" s="106">
        <f>' B_Populations'!H49</f>
        <v>0</v>
      </c>
      <c r="U23" s="106">
        <f>IF(T23=0,0,($F$23/$T$23)*100000)</f>
        <v>0</v>
      </c>
      <c r="V23" s="106">
        <f>' B_Populations'!J49</f>
        <v>0</v>
      </c>
      <c r="W23" s="106">
        <f>IF(V23=0,0,($G$23/$V$23)*100000)</f>
        <v>0</v>
      </c>
      <c r="X23" s="106">
        <f>' B_Populations'!L49</f>
        <v>0</v>
      </c>
      <c r="Y23" s="106">
        <f>IF(X23=0,0,($H$23/$X$23)*100000)</f>
        <v>0</v>
      </c>
      <c r="Z23" s="106">
        <f>' B_Populations'!N49</f>
        <v>0</v>
      </c>
      <c r="AA23" s="106">
        <f>IF(Z23=0,0,($I$23/$Z$23)*100000)</f>
        <v>0</v>
      </c>
      <c r="AB23" s="106">
        <f>' B_Populations'!P49</f>
        <v>0</v>
      </c>
      <c r="AC23" s="106">
        <f>IF(AB23=0,0,($J$23/$AB$23)*100000)</f>
        <v>0</v>
      </c>
      <c r="AD23" s="106">
        <f>' B_Populations'!R49</f>
        <v>0</v>
      </c>
      <c r="AE23" s="106">
        <f>IF(AD23=0,0,($K$23/$AD$23)*100000)</f>
        <v>0</v>
      </c>
      <c r="AF23" s="106">
        <f>' B_Populations'!T49</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B_Populations'!B50</f>
        <v>0</v>
      </c>
      <c r="O24" s="106">
        <f>IF(N24=0,0,($C$24/$N$24)*100000)</f>
        <v>0</v>
      </c>
      <c r="P24" s="106">
        <f>' B_Populations'!D50</f>
        <v>0</v>
      </c>
      <c r="Q24" s="106">
        <f>IF(P24=0,0,($D$24/$P$24)*100000)</f>
        <v>0</v>
      </c>
      <c r="R24" s="106">
        <f>' B_Populations'!F50</f>
        <v>0</v>
      </c>
      <c r="S24" s="106">
        <f>IF(R24=0,0,($E$24/$R$24)*100000)</f>
        <v>0</v>
      </c>
      <c r="T24" s="106">
        <f>' B_Populations'!H50</f>
        <v>0</v>
      </c>
      <c r="U24" s="106">
        <f>IF(T24=0,0,($F$24/$T$24)*100000)</f>
        <v>0</v>
      </c>
      <c r="V24" s="106">
        <f>' B_Populations'!J50</f>
        <v>0</v>
      </c>
      <c r="W24" s="106">
        <f>IF(V24=0,0,($G$24/$V$24)*100000)</f>
        <v>0</v>
      </c>
      <c r="X24" s="106">
        <f>' B_Populations'!L50</f>
        <v>0</v>
      </c>
      <c r="Y24" s="106">
        <f>IF(X24=0,0,($H$24/$X$24)*100000)</f>
        <v>0</v>
      </c>
      <c r="Z24" s="106">
        <f>' B_Populations'!N50</f>
        <v>0</v>
      </c>
      <c r="AA24" s="106">
        <f>IF(Z24=0,0,($I$24/$Z$24)*100000)</f>
        <v>0</v>
      </c>
      <c r="AB24" s="106">
        <f>' B_Populations'!P50</f>
        <v>0</v>
      </c>
      <c r="AC24" s="106">
        <f>IF(AB24=0,0,($J$24/$AB$24)*100000)</f>
        <v>0</v>
      </c>
      <c r="AD24" s="106">
        <f>' B_Populations'!R50</f>
        <v>0</v>
      </c>
      <c r="AE24" s="106">
        <f>IF(AD24=0,0,($K$24/$AD$24)*100000)</f>
        <v>0</v>
      </c>
      <c r="AF24" s="106">
        <f>' B_Populations'!T50</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B_Populations'!B51</f>
        <v>0</v>
      </c>
      <c r="O25" s="106">
        <f>IF(N25=0,0,($C$25/$N$25)*100000)</f>
        <v>0</v>
      </c>
      <c r="P25" s="106">
        <f>' B_Populations'!D51</f>
        <v>0</v>
      </c>
      <c r="Q25" s="106">
        <f>IF(P25=0,0,($D$25/$P$25)*100000)</f>
        <v>0</v>
      </c>
      <c r="R25" s="106">
        <f>' B_Populations'!F51</f>
        <v>0</v>
      </c>
      <c r="S25" s="106">
        <f>IF(R25=0,0,($E$25/$R$25)*100000)</f>
        <v>0</v>
      </c>
      <c r="T25" s="106">
        <f>' B_Populations'!H51</f>
        <v>0</v>
      </c>
      <c r="U25" s="106">
        <f>IF(T25=0,0,($F$25/$T$25)*100000)</f>
        <v>0</v>
      </c>
      <c r="V25" s="106">
        <f>' B_Populations'!J51</f>
        <v>0</v>
      </c>
      <c r="W25" s="106">
        <f>IF(V25=0,0,($G$25/$V$25)*100000)</f>
        <v>0</v>
      </c>
      <c r="X25" s="106">
        <f>' B_Populations'!L51</f>
        <v>0</v>
      </c>
      <c r="Y25" s="106">
        <f>IF(X25=0,0,($H$25/$X$25)*100000)</f>
        <v>0</v>
      </c>
      <c r="Z25" s="106">
        <f>' B_Populations'!N51</f>
        <v>0</v>
      </c>
      <c r="AA25" s="106">
        <f>IF(Z25=0,0,($I$25/$Z$25)*100000)</f>
        <v>0</v>
      </c>
      <c r="AB25" s="106">
        <f>' B_Populations'!P51</f>
        <v>0</v>
      </c>
      <c r="AC25" s="106">
        <f>IF(AB25=0,0,($J$25/$AB$25)*100000)</f>
        <v>0</v>
      </c>
      <c r="AD25" s="106">
        <f>' B_Populations'!R51</f>
        <v>0</v>
      </c>
      <c r="AE25" s="106">
        <f>IF(AD25=0,0,($K$25/$AD$25)*100000)</f>
        <v>0</v>
      </c>
      <c r="AF25" s="106">
        <f>' B_Populations'!T51</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B_Populations'!B52</f>
        <v>0</v>
      </c>
      <c r="O26" s="106">
        <f>IF(N26=0,0,($C$26/$N$26)*100000)</f>
        <v>0</v>
      </c>
      <c r="P26" s="106">
        <f>' B_Populations'!D51</f>
        <v>0</v>
      </c>
      <c r="Q26" s="106">
        <f>IF(P26=0,0,($D$26/$P$26)*100000)</f>
        <v>0</v>
      </c>
      <c r="R26" s="106">
        <f>' B_Populations'!F52</f>
        <v>0</v>
      </c>
      <c r="S26" s="106">
        <f>IF(R26=0,0,($E$26/$R$26)*100000)</f>
        <v>0</v>
      </c>
      <c r="T26" s="106">
        <f>' B_Populations'!H52</f>
        <v>0</v>
      </c>
      <c r="U26" s="106">
        <f>IF(T26=0,0,($F$26/$T$26)*100000)</f>
        <v>0</v>
      </c>
      <c r="V26" s="106">
        <f>' B_Populations'!J52</f>
        <v>0</v>
      </c>
      <c r="W26" s="106">
        <f>IF(V26=0,0,($G$26/$V$26)*100000)</f>
        <v>0</v>
      </c>
      <c r="X26" s="106">
        <f>' B_Populations'!L52</f>
        <v>0</v>
      </c>
      <c r="Y26" s="106">
        <f>IF(X26=0,0,($H$26/$X$26)*100000)</f>
        <v>0</v>
      </c>
      <c r="Z26" s="106">
        <f>' B_Populations'!N52</f>
        <v>0</v>
      </c>
      <c r="AA26" s="106">
        <f>IF(Z26=0,0,($I$26/$Z$26)*100000)</f>
        <v>0</v>
      </c>
      <c r="AB26" s="106">
        <f>' B_Populations'!P52</f>
        <v>0</v>
      </c>
      <c r="AC26" s="106">
        <f>IF(AB26=0,0,($J$26/$AB$26)*100000)</f>
        <v>0</v>
      </c>
      <c r="AD26" s="106">
        <f>' B_Populations'!R52</f>
        <v>0</v>
      </c>
      <c r="AE26" s="106">
        <f>IF(AD26=0,0,($K$26/$AD$26)*100000)</f>
        <v>0</v>
      </c>
      <c r="AF26" s="106">
        <f>' B_Populations'!T52</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SUM(V22:V26)</f>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E1" activePane="topRight" state="frozen"/>
      <selection activeCell="S20" sqref="S20"/>
      <selection pane="topRight" activeCell="N4" sqref="N4"/>
    </sheetView>
  </sheetViews>
  <sheetFormatPr defaultColWidth="8.7265625" defaultRowHeight="18.5" x14ac:dyDescent="0.45"/>
  <cols>
    <col min="1" max="1" width="11.726562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B_Populations'!D56</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164</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3.5" customHeight="1" x14ac:dyDescent="0.35">
      <c r="A3" s="273" t="s">
        <v>85</v>
      </c>
      <c r="B3" s="32" t="s">
        <v>57</v>
      </c>
      <c r="C3" s="92" t="s">
        <v>98</v>
      </c>
      <c r="D3" s="93" t="s">
        <v>155</v>
      </c>
      <c r="E3" s="93" t="s">
        <v>160</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B_Populations'!B61</f>
        <v>0</v>
      </c>
      <c r="O4" s="106">
        <f>IF(N4=0,0,($C$4/$N$4)*100000)</f>
        <v>0</v>
      </c>
      <c r="P4" s="106">
        <f>' B_Populations'!D61</f>
        <v>0</v>
      </c>
      <c r="Q4" s="106">
        <f>IF(P4=0,0,($D$4/$P$4)*100000)</f>
        <v>0</v>
      </c>
      <c r="R4" s="106">
        <f>' B_Populations'!F61</f>
        <v>0</v>
      </c>
      <c r="S4" s="106">
        <f>IF(R4=0,0,($E$4/$R$4)*100000)</f>
        <v>0</v>
      </c>
      <c r="T4" s="106">
        <f>' B_Populations'!H61</f>
        <v>0</v>
      </c>
      <c r="U4" s="106">
        <f>IF(T4=0,0,($F$4/$T$4)*100000)</f>
        <v>0</v>
      </c>
      <c r="V4" s="106">
        <f>' B_Populations'!J61</f>
        <v>0</v>
      </c>
      <c r="W4" s="106">
        <f>IF(V4=0,0,($G$4/$V$4)*100000)</f>
        <v>0</v>
      </c>
      <c r="X4" s="106">
        <f>' B_Populations'!L61</f>
        <v>0</v>
      </c>
      <c r="Y4" s="106">
        <f>IF(X4=0,0,($H$4/$X$4)*100000)</f>
        <v>0</v>
      </c>
      <c r="Z4" s="106">
        <f>' B_Populations'!N61</f>
        <v>0</v>
      </c>
      <c r="AA4" s="106">
        <f>IF(Z4=0,0,($I$4/$Z$4)*100000)</f>
        <v>0</v>
      </c>
      <c r="AB4" s="106">
        <f>' B_Populations'!P61</f>
        <v>0</v>
      </c>
      <c r="AC4" s="106">
        <f>IF(AB4=0,0,($J$4/$AB$4)*100000)</f>
        <v>0</v>
      </c>
      <c r="AD4" s="106">
        <f>' B_Populations'!R61</f>
        <v>0</v>
      </c>
      <c r="AE4" s="106">
        <f>IF(AD4=0,0,($K$4/$AD$4)*100000)</f>
        <v>0</v>
      </c>
      <c r="AF4" s="106">
        <f>' B_Populations'!T61</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B_Populations'!B62</f>
        <v>0</v>
      </c>
      <c r="O5" s="106">
        <f>IF(N5=0,0,($C$5/$N$5)*100000)</f>
        <v>0</v>
      </c>
      <c r="P5" s="106">
        <f>' B_Populations'!D62</f>
        <v>0</v>
      </c>
      <c r="Q5" s="106">
        <f>IF(P5=0,0,($D$5/$P$5)*100000)</f>
        <v>0</v>
      </c>
      <c r="R5" s="106">
        <f>' B_Populations'!F62</f>
        <v>0</v>
      </c>
      <c r="S5" s="106">
        <f>IF(R5=0,0,($E$5/$R$5)*100000)</f>
        <v>0</v>
      </c>
      <c r="T5" s="106">
        <f>' B_Populations'!H62</f>
        <v>0</v>
      </c>
      <c r="U5" s="106">
        <f>IF(T5=0,0,($F$5/$T$5)*100000)</f>
        <v>0</v>
      </c>
      <c r="V5" s="106">
        <f>' B_Populations'!J62</f>
        <v>0</v>
      </c>
      <c r="W5" s="106">
        <f>IF(V5=0,0,($G$5/$V$5)*100000)</f>
        <v>0</v>
      </c>
      <c r="X5" s="106">
        <f>' B_Populations'!L62</f>
        <v>0</v>
      </c>
      <c r="Y5" s="106">
        <f>IF(X5=0,0,($G$5/$X$5)*100000)</f>
        <v>0</v>
      </c>
      <c r="Z5" s="106">
        <f>' B_Populations'!N62</f>
        <v>0</v>
      </c>
      <c r="AA5" s="106">
        <f>IF(Z5=0,0,($I$5/$Z$5)*100000)</f>
        <v>0</v>
      </c>
      <c r="AB5" s="106">
        <f>' B_Populations'!P62</f>
        <v>0</v>
      </c>
      <c r="AC5" s="106">
        <f>IF(AB5=0,0,($J$5/$AB$5)*100000)</f>
        <v>0</v>
      </c>
      <c r="AD5" s="106">
        <f>' B_Populations'!R62</f>
        <v>0</v>
      </c>
      <c r="AE5" s="106">
        <f>IF(AD5=0,0,($K$5/$AD$5)*100000)</f>
        <v>0</v>
      </c>
      <c r="AF5" s="106">
        <f>' B_Populations'!T62</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B_Populations'!B63</f>
        <v>0</v>
      </c>
      <c r="O6" s="106">
        <f>IF(N6=0,0,($C$6/$N$6)*100000)</f>
        <v>0</v>
      </c>
      <c r="P6" s="106">
        <f>' B_Populations'!D63</f>
        <v>0</v>
      </c>
      <c r="Q6" s="106">
        <f>IF(P6=0,0,($D$6/$P$6)*100000)</f>
        <v>0</v>
      </c>
      <c r="R6" s="106">
        <f>' B_Populations'!F63</f>
        <v>0</v>
      </c>
      <c r="S6" s="106">
        <f>IF(R6=0,0,($E$6/$R$6)*100000)</f>
        <v>0</v>
      </c>
      <c r="T6" s="106">
        <f>' B_Populations'!H63</f>
        <v>0</v>
      </c>
      <c r="U6" s="106">
        <f>IF(T6=0,0,($F$6/$T$6)*100000)</f>
        <v>0</v>
      </c>
      <c r="V6" s="106">
        <f>' B_Populations'!J63</f>
        <v>0</v>
      </c>
      <c r="W6" s="106">
        <f>IF(V6=0,0,($G$6/$V$6)*100000)</f>
        <v>0</v>
      </c>
      <c r="X6" s="106">
        <f>' B_Populations'!L53</f>
        <v>0</v>
      </c>
      <c r="Y6" s="106">
        <f>IF(X6=0,0,($G$6/$X$6)*100000)</f>
        <v>0</v>
      </c>
      <c r="Z6" s="106">
        <f>' B_Populations'!N63</f>
        <v>0</v>
      </c>
      <c r="AA6" s="106">
        <f>IF(Z6=0,0,($I$6/$Z$6)*100000)</f>
        <v>0</v>
      </c>
      <c r="AB6" s="106">
        <f>' B_Populations'!P63</f>
        <v>0</v>
      </c>
      <c r="AC6" s="106">
        <f>IF(AB6=0,0,($J$6/$AB$6)*100000)</f>
        <v>0</v>
      </c>
      <c r="AD6" s="106">
        <f>' B_Populations'!R63</f>
        <v>0</v>
      </c>
      <c r="AE6" s="106">
        <f>IF(AD6=0,0,($K$6/$AD$6)*100000)</f>
        <v>0</v>
      </c>
      <c r="AF6" s="106">
        <f>' B_Populations'!T63</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B_Populations'!B64</f>
        <v>0</v>
      </c>
      <c r="O7" s="106">
        <f>IF(N7=0,0,($C$7/$N$7)*100000)</f>
        <v>0</v>
      </c>
      <c r="P7" s="106">
        <f>' B_Populations'!D64</f>
        <v>0</v>
      </c>
      <c r="Q7" s="106">
        <f>IF(P7=0,0,($D$7/$P$7)*100000)</f>
        <v>0</v>
      </c>
      <c r="R7" s="106">
        <f>' B_Populations'!F64</f>
        <v>0</v>
      </c>
      <c r="S7" s="106">
        <f>IF(R7=0,0,($E$7/$R$7)*100000)</f>
        <v>0</v>
      </c>
      <c r="T7" s="106">
        <f>' B_Populations'!H64</f>
        <v>0</v>
      </c>
      <c r="U7" s="106">
        <f>IF(T7=0,0,($F$7/$T$7)*100000)</f>
        <v>0</v>
      </c>
      <c r="V7" s="106">
        <f>' B_Populations'!J64</f>
        <v>0</v>
      </c>
      <c r="W7" s="106">
        <f>IF(V7=0,0,($G$7/$V$7)*100000)</f>
        <v>0</v>
      </c>
      <c r="X7" s="106">
        <f>' B_Populations'!L64</f>
        <v>0</v>
      </c>
      <c r="Y7" s="106">
        <f>IF(X7=0,0,($G$7/$X$7)*100000)</f>
        <v>0</v>
      </c>
      <c r="Z7" s="106">
        <f>' B_Populations'!N64</f>
        <v>0</v>
      </c>
      <c r="AA7" s="106">
        <f>IF(Z7=0,0,($I$7/$Z$7)*100000)</f>
        <v>0</v>
      </c>
      <c r="AB7" s="106">
        <f>' B_Populations'!P64</f>
        <v>0</v>
      </c>
      <c r="AC7" s="106">
        <f>IF(AB7=0,0,($J$7/$AB$7)*100000)</f>
        <v>0</v>
      </c>
      <c r="AD7" s="106">
        <f>' B_Populations'!R64</f>
        <v>0</v>
      </c>
      <c r="AE7" s="106">
        <f>IF(AD7=0,0,($K$7/$AD$7)*100000)</f>
        <v>0</v>
      </c>
      <c r="AF7" s="106">
        <f>' B_Populations'!T64</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B_Populations'!B65</f>
        <v>0</v>
      </c>
      <c r="O8" s="106">
        <f>IF(N8=0,0,($C$8/$N$8)*100000)</f>
        <v>0</v>
      </c>
      <c r="P8" s="106">
        <f>' B_Populations'!D65</f>
        <v>0</v>
      </c>
      <c r="Q8" s="106">
        <f>IF(P8=0,0,($D$8/$P$8)*100000)</f>
        <v>0</v>
      </c>
      <c r="R8" s="106">
        <f>' B_Populations'!F65</f>
        <v>0</v>
      </c>
      <c r="S8" s="106">
        <f>IF(R8=0,0,($E$8/$R$8)*100000)</f>
        <v>0</v>
      </c>
      <c r="T8" s="106">
        <f>' B_Populations'!H65</f>
        <v>0</v>
      </c>
      <c r="U8" s="106">
        <f>IF(T8=0,0,($F$8/$T$8)*100000)</f>
        <v>0</v>
      </c>
      <c r="V8" s="106">
        <f>' B_Populations'!J65</f>
        <v>0</v>
      </c>
      <c r="W8" s="106">
        <f>IF(V8=0,0,($G$8/$V$8)*100000)</f>
        <v>0</v>
      </c>
      <c r="X8" s="106">
        <f>' B_Populations'!L65</f>
        <v>0</v>
      </c>
      <c r="Y8" s="106">
        <f>IF(X8=0,0,($G$8/$X$8)*100000)</f>
        <v>0</v>
      </c>
      <c r="Z8" s="106">
        <f>' B_Populations'!N65</f>
        <v>0</v>
      </c>
      <c r="AA8" s="106">
        <f>IF(Z8=0,0,($I$8/$Z$8)*100000)</f>
        <v>0</v>
      </c>
      <c r="AB8" s="106">
        <f>' B_Populations'!P65</f>
        <v>0</v>
      </c>
      <c r="AC8" s="106">
        <f>IF(AB8=0,0,($J$8/$AB$8)*100000)</f>
        <v>0</v>
      </c>
      <c r="AD8" s="106">
        <f>' B_Populations'!R65</f>
        <v>0</v>
      </c>
      <c r="AE8" s="106">
        <f>IF(AD8=0,0,($K$8/$AD$8)*100000)</f>
        <v>0</v>
      </c>
      <c r="AF8" s="106">
        <f>' B_Populations'!T65</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4.15" customHeight="1"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164</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81" customHeight="1" x14ac:dyDescent="0.35">
      <c r="A12" s="274" t="s">
        <v>92</v>
      </c>
      <c r="B12" s="32" t="s">
        <v>57</v>
      </c>
      <c r="C12" s="92" t="s">
        <v>93</v>
      </c>
      <c r="D12" s="93" t="s">
        <v>156</v>
      </c>
      <c r="E12" s="93" t="s">
        <v>161</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B_Populations'!B61</f>
        <v>0</v>
      </c>
      <c r="O13" s="106">
        <f>IF(N13=0,0,($C$13/$N$13)*100000)</f>
        <v>0</v>
      </c>
      <c r="P13" s="106">
        <f>' B_Populations'!D61</f>
        <v>0</v>
      </c>
      <c r="Q13" s="106">
        <f>IF(P13=0,0,($D$13/$P$13)*100000)</f>
        <v>0</v>
      </c>
      <c r="R13" s="106">
        <f>' B_Populations'!F61</f>
        <v>0</v>
      </c>
      <c r="S13" s="106">
        <f>IF(R13=0,0,($E$13/$R$13)*100000)</f>
        <v>0</v>
      </c>
      <c r="T13" s="106">
        <f>' B_Populations'!H61</f>
        <v>0</v>
      </c>
      <c r="U13" s="106">
        <f>IF(T13=0,0,($F$13/$T$13)*100000)</f>
        <v>0</v>
      </c>
      <c r="V13" s="106">
        <f>' B_Populations'!J61</f>
        <v>0</v>
      </c>
      <c r="W13" s="106">
        <f>IF(V13=0,0,($G$13/$V$13)*100000)</f>
        <v>0</v>
      </c>
      <c r="X13" s="106">
        <f>' B_Populations'!L61</f>
        <v>0</v>
      </c>
      <c r="Y13" s="106">
        <f>IF(X13=0,0,($H$13/$X$13)*100000)</f>
        <v>0</v>
      </c>
      <c r="Z13" s="106">
        <f>' B_Populations'!N61</f>
        <v>0</v>
      </c>
      <c r="AA13" s="106">
        <f>IF(Z13=0,0,($I$13/$Z$13)*100000)</f>
        <v>0</v>
      </c>
      <c r="AB13" s="106">
        <f>' B_Populations'!P61</f>
        <v>0</v>
      </c>
      <c r="AC13" s="106">
        <f>IF(AB13=0,0,($J$13/$AB$13)*100000)</f>
        <v>0</v>
      </c>
      <c r="AD13" s="106">
        <f>' B_Populations'!R61</f>
        <v>0</v>
      </c>
      <c r="AE13" s="106">
        <f>IF(AD13=0,0,($K$13/$AD$13)*100000)</f>
        <v>0</v>
      </c>
      <c r="AF13" s="106">
        <f>' B_Populations'!T61</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B_Populations'!B62</f>
        <v>0</v>
      </c>
      <c r="O14" s="106">
        <f>IF(N14=0,0,($C$14/$N$14)*100000)</f>
        <v>0</v>
      </c>
      <c r="P14" s="106">
        <f>' B_Populations'!D62</f>
        <v>0</v>
      </c>
      <c r="Q14" s="106">
        <f>IF(P14=0,0,($D$14/$P$14)*100000)</f>
        <v>0</v>
      </c>
      <c r="R14" s="106">
        <f>' B_Populations'!F62</f>
        <v>0</v>
      </c>
      <c r="S14" s="106">
        <f>IF(R14=0,0,($E$14/$R$14)*100000)</f>
        <v>0</v>
      </c>
      <c r="T14" s="106">
        <f>' B_Populations'!H62</f>
        <v>0</v>
      </c>
      <c r="U14" s="106">
        <f>IF(T14=0,0,($F$14/$T$14)*100000)</f>
        <v>0</v>
      </c>
      <c r="V14" s="106">
        <f>' B_Populations'!J62</f>
        <v>0</v>
      </c>
      <c r="W14" s="106">
        <f>IF(V14=0,0,($G$14/$V$14)*100000)</f>
        <v>0</v>
      </c>
      <c r="X14" s="106">
        <f>' B_Populations'!L62</f>
        <v>0</v>
      </c>
      <c r="Y14" s="106">
        <f>IF(X14=0,0,($H$14/$X$14)*100000)</f>
        <v>0</v>
      </c>
      <c r="Z14" s="106">
        <f>' B_Populations'!N62</f>
        <v>0</v>
      </c>
      <c r="AA14" s="106">
        <f>IF(Z14=0,0,($I$14/$Z$14)*100000)</f>
        <v>0</v>
      </c>
      <c r="AB14" s="106">
        <f>' B_Populations'!P62</f>
        <v>0</v>
      </c>
      <c r="AC14" s="106">
        <f>IF(AB14=0,0,($J$14/$AB$14)*100000)</f>
        <v>0</v>
      </c>
      <c r="AD14" s="106">
        <f>' B_Populations'!R62</f>
        <v>0</v>
      </c>
      <c r="AE14" s="106">
        <f>IF(AD14=0,0,($K$14/$AD$14)*100000)</f>
        <v>0</v>
      </c>
      <c r="AF14" s="106">
        <f>' B_Populations'!T62</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B_Populations'!B63</f>
        <v>0</v>
      </c>
      <c r="O15" s="106">
        <f>IF(N15=0,0,($C$15/$N$15)*100000)</f>
        <v>0</v>
      </c>
      <c r="P15" s="106">
        <f>' B_Populations'!D63</f>
        <v>0</v>
      </c>
      <c r="Q15" s="106">
        <f>IF(P15=0,0,($D$15/$P$15)*100000)</f>
        <v>0</v>
      </c>
      <c r="R15" s="106">
        <f>' B_Populations'!F63</f>
        <v>0</v>
      </c>
      <c r="S15" s="106">
        <f>IF(R15=0,0,($E$15/$R$15)*100000)</f>
        <v>0</v>
      </c>
      <c r="T15" s="106">
        <f>' B_Populations'!H63</f>
        <v>0</v>
      </c>
      <c r="U15" s="106">
        <f>IF(T15=0,0,($F$15/$T$15)*100000)</f>
        <v>0</v>
      </c>
      <c r="V15" s="106">
        <f>' B_Populations'!J63</f>
        <v>0</v>
      </c>
      <c r="W15" s="106">
        <f>IF(V15=0,0,($G$15/$V$15)*100000)</f>
        <v>0</v>
      </c>
      <c r="X15" s="106">
        <f>' B_Populations'!L63</f>
        <v>0</v>
      </c>
      <c r="Y15" s="106">
        <f>IF(X15=0,0,($H$15/$X$15)*100000)</f>
        <v>0</v>
      </c>
      <c r="Z15" s="106">
        <f>' B_Populations'!N63</f>
        <v>0</v>
      </c>
      <c r="AA15" s="106">
        <f>IF(Z15=0,0,($I$15/$Z$15)*100000)</f>
        <v>0</v>
      </c>
      <c r="AB15" s="106">
        <f>' B_Populations'!P63</f>
        <v>0</v>
      </c>
      <c r="AC15" s="106">
        <f>IF(AB15=0,0,($J$15/$AB$15)*100000)</f>
        <v>0</v>
      </c>
      <c r="AD15" s="106">
        <f>' B_Populations'!R63</f>
        <v>0</v>
      </c>
      <c r="AE15" s="106">
        <f>IF(AD15=0,0,($K$15/$AD$15)*100000)</f>
        <v>0</v>
      </c>
      <c r="AF15" s="106">
        <f>' B_Populations'!T63</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B_Populations'!B64</f>
        <v>0</v>
      </c>
      <c r="O16" s="106">
        <f>IF(N16=0,0,($C$16/$N$16)*100000)</f>
        <v>0</v>
      </c>
      <c r="P16" s="106">
        <f>' B_Populations'!D64</f>
        <v>0</v>
      </c>
      <c r="Q16" s="106">
        <f>IF(P16=0,0,($D$16/$P$16)*100000)</f>
        <v>0</v>
      </c>
      <c r="R16" s="106">
        <f>' B_Populations'!F64</f>
        <v>0</v>
      </c>
      <c r="S16" s="106">
        <f>IF(R16=0,0,($E$16/$R$16)*100000)</f>
        <v>0</v>
      </c>
      <c r="T16" s="106">
        <f>' B_Populations'!H64</f>
        <v>0</v>
      </c>
      <c r="U16" s="106">
        <f>IF(T16=0,0,($F$16/$T$16)*100000)</f>
        <v>0</v>
      </c>
      <c r="V16" s="106">
        <f>' B_Populations'!J64</f>
        <v>0</v>
      </c>
      <c r="W16" s="106">
        <f>IF(V16=0,0,($G$16/$V$16)*100000)</f>
        <v>0</v>
      </c>
      <c r="X16" s="106">
        <f>' B_Populations'!L64</f>
        <v>0</v>
      </c>
      <c r="Y16" s="106">
        <f>IF(X16=0,0,($H$16/$X$16)*100000)</f>
        <v>0</v>
      </c>
      <c r="Z16" s="106">
        <f>' B_Populations'!N64</f>
        <v>0</v>
      </c>
      <c r="AA16" s="106">
        <f>IF(Z16=0,0,($I$16/$Z$16)*100000)</f>
        <v>0</v>
      </c>
      <c r="AB16" s="106">
        <f>' B_Populations'!P64</f>
        <v>0</v>
      </c>
      <c r="AC16" s="106">
        <f>IF(AB16=0,0,($J$16/$AB$16)*100000)</f>
        <v>0</v>
      </c>
      <c r="AD16" s="106">
        <f>' B_Populations'!R64</f>
        <v>0</v>
      </c>
      <c r="AE16" s="106">
        <f>IF(AD16=0,0,($K$16/$AD$16)*100000)</f>
        <v>0</v>
      </c>
      <c r="AF16" s="106">
        <f>' B_Populations'!T64</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B_Populations'!B65</f>
        <v>0</v>
      </c>
      <c r="O17" s="106">
        <f>IF(N17=0,0,($C$17/$N$17)*100000)</f>
        <v>0</v>
      </c>
      <c r="P17" s="106">
        <f>' B_Populations'!D65</f>
        <v>0</v>
      </c>
      <c r="Q17" s="106">
        <f>IF(P17=0,0,($D$17/$P$17)*100000)</f>
        <v>0</v>
      </c>
      <c r="R17" s="106">
        <f>' B_Populations'!F65</f>
        <v>0</v>
      </c>
      <c r="S17" s="106">
        <f>IF(R17=0,0,($E$17/$R$17)*100000)</f>
        <v>0</v>
      </c>
      <c r="T17" s="106">
        <f>' B_Populations'!H65</f>
        <v>0</v>
      </c>
      <c r="U17" s="106">
        <f>IF(T17=0,0,($F$17/$T$17)*100000)</f>
        <v>0</v>
      </c>
      <c r="V17" s="106">
        <f>' B_Populations'!J65</f>
        <v>0</v>
      </c>
      <c r="W17" s="106">
        <f>IF(V17=0,0,($G$17/$V$17)*100000)</f>
        <v>0</v>
      </c>
      <c r="X17" s="106">
        <f>' B_Populations'!L65</f>
        <v>0</v>
      </c>
      <c r="Y17" s="106">
        <f>IF(X17=0,0,($H$17/$X$17)*100000)</f>
        <v>0</v>
      </c>
      <c r="Z17" s="106">
        <f>' B_Populations'!N65</f>
        <v>0</v>
      </c>
      <c r="AA17" s="106">
        <f>IF(Z17=0,0,($I$17/$Z$17)*100000)</f>
        <v>0</v>
      </c>
      <c r="AB17" s="106">
        <f>' B_Populations'!P65</f>
        <v>0</v>
      </c>
      <c r="AC17" s="106">
        <f>IF(AB17=0,0,($J$17/$AB$17)*100000)</f>
        <v>0</v>
      </c>
      <c r="AD17" s="106">
        <f>' B_Populations'!R65</f>
        <v>0</v>
      </c>
      <c r="AE17" s="106">
        <f>IF(AD17=0,0,($K$17/$AD$17)*100000)</f>
        <v>0</v>
      </c>
      <c r="AF17" s="106">
        <f>' B_Populations'!T65</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164</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157</v>
      </c>
      <c r="E21" s="93" t="s">
        <v>162</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B_Populations'!B61</f>
        <v>0</v>
      </c>
      <c r="O22" s="106">
        <f>IF(N22=0,0,($C$22/$N$22)*100000)</f>
        <v>0</v>
      </c>
      <c r="P22" s="106">
        <f>' B_Populations'!D61</f>
        <v>0</v>
      </c>
      <c r="Q22" s="106">
        <f>IF(P22=0,0,($D$22/$P$22)*100000)</f>
        <v>0</v>
      </c>
      <c r="R22" s="106">
        <f>' B_Populations'!F61</f>
        <v>0</v>
      </c>
      <c r="S22" s="106">
        <f>IF(R22=0,0,($E$22/$R$22)*100000)</f>
        <v>0</v>
      </c>
      <c r="T22" s="106">
        <f>' B_Populations'!H61</f>
        <v>0</v>
      </c>
      <c r="U22" s="106">
        <f>IF(T22=0,0,($F$22/$T$22)*100000)</f>
        <v>0</v>
      </c>
      <c r="V22" s="106">
        <f>' B_Populations'!J61</f>
        <v>0</v>
      </c>
      <c r="W22" s="106">
        <f>IF(V22=0,0,($G$22/$V$22)*100000)</f>
        <v>0</v>
      </c>
      <c r="X22" s="106">
        <f>' B_Populations'!L61</f>
        <v>0</v>
      </c>
      <c r="Y22" s="106">
        <f>IF(X22=0,0,($H$22/$X$22)*100000)</f>
        <v>0</v>
      </c>
      <c r="Z22" s="106">
        <f>' B_Populations'!N61</f>
        <v>0</v>
      </c>
      <c r="AA22" s="106">
        <f>IF(Z22=0,0,($I$22/$Z$22)*100000)</f>
        <v>0</v>
      </c>
      <c r="AB22" s="106">
        <f>' B_Populations'!P61</f>
        <v>0</v>
      </c>
      <c r="AC22" s="106">
        <f>IF(AB22=0,0,($J$22/$AB$22)*100000)</f>
        <v>0</v>
      </c>
      <c r="AD22" s="106">
        <f>' B_Populations'!R61</f>
        <v>0</v>
      </c>
      <c r="AE22" s="106">
        <f>IF(AD22=0,0,($K$22/$AD$22)*100000)</f>
        <v>0</v>
      </c>
      <c r="AF22" s="106">
        <f>' B_Populations'!T61</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B_Populations'!B62</f>
        <v>0</v>
      </c>
      <c r="O23" s="106">
        <f>IF(N23=0,0,($C$23/$N$23)*100000)</f>
        <v>0</v>
      </c>
      <c r="P23" s="106">
        <f>' B_Populations'!D62</f>
        <v>0</v>
      </c>
      <c r="Q23" s="106">
        <f>IF(P23=0,0,($D$23/$P$23)*100000)</f>
        <v>0</v>
      </c>
      <c r="R23" s="106">
        <f>' B_Populations'!F62</f>
        <v>0</v>
      </c>
      <c r="S23" s="106">
        <f>IF(R23=0,0,($E$23/$R$23)*100000)</f>
        <v>0</v>
      </c>
      <c r="T23" s="106">
        <f>' B_Populations'!H62</f>
        <v>0</v>
      </c>
      <c r="U23" s="106">
        <f>IF(T23=0,0,($F$23/$T$23)*100000)</f>
        <v>0</v>
      </c>
      <c r="V23" s="106">
        <f>' B_Populations'!J62</f>
        <v>0</v>
      </c>
      <c r="W23" s="106">
        <f>IF(V23=0,0,($G$23/$V$23)*100000)</f>
        <v>0</v>
      </c>
      <c r="X23" s="106">
        <f>' B_Populations'!L62</f>
        <v>0</v>
      </c>
      <c r="Y23" s="106">
        <f>IF(X23=0,0,($H$23/$X$23)*100000)</f>
        <v>0</v>
      </c>
      <c r="Z23" s="106">
        <f>' B_Populations'!N62</f>
        <v>0</v>
      </c>
      <c r="AA23" s="106">
        <f>IF(Z23=0,0,($I$23/$Z$23)*100000)</f>
        <v>0</v>
      </c>
      <c r="AB23" s="106">
        <f>' B_Populations'!P62</f>
        <v>0</v>
      </c>
      <c r="AC23" s="106">
        <f>IF(AB23=0,0,($J$23/$AB$23)*100000)</f>
        <v>0</v>
      </c>
      <c r="AD23" s="106">
        <f>' B_Populations'!R62</f>
        <v>0</v>
      </c>
      <c r="AE23" s="106">
        <f>IF(AD23=0,0,($K$23/$AD$23)*100000)</f>
        <v>0</v>
      </c>
      <c r="AF23" s="106">
        <f>' B_Populations'!T62</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B_Populations'!B63</f>
        <v>0</v>
      </c>
      <c r="O24" s="106">
        <f>IF(N24=0,0,($C$24/$N$24)*100000)</f>
        <v>0</v>
      </c>
      <c r="P24" s="106">
        <f>' B_Populations'!D63</f>
        <v>0</v>
      </c>
      <c r="Q24" s="106">
        <f>IF(P24=0,0,($D$24/$P$24)*100000)</f>
        <v>0</v>
      </c>
      <c r="R24" s="106">
        <f>' B_Populations'!F63</f>
        <v>0</v>
      </c>
      <c r="S24" s="106">
        <f>IF(R24=0,0,($E$24/$R$24)*100000)</f>
        <v>0</v>
      </c>
      <c r="T24" s="106">
        <f>' B_Populations'!H63</f>
        <v>0</v>
      </c>
      <c r="U24" s="106">
        <f>IF(T24=0,0,($F$24/$T$24)*100000)</f>
        <v>0</v>
      </c>
      <c r="V24" s="106">
        <f>' B_Populations'!J63</f>
        <v>0</v>
      </c>
      <c r="W24" s="106">
        <f>IF(V24=0,0,($G$24/$V$24)*100000)</f>
        <v>0</v>
      </c>
      <c r="X24" s="106">
        <f>' B_Populations'!L63</f>
        <v>0</v>
      </c>
      <c r="Y24" s="106">
        <f>IF(X24=0,0,($H$24/$X$24)*100000)</f>
        <v>0</v>
      </c>
      <c r="Z24" s="106">
        <f>' B_Populations'!N63</f>
        <v>0</v>
      </c>
      <c r="AA24" s="106">
        <f>IF(Z24=0,0,($I$24/$Z$24)*100000)</f>
        <v>0</v>
      </c>
      <c r="AB24" s="106">
        <f>' B_Populations'!P63</f>
        <v>0</v>
      </c>
      <c r="AC24" s="106">
        <f>IF(AB24=0,0,($J$24/$AB$24)*100000)</f>
        <v>0</v>
      </c>
      <c r="AD24" s="106">
        <f>' B_Populations'!R63</f>
        <v>0</v>
      </c>
      <c r="AE24" s="106">
        <f>IF(AD24=0,0,($K$24/$AD$24)*100000)</f>
        <v>0</v>
      </c>
      <c r="AF24" s="106">
        <f>' B_Populations'!T63</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B_Populations'!B64</f>
        <v>0</v>
      </c>
      <c r="O25" s="106">
        <f>IF(N25=0,0,($C$25/$N$25)*100000)</f>
        <v>0</v>
      </c>
      <c r="P25" s="106">
        <f>' B_Populations'!D64</f>
        <v>0</v>
      </c>
      <c r="Q25" s="106">
        <f>IF(P25=0,0,($D$25/$P$25)*100000)</f>
        <v>0</v>
      </c>
      <c r="R25" s="106">
        <f>' B_Populations'!F64</f>
        <v>0</v>
      </c>
      <c r="S25" s="106">
        <f>IF(R25=0,0,($E$25/$R$25)*100000)</f>
        <v>0</v>
      </c>
      <c r="T25" s="106">
        <f>' B_Populations'!H64</f>
        <v>0</v>
      </c>
      <c r="U25" s="106">
        <f>IF(T25=0,0,($F$25/$T$25)*100000)</f>
        <v>0</v>
      </c>
      <c r="V25" s="106">
        <f>' B_Populations'!J64</f>
        <v>0</v>
      </c>
      <c r="W25" s="106">
        <f>IF(V25=0,0,($G$25/$V$25)*100000)</f>
        <v>0</v>
      </c>
      <c r="X25" s="106">
        <f>' B_Populations'!L64</f>
        <v>0</v>
      </c>
      <c r="Y25" s="106">
        <f>IF(X25=0,0,($H$25/$X$25)*100000)</f>
        <v>0</v>
      </c>
      <c r="Z25" s="106">
        <f>' B_Populations'!N64</f>
        <v>0</v>
      </c>
      <c r="AA25" s="106">
        <f>IF(Z25=0,0,($I$25/$Z$25)*100000)</f>
        <v>0</v>
      </c>
      <c r="AB25" s="106">
        <f>' B_Populations'!P64</f>
        <v>0</v>
      </c>
      <c r="AC25" s="106">
        <f>IF(AB25=0,0,($J$25/$AB$25)*100000)</f>
        <v>0</v>
      </c>
      <c r="AD25" s="106">
        <f>' B_Populations'!R64</f>
        <v>0</v>
      </c>
      <c r="AE25" s="106">
        <f>IF(AD25=0,0,($K$25/$AD$25)*100000)</f>
        <v>0</v>
      </c>
      <c r="AF25" s="106">
        <f>' B_Populations'!T64</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B_Populations'!B65</f>
        <v>0</v>
      </c>
      <c r="O26" s="106">
        <f>IF(N26=0,0,($C$26/$N$26)*100000)</f>
        <v>0</v>
      </c>
      <c r="P26" s="106">
        <f>' B_Populations'!D65</f>
        <v>0</v>
      </c>
      <c r="Q26" s="106">
        <f>IF(P26=0,0,($D$26/$P$26)*100000)</f>
        <v>0</v>
      </c>
      <c r="R26" s="106">
        <f>' B_Populations'!F65</f>
        <v>0</v>
      </c>
      <c r="S26" s="106">
        <f>IF(R26=0,0,($E$26/$R$26)*100000)</f>
        <v>0</v>
      </c>
      <c r="T26" s="106">
        <f>' B_Populations'!H65</f>
        <v>0</v>
      </c>
      <c r="U26" s="106">
        <f>IF(T26=0,0,($F$26/$T$26)*100000)</f>
        <v>0</v>
      </c>
      <c r="V26" s="106">
        <f>' B_Populations'!J65</f>
        <v>0</v>
      </c>
      <c r="W26" s="106">
        <f>IF(V26=0,0,($G$26/$V$26)*100000)</f>
        <v>0</v>
      </c>
      <c r="X26" s="106">
        <f>' B_Populations'!L65</f>
        <v>0</v>
      </c>
      <c r="Y26" s="106">
        <f>IF(X26=0,0,($H$26/$X$26)*100000)</f>
        <v>0</v>
      </c>
      <c r="Z26" s="106">
        <f>' B_Populations'!N65</f>
        <v>0</v>
      </c>
      <c r="AA26" s="106">
        <f>IF(Z26=0,0,($I$26/$Z$26)*100000)</f>
        <v>0</v>
      </c>
      <c r="AB26" s="106">
        <f>' B_Populations'!P65</f>
        <v>0</v>
      </c>
      <c r="AC26" s="106">
        <f>IF(AB26=0,0,($J$26/$AB$26)*100000)</f>
        <v>0</v>
      </c>
      <c r="AD26" s="106">
        <f>' B_Populations'!R65</f>
        <v>0</v>
      </c>
      <c r="AE26" s="106">
        <f>IF(AD26=0,0,($K$26/$AD$26)*100000)</f>
        <v>0</v>
      </c>
      <c r="AF26" s="106">
        <f>' B_Populations'!T65</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sheetPr codeName="Sheet7"/>
  <dimension ref="A5:D13"/>
  <sheetViews>
    <sheetView workbookViewId="0">
      <selection activeCell="N12" sqref="N12"/>
    </sheetView>
  </sheetViews>
  <sheetFormatPr defaultRowHeight="12.5" x14ac:dyDescent="0.25"/>
  <cols>
    <col min="1" max="4" width="22.54296875" customWidth="1"/>
  </cols>
  <sheetData>
    <row r="5" spans="1:4" ht="15.5" x14ac:dyDescent="0.35">
      <c r="A5" s="16"/>
      <c r="B5" s="16"/>
      <c r="C5" s="16"/>
      <c r="D5" s="16"/>
    </row>
    <row r="7" spans="1:4" ht="15.5" x14ac:dyDescent="0.35">
      <c r="A7" s="191"/>
      <c r="B7" s="278" t="s">
        <v>99</v>
      </c>
      <c r="C7" s="278"/>
      <c r="D7" s="278"/>
    </row>
    <row r="8" spans="1:4" ht="15.5" x14ac:dyDescent="0.35">
      <c r="A8" s="217" t="s">
        <v>100</v>
      </c>
      <c r="B8" s="217" t="s">
        <v>101</v>
      </c>
      <c r="C8" s="217" t="s">
        <v>92</v>
      </c>
      <c r="D8" s="217" t="s">
        <v>94</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sheetPr codeName="Sheet8"/>
  <dimension ref="A5:D12"/>
  <sheetViews>
    <sheetView workbookViewId="0">
      <selection activeCell="A8" sqref="A8"/>
    </sheetView>
  </sheetViews>
  <sheetFormatPr defaultRowHeight="12.5" x14ac:dyDescent="0.25"/>
  <cols>
    <col min="1" max="4" width="22.54296875" customWidth="1"/>
  </cols>
  <sheetData>
    <row r="5" spans="1:4" ht="15.5" x14ac:dyDescent="0.35">
      <c r="A5" s="16"/>
      <c r="B5" s="16"/>
      <c r="C5" s="16"/>
      <c r="D5" s="16"/>
    </row>
    <row r="6" spans="1:4" ht="15.5" x14ac:dyDescent="0.35">
      <c r="A6" s="191"/>
      <c r="B6" s="278" t="s">
        <v>102</v>
      </c>
      <c r="C6" s="278"/>
      <c r="D6" s="278"/>
    </row>
    <row r="7" spans="1:4" ht="15.5" x14ac:dyDescent="0.35">
      <c r="A7" s="217" t="s">
        <v>100</v>
      </c>
      <c r="B7" s="217" t="s">
        <v>101</v>
      </c>
      <c r="C7" s="217" t="s">
        <v>92</v>
      </c>
      <c r="D7" s="217" t="s">
        <v>94</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sheetPr codeName="Sheet10"/>
  <dimension ref="A8:G24"/>
  <sheetViews>
    <sheetView tabSelected="1" workbookViewId="0">
      <selection activeCell="D17" sqref="D17"/>
    </sheetView>
  </sheetViews>
  <sheetFormatPr defaultRowHeight="12.5" x14ac:dyDescent="0.25"/>
  <cols>
    <col min="1" max="1" width="26.26953125" customWidth="1"/>
    <col min="2" max="7" width="25" customWidth="1"/>
  </cols>
  <sheetData>
    <row r="8" spans="1:7" ht="31.5" customHeight="1" x14ac:dyDescent="0.35">
      <c r="A8" s="174" t="s">
        <v>103</v>
      </c>
      <c r="B8" s="280" t="s">
        <v>165</v>
      </c>
      <c r="C8" s="281"/>
      <c r="D8" s="282" t="s">
        <v>166</v>
      </c>
      <c r="E8" s="281"/>
      <c r="F8" s="280" t="s">
        <v>167</v>
      </c>
      <c r="G8" s="279"/>
    </row>
    <row r="9" spans="1:7" ht="15.5" x14ac:dyDescent="0.35">
      <c r="A9" s="170" t="s">
        <v>104</v>
      </c>
      <c r="B9" s="169" t="s">
        <v>154</v>
      </c>
      <c r="C9" s="170" t="s">
        <v>159</v>
      </c>
      <c r="D9" s="172" t="s">
        <v>154</v>
      </c>
      <c r="E9" s="170" t="s">
        <v>159</v>
      </c>
      <c r="F9" s="169" t="s">
        <v>154</v>
      </c>
      <c r="G9" s="192" t="s">
        <v>159</v>
      </c>
    </row>
    <row r="10" spans="1:7" ht="15.5" x14ac:dyDescent="0.35">
      <c r="A10" s="175" t="str">
        <f>' B_Populations'!A9</f>
        <v>0-14</v>
      </c>
      <c r="B10" s="193"/>
      <c r="C10" s="171"/>
      <c r="D10" s="173"/>
      <c r="E10" s="171"/>
      <c r="F10" s="193"/>
      <c r="G10" s="194"/>
    </row>
    <row r="11" spans="1:7" ht="15.5" x14ac:dyDescent="0.35">
      <c r="A11" s="175" t="str">
        <f>' B_Populations'!A10</f>
        <v>15-24</v>
      </c>
      <c r="B11" s="193"/>
      <c r="C11" s="171"/>
      <c r="D11" s="173"/>
      <c r="E11" s="171"/>
      <c r="F11" s="193"/>
      <c r="G11" s="194"/>
    </row>
    <row r="12" spans="1:7" ht="15.5" x14ac:dyDescent="0.35">
      <c r="A12" s="175" t="str">
        <f>' B_Populations'!A11</f>
        <v>25-44</v>
      </c>
      <c r="B12" s="193"/>
      <c r="C12" s="171"/>
      <c r="D12" s="173"/>
      <c r="E12" s="171"/>
      <c r="F12" s="193"/>
      <c r="G12" s="194"/>
    </row>
    <row r="13" spans="1:7" ht="47.15" customHeight="1" x14ac:dyDescent="0.35">
      <c r="A13" s="175" t="str">
        <f>' B_Populations'!A12</f>
        <v>45-64</v>
      </c>
      <c r="B13" s="193"/>
      <c r="C13" s="171"/>
      <c r="D13" s="173"/>
      <c r="E13" s="171"/>
      <c r="F13" s="193"/>
      <c r="G13" s="194"/>
    </row>
    <row r="14" spans="1:7" ht="15.5" x14ac:dyDescent="0.35">
      <c r="A14" s="175" t="str">
        <f>' B_Populations'!A13</f>
        <v>65+</v>
      </c>
      <c r="B14" s="193"/>
      <c r="C14" s="171"/>
      <c r="D14" s="173"/>
      <c r="E14" s="171"/>
      <c r="F14" s="193"/>
      <c r="G14" s="194"/>
    </row>
    <row r="17" spans="1:3" ht="32.15" customHeight="1" x14ac:dyDescent="0.35">
      <c r="A17" s="195" t="s">
        <v>103</v>
      </c>
      <c r="B17" s="279" t="s">
        <v>168</v>
      </c>
      <c r="C17" s="279"/>
    </row>
    <row r="18" spans="1:3" ht="15.5" x14ac:dyDescent="0.35">
      <c r="A18" s="196" t="s">
        <v>104</v>
      </c>
      <c r="B18" s="195" t="s">
        <v>154</v>
      </c>
      <c r="C18" s="195" t="s">
        <v>159</v>
      </c>
    </row>
    <row r="19" spans="1:3" ht="15.5" x14ac:dyDescent="0.35">
      <c r="A19" s="197" t="s">
        <v>69</v>
      </c>
      <c r="B19" s="198"/>
      <c r="C19" s="198"/>
    </row>
    <row r="20" spans="1:3" ht="15.5" x14ac:dyDescent="0.35">
      <c r="A20" s="199" t="s">
        <v>70</v>
      </c>
      <c r="B20" s="198"/>
      <c r="C20" s="198"/>
    </row>
    <row r="21" spans="1:3" ht="15.5" x14ac:dyDescent="0.35">
      <c r="A21" s="199" t="s">
        <v>71</v>
      </c>
      <c r="B21" s="198"/>
      <c r="C21" s="198"/>
    </row>
    <row r="22" spans="1:3" ht="15.5" x14ac:dyDescent="0.35">
      <c r="A22" s="199" t="s">
        <v>72</v>
      </c>
      <c r="B22" s="198"/>
      <c r="C22" s="198"/>
    </row>
    <row r="23" spans="1:3" ht="15.5" x14ac:dyDescent="0.35">
      <c r="A23" s="197" t="s">
        <v>73</v>
      </c>
      <c r="B23" s="198"/>
      <c r="C23" s="19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sheetPr codeName="Sheet11"/>
  <dimension ref="A15:F34"/>
  <sheetViews>
    <sheetView workbookViewId="0">
      <selection activeCell="H10" sqref="H10"/>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79" t="s">
        <v>105</v>
      </c>
      <c r="C15" s="279"/>
      <c r="D15" s="279"/>
      <c r="E15" s="16"/>
      <c r="F15" s="16"/>
    </row>
    <row r="16" spans="1:6" ht="25" customHeight="1" x14ac:dyDescent="0.35">
      <c r="A16" s="192" t="s">
        <v>106</v>
      </c>
      <c r="B16" s="192" t="s">
        <v>101</v>
      </c>
      <c r="C16" s="192" t="s">
        <v>92</v>
      </c>
      <c r="D16" s="192" t="s">
        <v>94</v>
      </c>
      <c r="E16" s="16"/>
      <c r="F16" s="16"/>
    </row>
    <row r="17" spans="1:6" ht="15.5" x14ac:dyDescent="0.35">
      <c r="A17" s="197" t="s">
        <v>107</v>
      </c>
      <c r="B17" s="200">
        <f>'G_Year 5'!AP9</f>
        <v>0</v>
      </c>
      <c r="C17" s="200">
        <f>'G_Year 5'!AP18</f>
        <v>0</v>
      </c>
      <c r="D17" s="200">
        <f>'G_Year 5'!A27</f>
        <v>0</v>
      </c>
      <c r="E17" s="16"/>
      <c r="F17" s="16"/>
    </row>
    <row r="18" spans="1:6" ht="15.5" x14ac:dyDescent="0.35">
      <c r="A18" s="199" t="s">
        <v>108</v>
      </c>
      <c r="B18" s="200">
        <f>'G_Year 5'!AQ9</f>
        <v>0</v>
      </c>
      <c r="C18" s="200">
        <f>'G_Year 5'!AQ18</f>
        <v>0</v>
      </c>
      <c r="D18" s="200">
        <f>'G_Year 5'!AQ27</f>
        <v>0</v>
      </c>
      <c r="E18" s="16"/>
      <c r="F18" s="16"/>
    </row>
    <row r="19" spans="1:6" ht="15.5" x14ac:dyDescent="0.35">
      <c r="A19" s="199" t="s">
        <v>109</v>
      </c>
      <c r="B19" s="200">
        <f>'G_Year 5'!AR9</f>
        <v>0</v>
      </c>
      <c r="C19" s="200">
        <f>'G_Year 5'!AR18</f>
        <v>0</v>
      </c>
      <c r="D19" s="200">
        <f>'G_Year 5'!AR27</f>
        <v>0</v>
      </c>
      <c r="E19" s="16"/>
      <c r="F19" s="16"/>
    </row>
    <row r="20" spans="1:6" ht="15.5" x14ac:dyDescent="0.35">
      <c r="A20" s="199" t="s">
        <v>110</v>
      </c>
      <c r="B20" s="200">
        <f>'G_Year 5'!AS9</f>
        <v>0</v>
      </c>
      <c r="C20" s="200">
        <f>'G_Year 5'!AS18</f>
        <v>0</v>
      </c>
      <c r="D20" s="200">
        <f>'G_Year 5'!AS27</f>
        <v>0</v>
      </c>
      <c r="E20" s="16"/>
      <c r="F20" s="16"/>
    </row>
    <row r="21" spans="1:6" ht="15.5" x14ac:dyDescent="0.35">
      <c r="A21" s="197" t="s">
        <v>111</v>
      </c>
      <c r="B21" s="200">
        <f>'G_Year 5'!AT9</f>
        <v>0</v>
      </c>
      <c r="C21" s="200">
        <f>'G_Year 5'!AT18</f>
        <v>0</v>
      </c>
      <c r="D21" s="200">
        <f>'G_Year 5'!AT27</f>
        <v>0</v>
      </c>
      <c r="E21" s="16"/>
      <c r="F21" s="16"/>
    </row>
    <row r="22" spans="1:6" ht="15.5" x14ac:dyDescent="0.35">
      <c r="A22" s="16"/>
      <c r="B22" s="16"/>
      <c r="C22" s="16"/>
      <c r="D22" s="16"/>
      <c r="E22" s="16"/>
      <c r="F22" s="16"/>
    </row>
    <row r="23" spans="1:6" ht="15.5" x14ac:dyDescent="0.35">
      <c r="A23" s="157"/>
      <c r="B23" s="157"/>
      <c r="C23" s="157"/>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6" t="s">
        <v>112</v>
      </c>
      <c r="B26" s="196" t="s">
        <v>113</v>
      </c>
      <c r="C26" s="17"/>
      <c r="D26" s="16"/>
      <c r="E26" s="16"/>
      <c r="F26" s="16"/>
    </row>
    <row r="27" spans="1:6" ht="15.5" x14ac:dyDescent="0.35">
      <c r="A27" s="201" t="str">
        <f>A17</f>
        <v>Group 1</v>
      </c>
      <c r="B27" s="202"/>
      <c r="C27" s="16"/>
      <c r="D27" s="16"/>
      <c r="E27" s="16"/>
      <c r="F27" s="16"/>
    </row>
    <row r="28" spans="1:6" ht="15.5" x14ac:dyDescent="0.35">
      <c r="A28" s="201" t="str">
        <f t="shared" ref="A28:A30" si="0">A18</f>
        <v>Group 2</v>
      </c>
      <c r="B28" s="202"/>
      <c r="C28" s="16"/>
      <c r="D28" s="16"/>
      <c r="E28" s="16"/>
      <c r="F28" s="16"/>
    </row>
    <row r="29" spans="1:6" ht="15.5" x14ac:dyDescent="0.35">
      <c r="A29" s="201" t="str">
        <f t="shared" si="0"/>
        <v>Group 3</v>
      </c>
      <c r="B29" s="202"/>
      <c r="C29" s="16"/>
      <c r="D29" s="16"/>
      <c r="E29" s="16"/>
      <c r="F29" s="16"/>
    </row>
    <row r="30" spans="1:6" ht="15.5" x14ac:dyDescent="0.35">
      <c r="A30" s="201" t="str">
        <f t="shared" si="0"/>
        <v>Group 4</v>
      </c>
      <c r="B30" s="202"/>
      <c r="C30" s="16"/>
      <c r="D30" s="16"/>
      <c r="E30" s="16"/>
      <c r="F30" s="16"/>
    </row>
    <row r="31" spans="1:6" ht="15.5" x14ac:dyDescent="0.35">
      <c r="A31" s="201" t="str">
        <f>A21</f>
        <v>Group 5</v>
      </c>
      <c r="B31" s="20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sheetPr codeName="Sheet12"/>
  <dimension ref="A6:V95"/>
  <sheetViews>
    <sheetView zoomScale="70" zoomScaleNormal="70" workbookViewId="0">
      <selection activeCell="S20" sqref="S20"/>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89" t="s">
        <v>100</v>
      </c>
      <c r="B30" s="283" t="s">
        <v>101</v>
      </c>
      <c r="C30" s="284"/>
      <c r="D30" s="285" t="s">
        <v>92</v>
      </c>
      <c r="E30" s="286"/>
      <c r="F30" s="287" t="s">
        <v>94</v>
      </c>
      <c r="G30" s="288"/>
    </row>
    <row r="31" spans="1:7" ht="62" x14ac:dyDescent="0.35">
      <c r="A31" s="290"/>
      <c r="B31" s="203" t="s">
        <v>114</v>
      </c>
      <c r="C31" s="203" t="s">
        <v>115</v>
      </c>
      <c r="D31" s="204" t="s">
        <v>114</v>
      </c>
      <c r="E31" s="204" t="s">
        <v>115</v>
      </c>
      <c r="F31" s="205" t="s">
        <v>114</v>
      </c>
      <c r="G31" s="205" t="s">
        <v>115</v>
      </c>
    </row>
    <row r="32" spans="1:7" ht="15.5" x14ac:dyDescent="0.35">
      <c r="A32" s="206">
        <f>' B_Populations'!D3</f>
        <v>0</v>
      </c>
      <c r="B32" s="207">
        <f>'C_Year 1'!C9</f>
        <v>0</v>
      </c>
      <c r="C32" s="207">
        <f>'C_Year 1'!AM9</f>
        <v>0</v>
      </c>
      <c r="D32" s="208">
        <f>'C_Year 1'!C18</f>
        <v>0</v>
      </c>
      <c r="E32" s="208">
        <f>'C_Year 1'!AM18</f>
        <v>0</v>
      </c>
      <c r="F32" s="209">
        <f>'C_Year 1'!C27</f>
        <v>0</v>
      </c>
      <c r="G32" s="209">
        <f>'C_Year 1'!AM27</f>
        <v>0</v>
      </c>
    </row>
    <row r="33" spans="1:22" ht="15.5" x14ac:dyDescent="0.35">
      <c r="A33" s="206">
        <f>' B_Populations'!D17</f>
        <v>0</v>
      </c>
      <c r="B33" s="207">
        <f>'D_Year 2'!C9</f>
        <v>0</v>
      </c>
      <c r="C33" s="207">
        <f>'D_Year 2'!AM9</f>
        <v>0</v>
      </c>
      <c r="D33" s="208">
        <f>'D_Year 2'!C18</f>
        <v>0</v>
      </c>
      <c r="E33" s="208">
        <f>'D_Year 2'!AM18</f>
        <v>0</v>
      </c>
      <c r="F33" s="209">
        <f>'D_Year 2'!C27</f>
        <v>0</v>
      </c>
      <c r="G33" s="209">
        <f>'D_Year 2'!AM27</f>
        <v>0</v>
      </c>
    </row>
    <row r="34" spans="1:22" ht="15.5" x14ac:dyDescent="0.35">
      <c r="A34" s="206">
        <f>' B_Populations'!D30</f>
        <v>0</v>
      </c>
      <c r="B34" s="207">
        <f>'E_Year 3'!C9</f>
        <v>0</v>
      </c>
      <c r="C34" s="207">
        <f>'E_Year 3'!AM9</f>
        <v>0</v>
      </c>
      <c r="D34" s="208">
        <f>'E_Year 3'!C18</f>
        <v>0</v>
      </c>
      <c r="E34" s="208">
        <f>'E_Year 3'!AM18</f>
        <v>0</v>
      </c>
      <c r="F34" s="209">
        <f>'E_Year 3'!C27</f>
        <v>0</v>
      </c>
      <c r="G34" s="209">
        <f>'E_Year 3'!AM27</f>
        <v>0</v>
      </c>
    </row>
    <row r="35" spans="1:22" ht="15.5" x14ac:dyDescent="0.35">
      <c r="A35" s="206">
        <f>' B_Populations'!D43</f>
        <v>0</v>
      </c>
      <c r="B35" s="207">
        <f>'F_Year 4'!C9</f>
        <v>0</v>
      </c>
      <c r="C35" s="207">
        <f>'F_Year 4'!AM9</f>
        <v>0</v>
      </c>
      <c r="D35" s="208">
        <f>'F_Year 4'!C18</f>
        <v>0</v>
      </c>
      <c r="E35" s="208">
        <f>'F_Year 4'!AM18</f>
        <v>0</v>
      </c>
      <c r="F35" s="209">
        <f>'F_Year 4'!C27</f>
        <v>0</v>
      </c>
      <c r="G35" s="209">
        <f>'F_Year 4'!AM27</f>
        <v>0</v>
      </c>
    </row>
    <row r="36" spans="1:22" ht="15.5" x14ac:dyDescent="0.35">
      <c r="A36" s="206">
        <f>' B_Populations'!D56</f>
        <v>0</v>
      </c>
      <c r="B36" s="207">
        <f>'G_Year 5'!C9</f>
        <v>0</v>
      </c>
      <c r="C36" s="207">
        <f>'G_Year 5'!AM9</f>
        <v>0</v>
      </c>
      <c r="D36" s="208">
        <f>'G_Year 5'!C18</f>
        <v>0</v>
      </c>
      <c r="E36" s="208">
        <f>'G_Year 5'!AM18</f>
        <v>0</v>
      </c>
      <c r="F36" s="209">
        <f>'G_Year 5'!C27</f>
        <v>0</v>
      </c>
      <c r="G36" s="209">
        <f>'G_Year 5'!AM27</f>
        <v>0</v>
      </c>
    </row>
    <row r="45" spans="1:22" x14ac:dyDescent="0.25">
      <c r="U45" s="160"/>
    </row>
    <row r="46" spans="1:22" x14ac:dyDescent="0.25">
      <c r="V46" s="159"/>
    </row>
    <row r="55" spans="2:8" ht="15.65" customHeight="1" x14ac:dyDescent="0.25"/>
    <row r="57" spans="2:8" ht="15.65" customHeight="1" x14ac:dyDescent="0.35">
      <c r="C57" s="291" t="s">
        <v>116</v>
      </c>
      <c r="D57" s="292"/>
      <c r="E57" s="292"/>
      <c r="F57" s="292"/>
      <c r="G57" s="292"/>
      <c r="H57" s="280"/>
    </row>
    <row r="58" spans="2:8" ht="15.65" customHeight="1" x14ac:dyDescent="0.35">
      <c r="B58" s="195" t="s">
        <v>117</v>
      </c>
      <c r="C58" s="291" t="s">
        <v>101</v>
      </c>
      <c r="D58" s="280"/>
      <c r="E58" s="291" t="s">
        <v>118</v>
      </c>
      <c r="F58" s="280"/>
      <c r="G58" s="291" t="s">
        <v>94</v>
      </c>
      <c r="H58" s="280"/>
    </row>
    <row r="59" spans="2:8" ht="15.5" x14ac:dyDescent="0.35">
      <c r="B59" s="192" t="s">
        <v>104</v>
      </c>
      <c r="C59" s="192" t="s">
        <v>59</v>
      </c>
      <c r="D59" s="192" t="s">
        <v>60</v>
      </c>
      <c r="E59" s="192" t="s">
        <v>59</v>
      </c>
      <c r="F59" s="192" t="s">
        <v>60</v>
      </c>
      <c r="G59" s="192" t="s">
        <v>59</v>
      </c>
      <c r="H59" s="192" t="s">
        <v>60</v>
      </c>
    </row>
    <row r="60" spans="2:8" ht="15.5" x14ac:dyDescent="0.35">
      <c r="B60" s="201" t="s">
        <v>69</v>
      </c>
      <c r="C60" s="194">
        <f>'G_Year 5'!AN52</f>
        <v>0</v>
      </c>
      <c r="D60" s="194">
        <f>'G_Year 5'!AO52</f>
        <v>0</v>
      </c>
      <c r="E60" s="194">
        <f>'J_Figure 3'!AN61</f>
        <v>0</v>
      </c>
      <c r="F60" s="194">
        <f>'J_Figure 3'!AO61</f>
        <v>0</v>
      </c>
      <c r="G60" s="194">
        <f>'J_Figure 3'!AN70</f>
        <v>0</v>
      </c>
      <c r="H60" s="194">
        <f>'J_Figure 3'!AO70</f>
        <v>0</v>
      </c>
    </row>
    <row r="61" spans="2:8" ht="15.5" x14ac:dyDescent="0.35">
      <c r="B61" s="210" t="s">
        <v>70</v>
      </c>
      <c r="C61" s="194">
        <f>'G_Year 5'!AN53</f>
        <v>0</v>
      </c>
      <c r="D61" s="194">
        <f>'G_Year 5'!AO53</f>
        <v>0</v>
      </c>
      <c r="E61" s="194">
        <f>'J_Figure 3'!AN62</f>
        <v>0</v>
      </c>
      <c r="F61" s="194">
        <f>'J_Figure 3'!AO62</f>
        <v>0</v>
      </c>
      <c r="G61" s="194">
        <f>'J_Figure 3'!AN71</f>
        <v>0</v>
      </c>
      <c r="H61" s="194">
        <f>'J_Figure 3'!AO71</f>
        <v>0</v>
      </c>
    </row>
    <row r="62" spans="2:8" ht="15.5" x14ac:dyDescent="0.35">
      <c r="B62" s="210" t="s">
        <v>71</v>
      </c>
      <c r="C62" s="194">
        <f>'G_Year 5'!AN54</f>
        <v>0</v>
      </c>
      <c r="D62" s="194">
        <f>'G_Year 5'!AO54</f>
        <v>0</v>
      </c>
      <c r="E62" s="194">
        <f>'J_Figure 3'!AN63</f>
        <v>0</v>
      </c>
      <c r="F62" s="194">
        <f>'J_Figure 3'!AO63</f>
        <v>0</v>
      </c>
      <c r="G62" s="194">
        <f>'J_Figure 3'!AN72</f>
        <v>0</v>
      </c>
      <c r="H62" s="194">
        <f>'J_Figure 3'!AO72</f>
        <v>0</v>
      </c>
    </row>
    <row r="63" spans="2:8" ht="15.5" x14ac:dyDescent="0.35">
      <c r="B63" s="210" t="s">
        <v>72</v>
      </c>
      <c r="C63" s="194">
        <f>'G_Year 5'!AN55</f>
        <v>0</v>
      </c>
      <c r="D63" s="194">
        <f>'G_Year 5'!AO55</f>
        <v>0</v>
      </c>
      <c r="E63" s="194">
        <f>'J_Figure 3'!AN64</f>
        <v>0</v>
      </c>
      <c r="F63" s="194">
        <f>'J_Figure 3'!AO64</f>
        <v>0</v>
      </c>
      <c r="G63" s="194">
        <f>'J_Figure 3'!AN73</f>
        <v>0</v>
      </c>
      <c r="H63" s="194">
        <f>'J_Figure 3'!AO73</f>
        <v>0</v>
      </c>
    </row>
    <row r="64" spans="2:8" ht="15.5" x14ac:dyDescent="0.35">
      <c r="B64" s="201" t="s">
        <v>73</v>
      </c>
      <c r="C64" s="194">
        <f>'G_Year 5'!AN56</f>
        <v>0</v>
      </c>
      <c r="D64" s="194">
        <f>'G_Year 5'!AO56</f>
        <v>0</v>
      </c>
      <c r="E64" s="194">
        <f>'J_Figure 3'!AN65</f>
        <v>0</v>
      </c>
      <c r="F64" s="194">
        <f>'J_Figure 3'!AO65</f>
        <v>0</v>
      </c>
      <c r="G64" s="194">
        <f>'J_Figure 3'!AN74</f>
        <v>0</v>
      </c>
      <c r="H64" s="194">
        <f>'J_Figure 3'!AO74</f>
        <v>0</v>
      </c>
    </row>
    <row r="89" spans="2:5" ht="15.5" x14ac:dyDescent="0.35">
      <c r="B89" s="16"/>
      <c r="C89" s="279" t="s">
        <v>119</v>
      </c>
      <c r="D89" s="279"/>
      <c r="E89" s="279"/>
    </row>
    <row r="90" spans="2:5" ht="15.5" x14ac:dyDescent="0.35">
      <c r="B90" s="192" t="s">
        <v>106</v>
      </c>
      <c r="C90" s="192" t="s">
        <v>101</v>
      </c>
      <c r="D90" s="192" t="s">
        <v>92</v>
      </c>
      <c r="E90" s="192" t="s">
        <v>94</v>
      </c>
    </row>
    <row r="91" spans="2:5" ht="15.5" x14ac:dyDescent="0.35">
      <c r="B91" s="197" t="str">
        <f>'K_Figure 4'!A27</f>
        <v>Group 1</v>
      </c>
      <c r="C91" s="200">
        <f>'K_Figure 4'!B17</f>
        <v>0</v>
      </c>
      <c r="D91" s="200">
        <f>'K_Figure 4'!C17</f>
        <v>0</v>
      </c>
      <c r="E91" s="200">
        <f>'K_Figure 4'!D17</f>
        <v>0</v>
      </c>
    </row>
    <row r="92" spans="2:5" ht="15.5" x14ac:dyDescent="0.35">
      <c r="B92" s="197" t="str">
        <f>'K_Figure 4'!A28</f>
        <v>Group 2</v>
      </c>
      <c r="C92" s="200">
        <f>'K_Figure 4'!B18</f>
        <v>0</v>
      </c>
      <c r="D92" s="200">
        <f>'K_Figure 4'!C18</f>
        <v>0</v>
      </c>
      <c r="E92" s="200">
        <f>'K_Figure 4'!D18</f>
        <v>0</v>
      </c>
    </row>
    <row r="93" spans="2:5" ht="15.5" x14ac:dyDescent="0.35">
      <c r="B93" s="197" t="str">
        <f>'K_Figure 4'!A29</f>
        <v>Group 3</v>
      </c>
      <c r="C93" s="200">
        <f>'K_Figure 4'!B19</f>
        <v>0</v>
      </c>
      <c r="D93" s="200">
        <f>'K_Figure 4'!C19</f>
        <v>0</v>
      </c>
      <c r="E93" s="200">
        <f>'K_Figure 4'!D19</f>
        <v>0</v>
      </c>
    </row>
    <row r="94" spans="2:5" ht="15.5" x14ac:dyDescent="0.35">
      <c r="B94" s="197" t="str">
        <f>'K_Figure 4'!A30</f>
        <v>Group 4</v>
      </c>
      <c r="C94" s="200">
        <f>'K_Figure 4'!B20</f>
        <v>0</v>
      </c>
      <c r="D94" s="200">
        <f>'K_Figure 4'!C20</f>
        <v>0</v>
      </c>
      <c r="E94" s="200">
        <f>'K_Figure 4'!D20</f>
        <v>0</v>
      </c>
    </row>
    <row r="95" spans="2:5" ht="15.5" x14ac:dyDescent="0.35">
      <c r="B95" s="197" t="str">
        <f>'K_Figure 4'!A31</f>
        <v>Group 5</v>
      </c>
      <c r="C95" s="200">
        <f>'K_Figure 4'!B21</f>
        <v>0</v>
      </c>
      <c r="D95" s="200">
        <f>'K_Figure 4'!C21</f>
        <v>0</v>
      </c>
      <c r="E95" s="20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B.1_Population Weights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2022-12-01T21:43:49Z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