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defaultThemeVersion="124226"/>
  <mc:AlternateContent xmlns:mc="http://schemas.openxmlformats.org/markup-compatibility/2006">
    <mc:Choice Requires="x15">
      <x15ac:absPath xmlns:x15ac="http://schemas.microsoft.com/office/spreadsheetml/2010/11/ac" url="https://rossstrategic365.sharepoint.com/Projects/1464/ProjectDocuments/1517 SERs/Final Firearms, ACEs, and OAFs materials/"/>
    </mc:Choice>
  </mc:AlternateContent>
  <xr:revisionPtr revIDLastSave="455" documentId="8_{E752186D-D740-4F6F-8869-0D099C68D5FD}" xr6:coauthVersionLast="47" xr6:coauthVersionMax="47" xr10:uidLastSave="{8E3D71E2-7A0C-4C35-8B8E-DDC8D9D491BA}"/>
  <bookViews>
    <workbookView xWindow="-120" yWindow="-16320" windowWidth="29040" windowHeight="15720" tabRatio="811" xr2:uid="{00000000-000D-0000-FFFF-FFFF00000000}"/>
  </bookViews>
  <sheets>
    <sheet name="A_Instructions" sheetId="27" r:id="rId1"/>
    <sheet name=" B_Populations" sheetId="10" r:id="rId2"/>
    <sheet name="C_Health Regions" sheetId="23" r:id="rId3"/>
    <sheet name="D_Urban-Rural" sheetId="33" r:id="rId4"/>
    <sheet name="1_Year 1" sheetId="24" r:id="rId5"/>
    <sheet name="2_Year 2" sheetId="21" r:id="rId6"/>
    <sheet name="3_Year 3" sheetId="20" r:id="rId7"/>
    <sheet name="4_Year 4" sheetId="19" r:id="rId8"/>
    <sheet name="5_Year 5" sheetId="9" r:id="rId9"/>
    <sheet name="6_Firearms Deaths by Type" sheetId="32" r:id="rId10"/>
    <sheet name="Optional - Totals" sheetId="29" r:id="rId11"/>
    <sheet name="Report" sheetId="22" r:id="rId12"/>
    <sheet name="Calculations" sheetId="25" r:id="rId13"/>
  </sheets>
  <definedNames>
    <definedName name="_xlnm._FilterDatabase" localSheetId="11" hidden="1">Report!$U$36:$W$36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I27" i="9" l="1"/>
  <c r="DJ27" i="9" s="1"/>
  <c r="DG27" i="9"/>
  <c r="DH27" i="9" s="1"/>
  <c r="DF27" i="9"/>
  <c r="DE27" i="9"/>
  <c r="DC27" i="9"/>
  <c r="DD27" i="9" s="1"/>
  <c r="DA27" i="9"/>
  <c r="DB27" i="9" s="1"/>
  <c r="CY27" i="9"/>
  <c r="CZ27" i="9" s="1"/>
  <c r="CW27" i="9"/>
  <c r="CV27" i="9"/>
  <c r="CU27" i="9"/>
  <c r="CT27" i="9"/>
  <c r="CS27" i="9"/>
  <c r="CR27" i="9"/>
  <c r="CO27" i="9"/>
  <c r="CP27" i="9" s="1"/>
  <c r="CN27" i="9"/>
  <c r="CM27" i="9"/>
  <c r="CK27" i="9"/>
  <c r="CL27" i="9" s="1"/>
  <c r="CI27" i="9"/>
  <c r="CJ27" i="9" s="1"/>
  <c r="CG27" i="9"/>
  <c r="CH27" i="9" s="1"/>
  <c r="CF27" i="9"/>
  <c r="CE27" i="9"/>
  <c r="DI26" i="9"/>
  <c r="DJ26" i="9" s="1"/>
  <c r="DG26" i="9"/>
  <c r="DH26" i="9" s="1"/>
  <c r="DE26" i="9"/>
  <c r="DF26" i="9" s="1"/>
  <c r="DD26" i="9"/>
  <c r="DC26" i="9"/>
  <c r="DA26" i="9"/>
  <c r="DB26" i="9" s="1"/>
  <c r="CY26" i="9"/>
  <c r="CZ26" i="9" s="1"/>
  <c r="CO26" i="9"/>
  <c r="CP26" i="9" s="1"/>
  <c r="CN26" i="9"/>
  <c r="CM26" i="9"/>
  <c r="CL26" i="9"/>
  <c r="CK26" i="9"/>
  <c r="CI26" i="9"/>
  <c r="CJ26" i="9" s="1"/>
  <c r="CG26" i="9"/>
  <c r="CH26" i="9" s="1"/>
  <c r="CF26" i="9"/>
  <c r="CE26" i="9"/>
  <c r="CC26" i="9"/>
  <c r="CD26" i="9" s="1"/>
  <c r="CA26" i="9"/>
  <c r="CB26" i="9" s="1"/>
  <c r="BY26" i="9"/>
  <c r="BZ26" i="9" s="1"/>
  <c r="BX26" i="9"/>
  <c r="BW26" i="9"/>
  <c r="BU26" i="9"/>
  <c r="BV26" i="9" s="1"/>
  <c r="BS26" i="9"/>
  <c r="BT26" i="9" s="1"/>
  <c r="BQ26" i="9"/>
  <c r="BR26" i="9" s="1"/>
  <c r="BP26" i="9"/>
  <c r="BO26" i="9"/>
  <c r="BM26" i="9"/>
  <c r="BN26" i="9" s="1"/>
  <c r="BK26" i="9"/>
  <c r="BL26" i="9" s="1"/>
  <c r="BI26" i="9"/>
  <c r="BJ26" i="9" s="1"/>
  <c r="BH26" i="9"/>
  <c r="BG26" i="9"/>
  <c r="BF26" i="9"/>
  <c r="BE26" i="9"/>
  <c r="BC26" i="9"/>
  <c r="BD26" i="9" s="1"/>
  <c r="AZ26" i="9"/>
  <c r="BA26" i="9" s="1"/>
  <c r="AY26" i="9"/>
  <c r="AX26" i="9"/>
  <c r="AV26" i="9"/>
  <c r="AW26" i="9" s="1"/>
  <c r="AT26" i="9"/>
  <c r="AU26" i="9" s="1"/>
  <c r="AR26" i="9"/>
  <c r="AS26" i="9" s="1"/>
  <c r="AQ26" i="9"/>
  <c r="AP26" i="9"/>
  <c r="AN26" i="9"/>
  <c r="AO26" i="9" s="1"/>
  <c r="AL26" i="9"/>
  <c r="AM26" i="9" s="1"/>
  <c r="AJ26" i="9"/>
  <c r="AK26" i="9" s="1"/>
  <c r="AI26" i="9"/>
  <c r="AH26" i="9"/>
  <c r="DI25" i="9"/>
  <c r="DJ25" i="9" s="1"/>
  <c r="DG25" i="9"/>
  <c r="DH25" i="9" s="1"/>
  <c r="DE25" i="9"/>
  <c r="DF25" i="9" s="1"/>
  <c r="DD25" i="9"/>
  <c r="DC25" i="9"/>
  <c r="DB25" i="9"/>
  <c r="DA25" i="9"/>
  <c r="CY25" i="9"/>
  <c r="CZ25" i="9" s="1"/>
  <c r="CO25" i="9"/>
  <c r="CP25" i="9" s="1"/>
  <c r="CN25" i="9"/>
  <c r="CM25" i="9"/>
  <c r="CK25" i="9"/>
  <c r="CL25" i="9" s="1"/>
  <c r="CI25" i="9"/>
  <c r="CJ25" i="9" s="1"/>
  <c r="CG25" i="9"/>
  <c r="CH25" i="9" s="1"/>
  <c r="CF25" i="9"/>
  <c r="CE25" i="9"/>
  <c r="CC25" i="9"/>
  <c r="CD25" i="9" s="1"/>
  <c r="CA25" i="9"/>
  <c r="CB25" i="9" s="1"/>
  <c r="BY25" i="9"/>
  <c r="BZ25" i="9" s="1"/>
  <c r="BX25" i="9"/>
  <c r="BW25" i="9"/>
  <c r="BU25" i="9"/>
  <c r="BV25" i="9" s="1"/>
  <c r="BS25" i="9"/>
  <c r="BT25" i="9" s="1"/>
  <c r="BQ25" i="9"/>
  <c r="BR25" i="9" s="1"/>
  <c r="BP25" i="9"/>
  <c r="BO25" i="9"/>
  <c r="BN25" i="9"/>
  <c r="BM25" i="9"/>
  <c r="BK25" i="9"/>
  <c r="BL25" i="9" s="1"/>
  <c r="BI25" i="9"/>
  <c r="BJ25" i="9" s="1"/>
  <c r="BH25" i="9"/>
  <c r="BG25" i="9"/>
  <c r="BE25" i="9"/>
  <c r="BE27" i="9" s="1"/>
  <c r="BF27" i="9" s="1"/>
  <c r="BC25" i="9"/>
  <c r="BD25" i="9" s="1"/>
  <c r="AZ25" i="9"/>
  <c r="BA25" i="9" s="1"/>
  <c r="AY25" i="9"/>
  <c r="AX25" i="9"/>
  <c r="AV25" i="9"/>
  <c r="AW25" i="9" s="1"/>
  <c r="AT25" i="9"/>
  <c r="AU25" i="9" s="1"/>
  <c r="AR25" i="9"/>
  <c r="AS25" i="9" s="1"/>
  <c r="AQ25" i="9"/>
  <c r="AP25" i="9"/>
  <c r="AN25" i="9"/>
  <c r="AO25" i="9" s="1"/>
  <c r="AL25" i="9"/>
  <c r="AM25" i="9" s="1"/>
  <c r="AJ25" i="9"/>
  <c r="AK25" i="9" s="1"/>
  <c r="AI25" i="9"/>
  <c r="AH25" i="9"/>
  <c r="DJ24" i="9"/>
  <c r="DI24" i="9"/>
  <c r="DG24" i="9"/>
  <c r="DH24" i="9" s="1"/>
  <c r="DE24" i="9"/>
  <c r="DF24" i="9" s="1"/>
  <c r="DD24" i="9"/>
  <c r="DC24" i="9"/>
  <c r="DA24" i="9"/>
  <c r="DB24" i="9" s="1"/>
  <c r="CY24" i="9"/>
  <c r="CZ24" i="9" s="1"/>
  <c r="CO24" i="9"/>
  <c r="CP24" i="9" s="1"/>
  <c r="CN24" i="9"/>
  <c r="CM24" i="9"/>
  <c r="CK24" i="9"/>
  <c r="CL24" i="9" s="1"/>
  <c r="CI24" i="9"/>
  <c r="CJ24" i="9" s="1"/>
  <c r="CG24" i="9"/>
  <c r="CH24" i="9" s="1"/>
  <c r="CF24" i="9"/>
  <c r="CE24" i="9"/>
  <c r="CC24" i="9"/>
  <c r="CD24" i="9" s="1"/>
  <c r="CA24" i="9"/>
  <c r="CB24" i="9" s="1"/>
  <c r="BY24" i="9"/>
  <c r="BZ24" i="9" s="1"/>
  <c r="BX24" i="9"/>
  <c r="BW24" i="9"/>
  <c r="BV24" i="9"/>
  <c r="BU24" i="9"/>
  <c r="BS24" i="9"/>
  <c r="BT24" i="9" s="1"/>
  <c r="BQ24" i="9"/>
  <c r="BR24" i="9" s="1"/>
  <c r="BP24" i="9"/>
  <c r="BO24" i="9"/>
  <c r="BM24" i="9"/>
  <c r="BN24" i="9" s="1"/>
  <c r="BK24" i="9"/>
  <c r="BL24" i="9" s="1"/>
  <c r="BI24" i="9"/>
  <c r="BJ24" i="9" s="1"/>
  <c r="BH24" i="9"/>
  <c r="BG24" i="9"/>
  <c r="BE24" i="9"/>
  <c r="BF24" i="9" s="1"/>
  <c r="BC24" i="9"/>
  <c r="BD24" i="9" s="1"/>
  <c r="AZ24" i="9"/>
  <c r="BA24" i="9" s="1"/>
  <c r="AY24" i="9"/>
  <c r="AX24" i="9"/>
  <c r="AV24" i="9"/>
  <c r="AW24" i="9" s="1"/>
  <c r="AT24" i="9"/>
  <c r="AU24" i="9" s="1"/>
  <c r="AR24" i="9"/>
  <c r="AS24" i="9" s="1"/>
  <c r="AQ24" i="9"/>
  <c r="AP24" i="9"/>
  <c r="AO24" i="9"/>
  <c r="AN24" i="9"/>
  <c r="AL24" i="9"/>
  <c r="AM24" i="9" s="1"/>
  <c r="AJ24" i="9"/>
  <c r="AK24" i="9" s="1"/>
  <c r="AI24" i="9"/>
  <c r="AH24" i="9"/>
  <c r="DI23" i="9"/>
  <c r="DJ23" i="9" s="1"/>
  <c r="DG23" i="9"/>
  <c r="DH23" i="9" s="1"/>
  <c r="DE23" i="9"/>
  <c r="DF23" i="9" s="1"/>
  <c r="DD23" i="9"/>
  <c r="DC23" i="9"/>
  <c r="DA23" i="9"/>
  <c r="DB23" i="9" s="1"/>
  <c r="CY23" i="9"/>
  <c r="CZ23" i="9" s="1"/>
  <c r="CO23" i="9"/>
  <c r="CP23" i="9" s="1"/>
  <c r="CN23" i="9"/>
  <c r="CM23" i="9"/>
  <c r="CK23" i="9"/>
  <c r="CL23" i="9" s="1"/>
  <c r="CI23" i="9"/>
  <c r="CJ23" i="9" s="1"/>
  <c r="CG23" i="9"/>
  <c r="CH23" i="9" s="1"/>
  <c r="CF23" i="9"/>
  <c r="CE23" i="9"/>
  <c r="CD23" i="9"/>
  <c r="CC23" i="9"/>
  <c r="CA23" i="9"/>
  <c r="CB23" i="9" s="1"/>
  <c r="BY23" i="9"/>
  <c r="BZ23" i="9" s="1"/>
  <c r="BX23" i="9"/>
  <c r="BW23" i="9"/>
  <c r="BU23" i="9"/>
  <c r="BV23" i="9" s="1"/>
  <c r="BS23" i="9"/>
  <c r="BT23" i="9" s="1"/>
  <c r="BQ23" i="9"/>
  <c r="BR23" i="9" s="1"/>
  <c r="BP23" i="9"/>
  <c r="BO23" i="9"/>
  <c r="BM23" i="9"/>
  <c r="BN23" i="9" s="1"/>
  <c r="BK23" i="9"/>
  <c r="BL23" i="9" s="1"/>
  <c r="BI23" i="9"/>
  <c r="BJ23" i="9" s="1"/>
  <c r="BH23" i="9"/>
  <c r="BG23" i="9"/>
  <c r="BE23" i="9"/>
  <c r="BF23" i="9" s="1"/>
  <c r="BC23" i="9"/>
  <c r="BD23" i="9" s="1"/>
  <c r="AZ23" i="9"/>
  <c r="BA23" i="9" s="1"/>
  <c r="AY23" i="9"/>
  <c r="AX23" i="9"/>
  <c r="AW23" i="9"/>
  <c r="AV23" i="9"/>
  <c r="AT23" i="9"/>
  <c r="AU23" i="9" s="1"/>
  <c r="AR23" i="9"/>
  <c r="AS23" i="9" s="1"/>
  <c r="AQ23" i="9"/>
  <c r="AP23" i="9"/>
  <c r="AN23" i="9"/>
  <c r="AO23" i="9" s="1"/>
  <c r="AL23" i="9"/>
  <c r="AM23" i="9" s="1"/>
  <c r="AJ23" i="9"/>
  <c r="AK23" i="9" s="1"/>
  <c r="AI23" i="9"/>
  <c r="AH23" i="9"/>
  <c r="DI22" i="9"/>
  <c r="DJ22" i="9" s="1"/>
  <c r="DG22" i="9"/>
  <c r="DH22" i="9" s="1"/>
  <c r="DE22" i="9"/>
  <c r="DF22" i="9" s="1"/>
  <c r="DD22" i="9"/>
  <c r="DC22" i="9"/>
  <c r="DA22" i="9"/>
  <c r="DB22" i="9" s="1"/>
  <c r="CY22" i="9"/>
  <c r="CZ22" i="9" s="1"/>
  <c r="CO22" i="9"/>
  <c r="CP22" i="9" s="1"/>
  <c r="CN22" i="9"/>
  <c r="CM22" i="9"/>
  <c r="CL22" i="9"/>
  <c r="CK22" i="9"/>
  <c r="CI22" i="9"/>
  <c r="CJ22" i="9" s="1"/>
  <c r="CG22" i="9"/>
  <c r="CH22" i="9" s="1"/>
  <c r="CF22" i="9"/>
  <c r="CE22" i="9"/>
  <c r="CC22" i="9"/>
  <c r="CC27" i="9" s="1"/>
  <c r="CD27" i="9" s="1"/>
  <c r="CA22" i="9"/>
  <c r="CB22" i="9" s="1"/>
  <c r="BY22" i="9"/>
  <c r="BZ22" i="9" s="1"/>
  <c r="BX22" i="9"/>
  <c r="BW22" i="9"/>
  <c r="BW27" i="9" s="1"/>
  <c r="BX27" i="9" s="1"/>
  <c r="BV22" i="9"/>
  <c r="BU22" i="9"/>
  <c r="BU27" i="9" s="1"/>
  <c r="BV27" i="9" s="1"/>
  <c r="BS22" i="9"/>
  <c r="BT22" i="9" s="1"/>
  <c r="BQ22" i="9"/>
  <c r="BR22" i="9" s="1"/>
  <c r="BP22" i="9"/>
  <c r="BO22" i="9"/>
  <c r="BO27" i="9" s="1"/>
  <c r="BP27" i="9" s="1"/>
  <c r="BM22" i="9"/>
  <c r="BN22" i="9" s="1"/>
  <c r="BK22" i="9"/>
  <c r="BL22" i="9" s="1"/>
  <c r="BI22" i="9"/>
  <c r="BJ22" i="9" s="1"/>
  <c r="BH22" i="9"/>
  <c r="BG22" i="9"/>
  <c r="BG27" i="9" s="1"/>
  <c r="BH27" i="9" s="1"/>
  <c r="BF22" i="9"/>
  <c r="BE22" i="9"/>
  <c r="BC22" i="9"/>
  <c r="BD22" i="9" s="1"/>
  <c r="AZ22" i="9"/>
  <c r="BA22" i="9" s="1"/>
  <c r="AY22" i="9"/>
  <c r="AX22" i="9"/>
  <c r="AX27" i="9" s="1"/>
  <c r="AY27" i="9" s="1"/>
  <c r="AV22" i="9"/>
  <c r="AV27" i="9" s="1"/>
  <c r="AW27" i="9" s="1"/>
  <c r="AT22" i="9"/>
  <c r="AU22" i="9" s="1"/>
  <c r="AR22" i="9"/>
  <c r="AS22" i="9" s="1"/>
  <c r="AQ22" i="9"/>
  <c r="AP22" i="9"/>
  <c r="AP27" i="9" s="1"/>
  <c r="AQ27" i="9" s="1"/>
  <c r="AN22" i="9"/>
  <c r="AN27" i="9" s="1"/>
  <c r="AO27" i="9" s="1"/>
  <c r="AL22" i="9"/>
  <c r="AM22" i="9" s="1"/>
  <c r="AJ22" i="9"/>
  <c r="AK22" i="9" s="1"/>
  <c r="AI22" i="9"/>
  <c r="AH22" i="9"/>
  <c r="AH27" i="9" s="1"/>
  <c r="AI27" i="9" s="1"/>
  <c r="CO21" i="9"/>
  <c r="CM21" i="9"/>
  <c r="CK21" i="9"/>
  <c r="CI21" i="9"/>
  <c r="CG21" i="9"/>
  <c r="CE21" i="9"/>
  <c r="CC21" i="9"/>
  <c r="CA21" i="9"/>
  <c r="BY21" i="9"/>
  <c r="BW21" i="9"/>
  <c r="BU21" i="9"/>
  <c r="BS21" i="9"/>
  <c r="BQ21" i="9"/>
  <c r="BO21" i="9"/>
  <c r="BM21" i="9"/>
  <c r="BK21" i="9"/>
  <c r="BI21" i="9"/>
  <c r="BG21" i="9"/>
  <c r="BE21" i="9"/>
  <c r="BC21" i="9"/>
  <c r="AZ21" i="9"/>
  <c r="AX21" i="9"/>
  <c r="AV21" i="9"/>
  <c r="AT21" i="9"/>
  <c r="AR21" i="9"/>
  <c r="AP21" i="9"/>
  <c r="AN21" i="9"/>
  <c r="DJ18" i="9"/>
  <c r="DI18" i="9"/>
  <c r="DG18" i="9"/>
  <c r="DH18" i="9" s="1"/>
  <c r="DE18" i="9"/>
  <c r="DF18" i="9" s="1"/>
  <c r="DD18" i="9"/>
  <c r="DC18" i="9"/>
  <c r="DB18" i="9"/>
  <c r="DA18" i="9"/>
  <c r="CY18" i="9"/>
  <c r="CZ18" i="9" s="1"/>
  <c r="CW18" i="9"/>
  <c r="CV18" i="9"/>
  <c r="CU18" i="9"/>
  <c r="CT18" i="9"/>
  <c r="CS18" i="9"/>
  <c r="CR18" i="9"/>
  <c r="CO18" i="9"/>
  <c r="CP18" i="9" s="1"/>
  <c r="CM18" i="9"/>
  <c r="CN18" i="9" s="1"/>
  <c r="CL18" i="9"/>
  <c r="CK18" i="9"/>
  <c r="CJ18" i="9"/>
  <c r="CI18" i="9"/>
  <c r="CG18" i="9"/>
  <c r="CH18" i="9" s="1"/>
  <c r="CE18" i="9"/>
  <c r="CF18" i="9" s="1"/>
  <c r="BN18" i="9"/>
  <c r="AP18" i="9"/>
  <c r="AQ18" i="9" s="1"/>
  <c r="DJ17" i="9"/>
  <c r="DI17" i="9"/>
  <c r="DH17" i="9"/>
  <c r="DG17" i="9"/>
  <c r="DE17" i="9"/>
  <c r="DF17" i="9" s="1"/>
  <c r="DC17" i="9"/>
  <c r="DD17" i="9" s="1"/>
  <c r="DB17" i="9"/>
  <c r="DA17" i="9"/>
  <c r="CZ17" i="9"/>
  <c r="CY17" i="9"/>
  <c r="CO17" i="9"/>
  <c r="CP17" i="9" s="1"/>
  <c r="CM17" i="9"/>
  <c r="CN17" i="9" s="1"/>
  <c r="CL17" i="9"/>
  <c r="CK17" i="9"/>
  <c r="CJ17" i="9"/>
  <c r="CI17" i="9"/>
  <c r="CG17" i="9"/>
  <c r="CH17" i="9" s="1"/>
  <c r="CE17" i="9"/>
  <c r="CF17" i="9" s="1"/>
  <c r="CD17" i="9"/>
  <c r="CC17" i="9"/>
  <c r="CB17" i="9"/>
  <c r="CA17" i="9"/>
  <c r="BY17" i="9"/>
  <c r="BZ17" i="9" s="1"/>
  <c r="BW17" i="9"/>
  <c r="BX17" i="9" s="1"/>
  <c r="BV17" i="9"/>
  <c r="BU17" i="9"/>
  <c r="BT17" i="9"/>
  <c r="BS17" i="9"/>
  <c r="BQ17" i="9"/>
  <c r="BR17" i="9" s="1"/>
  <c r="BO17" i="9"/>
  <c r="BP17" i="9" s="1"/>
  <c r="BN17" i="9"/>
  <c r="BM17" i="9"/>
  <c r="BL17" i="9"/>
  <c r="BK17" i="9"/>
  <c r="BI17" i="9"/>
  <c r="BJ17" i="9" s="1"/>
  <c r="BG17" i="9"/>
  <c r="BH17" i="9" s="1"/>
  <c r="BF17" i="9"/>
  <c r="BE17" i="9"/>
  <c r="BD17" i="9"/>
  <c r="BC17" i="9"/>
  <c r="AZ17" i="9"/>
  <c r="BA17" i="9" s="1"/>
  <c r="AX17" i="9"/>
  <c r="AY17" i="9" s="1"/>
  <c r="AW17" i="9"/>
  <c r="AV17" i="9"/>
  <c r="AU17" i="9"/>
  <c r="AT17" i="9"/>
  <c r="AR17" i="9"/>
  <c r="AS17" i="9" s="1"/>
  <c r="AP17" i="9"/>
  <c r="AQ17" i="9" s="1"/>
  <c r="AO17" i="9"/>
  <c r="AN17" i="9"/>
  <c r="AM17" i="9"/>
  <c r="AL17" i="9"/>
  <c r="AJ17" i="9"/>
  <c r="AK17" i="9" s="1"/>
  <c r="AH17" i="9"/>
  <c r="AI17" i="9" s="1"/>
  <c r="DJ16" i="9"/>
  <c r="DI16" i="9"/>
  <c r="DH16" i="9"/>
  <c r="DG16" i="9"/>
  <c r="DE16" i="9"/>
  <c r="DF16" i="9" s="1"/>
  <c r="DC16" i="9"/>
  <c r="DD16" i="9" s="1"/>
  <c r="DB16" i="9"/>
  <c r="DA16" i="9"/>
  <c r="CZ16" i="9"/>
  <c r="CY16" i="9"/>
  <c r="CO16" i="9"/>
  <c r="CP16" i="9" s="1"/>
  <c r="CM16" i="9"/>
  <c r="CN16" i="9" s="1"/>
  <c r="CL16" i="9"/>
  <c r="CK16" i="9"/>
  <c r="CJ16" i="9"/>
  <c r="CI16" i="9"/>
  <c r="CG16" i="9"/>
  <c r="CH16" i="9" s="1"/>
  <c r="CE16" i="9"/>
  <c r="CF16" i="9" s="1"/>
  <c r="CD16" i="9"/>
  <c r="CC16" i="9"/>
  <c r="CB16" i="9"/>
  <c r="CA16" i="9"/>
  <c r="BY16" i="9"/>
  <c r="BZ16" i="9" s="1"/>
  <c r="BW16" i="9"/>
  <c r="BX16" i="9" s="1"/>
  <c r="BV16" i="9"/>
  <c r="BU16" i="9"/>
  <c r="BT16" i="9"/>
  <c r="BS16" i="9"/>
  <c r="BQ16" i="9"/>
  <c r="BR16" i="9" s="1"/>
  <c r="BO16" i="9"/>
  <c r="BP16" i="9" s="1"/>
  <c r="BN16" i="9"/>
  <c r="BM16" i="9"/>
  <c r="BL16" i="9"/>
  <c r="BK16" i="9"/>
  <c r="BI16" i="9"/>
  <c r="BJ16" i="9" s="1"/>
  <c r="BG16" i="9"/>
  <c r="BH16" i="9" s="1"/>
  <c r="BF16" i="9"/>
  <c r="BE16" i="9"/>
  <c r="BD16" i="9"/>
  <c r="BC16" i="9"/>
  <c r="AZ16" i="9"/>
  <c r="BA16" i="9" s="1"/>
  <c r="AX16" i="9"/>
  <c r="AY16" i="9" s="1"/>
  <c r="AW16" i="9"/>
  <c r="AV16" i="9"/>
  <c r="AU16" i="9"/>
  <c r="AT16" i="9"/>
  <c r="AR16" i="9"/>
  <c r="AS16" i="9" s="1"/>
  <c r="AP16" i="9"/>
  <c r="AQ16" i="9" s="1"/>
  <c r="AO16" i="9"/>
  <c r="AN16" i="9"/>
  <c r="AM16" i="9"/>
  <c r="AL16" i="9"/>
  <c r="AJ16" i="9"/>
  <c r="AK16" i="9" s="1"/>
  <c r="AH16" i="9"/>
  <c r="AI16" i="9" s="1"/>
  <c r="DJ15" i="9"/>
  <c r="DI15" i="9"/>
  <c r="DH15" i="9"/>
  <c r="DG15" i="9"/>
  <c r="DE15" i="9"/>
  <c r="DF15" i="9" s="1"/>
  <c r="DC15" i="9"/>
  <c r="DD15" i="9" s="1"/>
  <c r="DB15" i="9"/>
  <c r="DA15" i="9"/>
  <c r="CZ15" i="9"/>
  <c r="CY15" i="9"/>
  <c r="CO15" i="9"/>
  <c r="CP15" i="9" s="1"/>
  <c r="CM15" i="9"/>
  <c r="CN15" i="9" s="1"/>
  <c r="CL15" i="9"/>
  <c r="CK15" i="9"/>
  <c r="CJ15" i="9"/>
  <c r="CI15" i="9"/>
  <c r="CG15" i="9"/>
  <c r="CH15" i="9" s="1"/>
  <c r="CE15" i="9"/>
  <c r="CF15" i="9" s="1"/>
  <c r="CD15" i="9"/>
  <c r="CC15" i="9"/>
  <c r="CB15" i="9"/>
  <c r="CA15" i="9"/>
  <c r="BY15" i="9"/>
  <c r="BZ15" i="9" s="1"/>
  <c r="BW15" i="9"/>
  <c r="BX15" i="9" s="1"/>
  <c r="BV15" i="9"/>
  <c r="BU15" i="9"/>
  <c r="BT15" i="9"/>
  <c r="BS15" i="9"/>
  <c r="BQ15" i="9"/>
  <c r="BR15" i="9" s="1"/>
  <c r="BO15" i="9"/>
  <c r="BP15" i="9" s="1"/>
  <c r="BN15" i="9"/>
  <c r="BM15" i="9"/>
  <c r="BL15" i="9"/>
  <c r="BK15" i="9"/>
  <c r="BI15" i="9"/>
  <c r="BJ15" i="9" s="1"/>
  <c r="BG15" i="9"/>
  <c r="BH15" i="9" s="1"/>
  <c r="BF15" i="9"/>
  <c r="BE15" i="9"/>
  <c r="BD15" i="9"/>
  <c r="BC15" i="9"/>
  <c r="AZ15" i="9"/>
  <c r="BA15" i="9" s="1"/>
  <c r="AX15" i="9"/>
  <c r="AY15" i="9" s="1"/>
  <c r="AW15" i="9"/>
  <c r="AV15" i="9"/>
  <c r="AU15" i="9"/>
  <c r="AT15" i="9"/>
  <c r="AR15" i="9"/>
  <c r="AS15" i="9" s="1"/>
  <c r="AP15" i="9"/>
  <c r="AQ15" i="9" s="1"/>
  <c r="AO15" i="9"/>
  <c r="AN15" i="9"/>
  <c r="AM15" i="9"/>
  <c r="AL15" i="9"/>
  <c r="AJ15" i="9"/>
  <c r="AK15" i="9" s="1"/>
  <c r="AH15" i="9"/>
  <c r="AI15" i="9" s="1"/>
  <c r="DJ14" i="9"/>
  <c r="DI14" i="9"/>
  <c r="DH14" i="9"/>
  <c r="DG14" i="9"/>
  <c r="DE14" i="9"/>
  <c r="DF14" i="9" s="1"/>
  <c r="DC14" i="9"/>
  <c r="DD14" i="9" s="1"/>
  <c r="DB14" i="9"/>
  <c r="DA14" i="9"/>
  <c r="CZ14" i="9"/>
  <c r="CY14" i="9"/>
  <c r="CO14" i="9"/>
  <c r="CP14" i="9" s="1"/>
  <c r="CM14" i="9"/>
  <c r="CN14" i="9" s="1"/>
  <c r="CL14" i="9"/>
  <c r="CK14" i="9"/>
  <c r="CJ14" i="9"/>
  <c r="CI14" i="9"/>
  <c r="CG14" i="9"/>
  <c r="CH14" i="9" s="1"/>
  <c r="CE14" i="9"/>
  <c r="CF14" i="9" s="1"/>
  <c r="CD14" i="9"/>
  <c r="CC14" i="9"/>
  <c r="CB14" i="9"/>
  <c r="CA14" i="9"/>
  <c r="BY14" i="9"/>
  <c r="BZ14" i="9" s="1"/>
  <c r="BW14" i="9"/>
  <c r="BX14" i="9" s="1"/>
  <c r="BV14" i="9"/>
  <c r="BU14" i="9"/>
  <c r="BT14" i="9"/>
  <c r="BS14" i="9"/>
  <c r="BQ14" i="9"/>
  <c r="BR14" i="9" s="1"/>
  <c r="BO14" i="9"/>
  <c r="BP14" i="9" s="1"/>
  <c r="BN14" i="9"/>
  <c r="BM14" i="9"/>
  <c r="BL14" i="9"/>
  <c r="BK14" i="9"/>
  <c r="BI14" i="9"/>
  <c r="BJ14" i="9" s="1"/>
  <c r="BG14" i="9"/>
  <c r="BH14" i="9" s="1"/>
  <c r="BF14" i="9"/>
  <c r="BE14" i="9"/>
  <c r="BD14" i="9"/>
  <c r="BC14" i="9"/>
  <c r="AZ14" i="9"/>
  <c r="BA14" i="9" s="1"/>
  <c r="AX14" i="9"/>
  <c r="AY14" i="9" s="1"/>
  <c r="AW14" i="9"/>
  <c r="AV14" i="9"/>
  <c r="AU14" i="9"/>
  <c r="AT14" i="9"/>
  <c r="AR14" i="9"/>
  <c r="AS14" i="9" s="1"/>
  <c r="AP14" i="9"/>
  <c r="AQ14" i="9" s="1"/>
  <c r="AO14" i="9"/>
  <c r="AN14" i="9"/>
  <c r="AM14" i="9"/>
  <c r="AL14" i="9"/>
  <c r="AJ14" i="9"/>
  <c r="AK14" i="9" s="1"/>
  <c r="AH14" i="9"/>
  <c r="AI14" i="9" s="1"/>
  <c r="DJ13" i="9"/>
  <c r="DI13" i="9"/>
  <c r="DH13" i="9"/>
  <c r="DG13" i="9"/>
  <c r="DE13" i="9"/>
  <c r="DF13" i="9" s="1"/>
  <c r="DC13" i="9"/>
  <c r="DD13" i="9" s="1"/>
  <c r="DB13" i="9"/>
  <c r="DA13" i="9"/>
  <c r="CZ13" i="9"/>
  <c r="CY13" i="9"/>
  <c r="CO13" i="9"/>
  <c r="CP13" i="9" s="1"/>
  <c r="CM13" i="9"/>
  <c r="CN13" i="9" s="1"/>
  <c r="CL13" i="9"/>
  <c r="CK13" i="9"/>
  <c r="CJ13" i="9"/>
  <c r="CI13" i="9"/>
  <c r="CG13" i="9"/>
  <c r="CH13" i="9" s="1"/>
  <c r="CE13" i="9"/>
  <c r="CF13" i="9" s="1"/>
  <c r="CD13" i="9"/>
  <c r="CC13" i="9"/>
  <c r="CC18" i="9" s="1"/>
  <c r="CD18" i="9" s="1"/>
  <c r="CB13" i="9"/>
  <c r="CA13" i="9"/>
  <c r="CA18" i="9" s="1"/>
  <c r="CB18" i="9" s="1"/>
  <c r="BY13" i="9"/>
  <c r="BW13" i="9"/>
  <c r="BX13" i="9" s="1"/>
  <c r="BV13" i="9"/>
  <c r="BU13" i="9"/>
  <c r="BU18" i="9" s="1"/>
  <c r="BV18" i="9" s="1"/>
  <c r="BT13" i="9"/>
  <c r="BS13" i="9"/>
  <c r="BS18" i="9" s="1"/>
  <c r="BT18" i="9" s="1"/>
  <c r="BQ13" i="9"/>
  <c r="BO13" i="9"/>
  <c r="BP13" i="9" s="1"/>
  <c r="BN13" i="9"/>
  <c r="BM13" i="9"/>
  <c r="BM18" i="9" s="1"/>
  <c r="BL13" i="9"/>
  <c r="BK13" i="9"/>
  <c r="BK18" i="9" s="1"/>
  <c r="BL18" i="9" s="1"/>
  <c r="BI13" i="9"/>
  <c r="BJ13" i="9" s="1"/>
  <c r="BG13" i="9"/>
  <c r="BH13" i="9" s="1"/>
  <c r="BF13" i="9"/>
  <c r="BE13" i="9"/>
  <c r="BE18" i="9" s="1"/>
  <c r="BF18" i="9" s="1"/>
  <c r="BD13" i="9"/>
  <c r="BC13" i="9"/>
  <c r="BC18" i="9" s="1"/>
  <c r="BD18" i="9" s="1"/>
  <c r="AZ13" i="9"/>
  <c r="BA13" i="9" s="1"/>
  <c r="AX13" i="9"/>
  <c r="AY13" i="9" s="1"/>
  <c r="AW13" i="9"/>
  <c r="AV13" i="9"/>
  <c r="AV18" i="9" s="1"/>
  <c r="AW18" i="9" s="1"/>
  <c r="AU13" i="9"/>
  <c r="AT13" i="9"/>
  <c r="AT18" i="9" s="1"/>
  <c r="AU18" i="9" s="1"/>
  <c r="AR13" i="9"/>
  <c r="AS13" i="9" s="1"/>
  <c r="AP13" i="9"/>
  <c r="AQ13" i="9" s="1"/>
  <c r="AO13" i="9"/>
  <c r="AN13" i="9"/>
  <c r="AN18" i="9" s="1"/>
  <c r="AO18" i="9" s="1"/>
  <c r="AM13" i="9"/>
  <c r="AL13" i="9"/>
  <c r="AL18" i="9" s="1"/>
  <c r="AM18" i="9" s="1"/>
  <c r="AJ13" i="9"/>
  <c r="AK13" i="9" s="1"/>
  <c r="AH13" i="9"/>
  <c r="AI13" i="9" s="1"/>
  <c r="CO12" i="9"/>
  <c r="CM12" i="9"/>
  <c r="CK12" i="9"/>
  <c r="CI12" i="9"/>
  <c r="CG12" i="9"/>
  <c r="CE12" i="9"/>
  <c r="CC12" i="9"/>
  <c r="CA12" i="9"/>
  <c r="BY12" i="9"/>
  <c r="BW12" i="9"/>
  <c r="BU12" i="9"/>
  <c r="BS12" i="9"/>
  <c r="BQ12" i="9"/>
  <c r="BO12" i="9"/>
  <c r="BM12" i="9"/>
  <c r="BK12" i="9"/>
  <c r="BI12" i="9"/>
  <c r="BG12" i="9"/>
  <c r="BE12" i="9"/>
  <c r="BC12" i="9"/>
  <c r="AZ12" i="9"/>
  <c r="AX12" i="9"/>
  <c r="AV12" i="9"/>
  <c r="AT12" i="9"/>
  <c r="AR12" i="9"/>
  <c r="AP12" i="9"/>
  <c r="AN12" i="9"/>
  <c r="DI9" i="9"/>
  <c r="DJ9" i="9" s="1"/>
  <c r="DH9" i="9"/>
  <c r="DG9" i="9"/>
  <c r="DF9" i="9"/>
  <c r="DE9" i="9"/>
  <c r="DC9" i="9"/>
  <c r="DD9" i="9" s="1"/>
  <c r="DA9" i="9"/>
  <c r="DB9" i="9" s="1"/>
  <c r="CZ9" i="9"/>
  <c r="CY9" i="9"/>
  <c r="CW9" i="9"/>
  <c r="CV9" i="9"/>
  <c r="CU9" i="9"/>
  <c r="CT9" i="9"/>
  <c r="CS9" i="9"/>
  <c r="CR9" i="9"/>
  <c r="CP9" i="9"/>
  <c r="CO9" i="9"/>
  <c r="CM9" i="9"/>
  <c r="CN9" i="9" s="1"/>
  <c r="CK9" i="9"/>
  <c r="CL9" i="9" s="1"/>
  <c r="CI9" i="9"/>
  <c r="CJ9" i="9" s="1"/>
  <c r="CH9" i="9"/>
  <c r="CG9" i="9"/>
  <c r="CF9" i="9"/>
  <c r="CE9" i="9"/>
  <c r="BZ9" i="9"/>
  <c r="AS9" i="9"/>
  <c r="DI8" i="9"/>
  <c r="DJ8" i="9" s="1"/>
  <c r="DG8" i="9"/>
  <c r="DH8" i="9" s="1"/>
  <c r="DF8" i="9"/>
  <c r="DE8" i="9"/>
  <c r="DD8" i="9"/>
  <c r="DC8" i="9"/>
  <c r="DA8" i="9"/>
  <c r="DB8" i="9" s="1"/>
  <c r="CY8" i="9"/>
  <c r="CZ8" i="9" s="1"/>
  <c r="CO8" i="9"/>
  <c r="CP8" i="9" s="1"/>
  <c r="CN8" i="9"/>
  <c r="CM8" i="9"/>
  <c r="CK8" i="9"/>
  <c r="CL8" i="9" s="1"/>
  <c r="CI8" i="9"/>
  <c r="CJ8" i="9" s="1"/>
  <c r="CH8" i="9"/>
  <c r="CG8" i="9"/>
  <c r="CE8" i="9"/>
  <c r="CF8" i="9" s="1"/>
  <c r="CC8" i="9"/>
  <c r="CD8" i="9" s="1"/>
  <c r="CA8" i="9"/>
  <c r="CB8" i="9" s="1"/>
  <c r="BZ8" i="9"/>
  <c r="BY8" i="9"/>
  <c r="BX8" i="9"/>
  <c r="BW8" i="9"/>
  <c r="BU8" i="9"/>
  <c r="BV8" i="9" s="1"/>
  <c r="BS8" i="9"/>
  <c r="BT8" i="9" s="1"/>
  <c r="BR8" i="9"/>
  <c r="BQ8" i="9"/>
  <c r="BP8" i="9"/>
  <c r="BO8" i="9"/>
  <c r="BM8" i="9"/>
  <c r="BN8" i="9" s="1"/>
  <c r="BK8" i="9"/>
  <c r="BL8" i="9" s="1"/>
  <c r="BI8" i="9"/>
  <c r="BJ8" i="9" s="1"/>
  <c r="BH8" i="9"/>
  <c r="BG8" i="9"/>
  <c r="BE8" i="9"/>
  <c r="BF8" i="9" s="1"/>
  <c r="BC8" i="9"/>
  <c r="BD8" i="9" s="1"/>
  <c r="BA8" i="9"/>
  <c r="AZ8" i="9"/>
  <c r="AX8" i="9"/>
  <c r="AY8" i="9" s="1"/>
  <c r="AV8" i="9"/>
  <c r="AW8" i="9" s="1"/>
  <c r="AT8" i="9"/>
  <c r="AU8" i="9" s="1"/>
  <c r="AS8" i="9"/>
  <c r="AR8" i="9"/>
  <c r="AQ8" i="9"/>
  <c r="AP8" i="9"/>
  <c r="AN8" i="9"/>
  <c r="AO8" i="9" s="1"/>
  <c r="AL8" i="9"/>
  <c r="AM8" i="9" s="1"/>
  <c r="AK8" i="9"/>
  <c r="AJ8" i="9"/>
  <c r="AI8" i="9"/>
  <c r="AH8" i="9"/>
  <c r="DI7" i="9"/>
  <c r="DJ7" i="9" s="1"/>
  <c r="DG7" i="9"/>
  <c r="DH7" i="9" s="1"/>
  <c r="DE7" i="9"/>
  <c r="DF7" i="9" s="1"/>
  <c r="DD7" i="9"/>
  <c r="DC7" i="9"/>
  <c r="DA7" i="9"/>
  <c r="DB7" i="9" s="1"/>
  <c r="CY7" i="9"/>
  <c r="CZ7" i="9" s="1"/>
  <c r="CP7" i="9"/>
  <c r="CO7" i="9"/>
  <c r="CM7" i="9"/>
  <c r="CN7" i="9" s="1"/>
  <c r="CK7" i="9"/>
  <c r="CL7" i="9" s="1"/>
  <c r="CI7" i="9"/>
  <c r="CJ7" i="9" s="1"/>
  <c r="CH7" i="9"/>
  <c r="CG7" i="9"/>
  <c r="CF7" i="9"/>
  <c r="CE7" i="9"/>
  <c r="CC7" i="9"/>
  <c r="CD7" i="9" s="1"/>
  <c r="CA7" i="9"/>
  <c r="CB7" i="9" s="1"/>
  <c r="BZ7" i="9"/>
  <c r="BY7" i="9"/>
  <c r="BX7" i="9"/>
  <c r="BW7" i="9"/>
  <c r="BU7" i="9"/>
  <c r="BV7" i="9" s="1"/>
  <c r="BS7" i="9"/>
  <c r="BT7" i="9" s="1"/>
  <c r="BQ7" i="9"/>
  <c r="BR7" i="9" s="1"/>
  <c r="BP7" i="9"/>
  <c r="BO7" i="9"/>
  <c r="BN7" i="9"/>
  <c r="BM7" i="9"/>
  <c r="BK7" i="9"/>
  <c r="BL7" i="9" s="1"/>
  <c r="BI7" i="9"/>
  <c r="BJ7" i="9" s="1"/>
  <c r="BG7" i="9"/>
  <c r="BH7" i="9" s="1"/>
  <c r="BE7" i="9"/>
  <c r="BF7" i="9" s="1"/>
  <c r="BC7" i="9"/>
  <c r="BD7" i="9" s="1"/>
  <c r="AZ7" i="9"/>
  <c r="BA7" i="9" s="1"/>
  <c r="AX7" i="9"/>
  <c r="AY7" i="9" s="1"/>
  <c r="AV7" i="9"/>
  <c r="AW7" i="9" s="1"/>
  <c r="AT7" i="9"/>
  <c r="AU7" i="9" s="1"/>
  <c r="AR7" i="9"/>
  <c r="AS7" i="9" s="1"/>
  <c r="AP7" i="9"/>
  <c r="AQ7" i="9" s="1"/>
  <c r="AN7" i="9"/>
  <c r="AO7" i="9" s="1"/>
  <c r="AL7" i="9"/>
  <c r="AM7" i="9" s="1"/>
  <c r="AJ7" i="9"/>
  <c r="AK7" i="9" s="1"/>
  <c r="AH7" i="9"/>
  <c r="AI7" i="9" s="1"/>
  <c r="DI6" i="9"/>
  <c r="DJ6" i="9" s="1"/>
  <c r="DG6" i="9"/>
  <c r="DH6" i="9" s="1"/>
  <c r="DE6" i="9"/>
  <c r="DF6" i="9" s="1"/>
  <c r="DC6" i="9"/>
  <c r="DD6" i="9" s="1"/>
  <c r="DA6" i="9"/>
  <c r="DB6" i="9" s="1"/>
  <c r="CY6" i="9"/>
  <c r="CZ6" i="9" s="1"/>
  <c r="CO6" i="9"/>
  <c r="CP6" i="9" s="1"/>
  <c r="CM6" i="9"/>
  <c r="CN6" i="9" s="1"/>
  <c r="CK6" i="9"/>
  <c r="CL6" i="9" s="1"/>
  <c r="CI6" i="9"/>
  <c r="CJ6" i="9" s="1"/>
  <c r="CG6" i="9"/>
  <c r="CH6" i="9" s="1"/>
  <c r="CE6" i="9"/>
  <c r="CF6" i="9" s="1"/>
  <c r="CC6" i="9"/>
  <c r="CD6" i="9" s="1"/>
  <c r="CA6" i="9"/>
  <c r="CB6" i="9" s="1"/>
  <c r="BY6" i="9"/>
  <c r="BZ6" i="9" s="1"/>
  <c r="BW6" i="9"/>
  <c r="BX6" i="9" s="1"/>
  <c r="BU6" i="9"/>
  <c r="BV6" i="9" s="1"/>
  <c r="BS6" i="9"/>
  <c r="BT6" i="9" s="1"/>
  <c r="BQ6" i="9"/>
  <c r="BR6" i="9" s="1"/>
  <c r="BO6" i="9"/>
  <c r="BP6" i="9" s="1"/>
  <c r="BM6" i="9"/>
  <c r="BN6" i="9" s="1"/>
  <c r="BK6" i="9"/>
  <c r="BL6" i="9" s="1"/>
  <c r="BI6" i="9"/>
  <c r="BJ6" i="9" s="1"/>
  <c r="BG6" i="9"/>
  <c r="BH6" i="9" s="1"/>
  <c r="BE6" i="9"/>
  <c r="BF6" i="9" s="1"/>
  <c r="BC6" i="9"/>
  <c r="BD6" i="9" s="1"/>
  <c r="AZ6" i="9"/>
  <c r="BA6" i="9" s="1"/>
  <c r="AX6" i="9"/>
  <c r="AY6" i="9" s="1"/>
  <c r="AV6" i="9"/>
  <c r="AW6" i="9" s="1"/>
  <c r="AT6" i="9"/>
  <c r="AU6" i="9" s="1"/>
  <c r="AR6" i="9"/>
  <c r="AS6" i="9" s="1"/>
  <c r="AP6" i="9"/>
  <c r="AQ6" i="9" s="1"/>
  <c r="AN6" i="9"/>
  <c r="AO6" i="9" s="1"/>
  <c r="AL6" i="9"/>
  <c r="AM6" i="9" s="1"/>
  <c r="AJ6" i="9"/>
  <c r="AK6" i="9" s="1"/>
  <c r="AH6" i="9"/>
  <c r="AI6" i="9" s="1"/>
  <c r="DI5" i="9"/>
  <c r="DJ5" i="9" s="1"/>
  <c r="DG5" i="9"/>
  <c r="DH5" i="9" s="1"/>
  <c r="DE5" i="9"/>
  <c r="DF5" i="9" s="1"/>
  <c r="DC5" i="9"/>
  <c r="DD5" i="9" s="1"/>
  <c r="DA5" i="9"/>
  <c r="DB5" i="9" s="1"/>
  <c r="CY5" i="9"/>
  <c r="CZ5" i="9" s="1"/>
  <c r="CO5" i="9"/>
  <c r="CP5" i="9" s="1"/>
  <c r="CM5" i="9"/>
  <c r="CN5" i="9" s="1"/>
  <c r="CK5" i="9"/>
  <c r="CL5" i="9" s="1"/>
  <c r="CI5" i="9"/>
  <c r="CJ5" i="9" s="1"/>
  <c r="CG5" i="9"/>
  <c r="CH5" i="9" s="1"/>
  <c r="CE5" i="9"/>
  <c r="CF5" i="9" s="1"/>
  <c r="CC5" i="9"/>
  <c r="CD5" i="9" s="1"/>
  <c r="CA5" i="9"/>
  <c r="CB5" i="9" s="1"/>
  <c r="BY5" i="9"/>
  <c r="BZ5" i="9" s="1"/>
  <c r="BW5" i="9"/>
  <c r="BX5" i="9" s="1"/>
  <c r="BU5" i="9"/>
  <c r="BV5" i="9" s="1"/>
  <c r="BS5" i="9"/>
  <c r="BT5" i="9" s="1"/>
  <c r="BQ5" i="9"/>
  <c r="BR5" i="9" s="1"/>
  <c r="BO5" i="9"/>
  <c r="BP5" i="9" s="1"/>
  <c r="BM5" i="9"/>
  <c r="BN5" i="9" s="1"/>
  <c r="BK5" i="9"/>
  <c r="BL5" i="9" s="1"/>
  <c r="BI5" i="9"/>
  <c r="BJ5" i="9" s="1"/>
  <c r="BG5" i="9"/>
  <c r="BH5" i="9" s="1"/>
  <c r="BE5" i="9"/>
  <c r="BF5" i="9" s="1"/>
  <c r="BC5" i="9"/>
  <c r="BD5" i="9" s="1"/>
  <c r="AZ5" i="9"/>
  <c r="BA5" i="9" s="1"/>
  <c r="AX5" i="9"/>
  <c r="AY5" i="9" s="1"/>
  <c r="AV5" i="9"/>
  <c r="AW5" i="9" s="1"/>
  <c r="AT5" i="9"/>
  <c r="AU5" i="9" s="1"/>
  <c r="AR5" i="9"/>
  <c r="AS5" i="9" s="1"/>
  <c r="AP5" i="9"/>
  <c r="AQ5" i="9" s="1"/>
  <c r="AN5" i="9"/>
  <c r="AO5" i="9" s="1"/>
  <c r="AL5" i="9"/>
  <c r="AM5" i="9" s="1"/>
  <c r="AJ5" i="9"/>
  <c r="AK5" i="9" s="1"/>
  <c r="AH5" i="9"/>
  <c r="AI5" i="9" s="1"/>
  <c r="DI4" i="9"/>
  <c r="DJ4" i="9" s="1"/>
  <c r="DG4" i="9"/>
  <c r="DH4" i="9" s="1"/>
  <c r="DE4" i="9"/>
  <c r="DF4" i="9" s="1"/>
  <c r="DC4" i="9"/>
  <c r="DD4" i="9" s="1"/>
  <c r="DA4" i="9"/>
  <c r="DB4" i="9" s="1"/>
  <c r="CY4" i="9"/>
  <c r="CZ4" i="9" s="1"/>
  <c r="CO4" i="9"/>
  <c r="CP4" i="9" s="1"/>
  <c r="CM4" i="9"/>
  <c r="CN4" i="9" s="1"/>
  <c r="CK4" i="9"/>
  <c r="CL4" i="9" s="1"/>
  <c r="CI4" i="9"/>
  <c r="CJ4" i="9" s="1"/>
  <c r="CG4" i="9"/>
  <c r="CH4" i="9" s="1"/>
  <c r="CE4" i="9"/>
  <c r="CF4" i="9" s="1"/>
  <c r="CC4" i="9"/>
  <c r="CD4" i="9" s="1"/>
  <c r="CA4" i="9"/>
  <c r="BY4" i="9"/>
  <c r="BY9" i="9" s="1"/>
  <c r="BW4" i="9"/>
  <c r="BW9" i="9" s="1"/>
  <c r="BX9" i="9" s="1"/>
  <c r="BU4" i="9"/>
  <c r="BV4" i="9" s="1"/>
  <c r="BS4" i="9"/>
  <c r="BQ4" i="9"/>
  <c r="BO4" i="9"/>
  <c r="BO9" i="9" s="1"/>
  <c r="BP9" i="9" s="1"/>
  <c r="BM4" i="9"/>
  <c r="BN4" i="9" s="1"/>
  <c r="BK4" i="9"/>
  <c r="BK9" i="9" s="1"/>
  <c r="BL9" i="9" s="1"/>
  <c r="BI4" i="9"/>
  <c r="BG4" i="9"/>
  <c r="BG9" i="9" s="1"/>
  <c r="BH9" i="9" s="1"/>
  <c r="BE4" i="9"/>
  <c r="BF4" i="9" s="1"/>
  <c r="BC4" i="9"/>
  <c r="BC9" i="9" s="1"/>
  <c r="BD9" i="9" s="1"/>
  <c r="AZ4" i="9"/>
  <c r="AZ9" i="9" s="1"/>
  <c r="BA9" i="9" s="1"/>
  <c r="AX4" i="9"/>
  <c r="AY4" i="9" s="1"/>
  <c r="AV4" i="9"/>
  <c r="AW4" i="9" s="1"/>
  <c r="AT4" i="9"/>
  <c r="AT9" i="9" s="1"/>
  <c r="AU9" i="9" s="1"/>
  <c r="AR4" i="9"/>
  <c r="AR9" i="9" s="1"/>
  <c r="AP4" i="9"/>
  <c r="AP9" i="9" s="1"/>
  <c r="AQ9" i="9" s="1"/>
  <c r="AN4" i="9"/>
  <c r="AO4" i="9" s="1"/>
  <c r="AL4" i="9"/>
  <c r="AJ4" i="9"/>
  <c r="AJ9" i="9" s="1"/>
  <c r="AK9" i="9" s="1"/>
  <c r="AH4" i="9"/>
  <c r="AH9" i="9" s="1"/>
  <c r="AI9" i="9" s="1"/>
  <c r="CO3" i="9"/>
  <c r="CM3" i="9"/>
  <c r="CK3" i="9"/>
  <c r="CI3" i="9"/>
  <c r="CG3" i="9"/>
  <c r="CE3" i="9"/>
  <c r="CC3" i="9"/>
  <c r="CA3" i="9"/>
  <c r="BY3" i="9"/>
  <c r="BW3" i="9"/>
  <c r="BU3" i="9"/>
  <c r="BS3" i="9"/>
  <c r="BQ3" i="9"/>
  <c r="BO3" i="9"/>
  <c r="BM3" i="9"/>
  <c r="BK3" i="9"/>
  <c r="BI3" i="9"/>
  <c r="BG3" i="9"/>
  <c r="BE3" i="9"/>
  <c r="BC3" i="9"/>
  <c r="AZ3" i="9"/>
  <c r="AX3" i="9"/>
  <c r="AV3" i="9"/>
  <c r="AT3" i="9"/>
  <c r="AR3" i="9"/>
  <c r="AP3" i="9"/>
  <c r="AN3" i="9"/>
  <c r="DI27" i="19"/>
  <c r="DJ27" i="19" s="1"/>
  <c r="DH27" i="19"/>
  <c r="DG27" i="19"/>
  <c r="DE27" i="19"/>
  <c r="DF27" i="19" s="1"/>
  <c r="DC27" i="19"/>
  <c r="DD27" i="19" s="1"/>
  <c r="DA27" i="19"/>
  <c r="DB27" i="19" s="1"/>
  <c r="CZ27" i="19"/>
  <c r="CY27" i="19"/>
  <c r="CW27" i="19"/>
  <c r="CV27" i="19"/>
  <c r="CU27" i="19"/>
  <c r="CT27" i="19"/>
  <c r="CS27" i="19"/>
  <c r="CR27" i="19"/>
  <c r="CP27" i="19"/>
  <c r="CO27" i="19"/>
  <c r="CM27" i="19"/>
  <c r="CN27" i="19" s="1"/>
  <c r="CK27" i="19"/>
  <c r="CL27" i="19" s="1"/>
  <c r="CI27" i="19"/>
  <c r="CJ27" i="19" s="1"/>
  <c r="CH27" i="19"/>
  <c r="CG27" i="19"/>
  <c r="CE27" i="19"/>
  <c r="CF27" i="19" s="1"/>
  <c r="DI26" i="19"/>
  <c r="DJ26" i="19" s="1"/>
  <c r="DG26" i="19"/>
  <c r="DH26" i="19" s="1"/>
  <c r="DF26" i="19"/>
  <c r="DE26" i="19"/>
  <c r="DC26" i="19"/>
  <c r="DD26" i="19" s="1"/>
  <c r="DA26" i="19"/>
  <c r="DB26" i="19" s="1"/>
  <c r="CY26" i="19"/>
  <c r="CZ26" i="19" s="1"/>
  <c r="CP26" i="19"/>
  <c r="CO26" i="19"/>
  <c r="CM26" i="19"/>
  <c r="CN26" i="19" s="1"/>
  <c r="CK26" i="19"/>
  <c r="CL26" i="19" s="1"/>
  <c r="CI26" i="19"/>
  <c r="CJ26" i="19" s="1"/>
  <c r="CH26" i="19"/>
  <c r="CG26" i="19"/>
  <c r="CE26" i="19"/>
  <c r="CF26" i="19" s="1"/>
  <c r="CC26" i="19"/>
  <c r="CD26" i="19" s="1"/>
  <c r="CA26" i="19"/>
  <c r="CB26" i="19" s="1"/>
  <c r="BZ26" i="19"/>
  <c r="BY26" i="19"/>
  <c r="BW26" i="19"/>
  <c r="BX26" i="19" s="1"/>
  <c r="BU26" i="19"/>
  <c r="BV26" i="19" s="1"/>
  <c r="BS26" i="19"/>
  <c r="BT26" i="19" s="1"/>
  <c r="BR26" i="19"/>
  <c r="BQ26" i="19"/>
  <c r="BO26" i="19"/>
  <c r="BP26" i="19" s="1"/>
  <c r="BM26" i="19"/>
  <c r="BN26" i="19" s="1"/>
  <c r="BK26" i="19"/>
  <c r="BL26" i="19" s="1"/>
  <c r="BJ26" i="19"/>
  <c r="BI26" i="19"/>
  <c r="BG26" i="19"/>
  <c r="BH26" i="19" s="1"/>
  <c r="BE26" i="19"/>
  <c r="BF26" i="19" s="1"/>
  <c r="BC26" i="19"/>
  <c r="BD26" i="19" s="1"/>
  <c r="BA26" i="19"/>
  <c r="AZ26" i="19"/>
  <c r="AX26" i="19"/>
  <c r="AY26" i="19" s="1"/>
  <c r="AV26" i="19"/>
  <c r="AW26" i="19" s="1"/>
  <c r="AT26" i="19"/>
  <c r="AU26" i="19" s="1"/>
  <c r="AS26" i="19"/>
  <c r="AR26" i="19"/>
  <c r="AP26" i="19"/>
  <c r="AQ26" i="19" s="1"/>
  <c r="AN26" i="19"/>
  <c r="AO26" i="19" s="1"/>
  <c r="AL26" i="19"/>
  <c r="AM26" i="19" s="1"/>
  <c r="AK26" i="19"/>
  <c r="AJ26" i="19"/>
  <c r="AH26" i="19"/>
  <c r="AI26" i="19" s="1"/>
  <c r="DI25" i="19"/>
  <c r="DJ25" i="19" s="1"/>
  <c r="DG25" i="19"/>
  <c r="DH25" i="19" s="1"/>
  <c r="DF25" i="19"/>
  <c r="DE25" i="19"/>
  <c r="DC25" i="19"/>
  <c r="DD25" i="19" s="1"/>
  <c r="DA25" i="19"/>
  <c r="DB25" i="19" s="1"/>
  <c r="CY25" i="19"/>
  <c r="CZ25" i="19" s="1"/>
  <c r="CP25" i="19"/>
  <c r="CO25" i="19"/>
  <c r="CM25" i="19"/>
  <c r="CN25" i="19" s="1"/>
  <c r="CK25" i="19"/>
  <c r="CL25" i="19" s="1"/>
  <c r="CI25" i="19"/>
  <c r="CJ25" i="19" s="1"/>
  <c r="CH25" i="19"/>
  <c r="CG25" i="19"/>
  <c r="CE25" i="19"/>
  <c r="CF25" i="19" s="1"/>
  <c r="CC25" i="19"/>
  <c r="CD25" i="19" s="1"/>
  <c r="CA25" i="19"/>
  <c r="CB25" i="19" s="1"/>
  <c r="BZ25" i="19"/>
  <c r="BY25" i="19"/>
  <c r="BW25" i="19"/>
  <c r="BX25" i="19" s="1"/>
  <c r="BU25" i="19"/>
  <c r="BV25" i="19" s="1"/>
  <c r="BS25" i="19"/>
  <c r="BT25" i="19" s="1"/>
  <c r="BR25" i="19"/>
  <c r="BQ25" i="19"/>
  <c r="BO25" i="19"/>
  <c r="BP25" i="19" s="1"/>
  <c r="BM25" i="19"/>
  <c r="BN25" i="19" s="1"/>
  <c r="BK25" i="19"/>
  <c r="BL25" i="19" s="1"/>
  <c r="BJ25" i="19"/>
  <c r="BI25" i="19"/>
  <c r="BG25" i="19"/>
  <c r="BH25" i="19" s="1"/>
  <c r="BE25" i="19"/>
  <c r="BF25" i="19" s="1"/>
  <c r="BC25" i="19"/>
  <c r="BD25" i="19" s="1"/>
  <c r="BA25" i="19"/>
  <c r="AZ25" i="19"/>
  <c r="AX25" i="19"/>
  <c r="AY25" i="19" s="1"/>
  <c r="AV25" i="19"/>
  <c r="AW25" i="19" s="1"/>
  <c r="AT25" i="19"/>
  <c r="AU25" i="19" s="1"/>
  <c r="AS25" i="19"/>
  <c r="AR25" i="19"/>
  <c r="AP25" i="19"/>
  <c r="AQ25" i="19" s="1"/>
  <c r="AN25" i="19"/>
  <c r="AO25" i="19" s="1"/>
  <c r="AL25" i="19"/>
  <c r="AM25" i="19" s="1"/>
  <c r="AK25" i="19"/>
  <c r="AJ25" i="19"/>
  <c r="AH25" i="19"/>
  <c r="AI25" i="19" s="1"/>
  <c r="DI24" i="19"/>
  <c r="DJ24" i="19" s="1"/>
  <c r="DG24" i="19"/>
  <c r="DH24" i="19" s="1"/>
  <c r="DF24" i="19"/>
  <c r="DE24" i="19"/>
  <c r="DC24" i="19"/>
  <c r="DD24" i="19" s="1"/>
  <c r="DA24" i="19"/>
  <c r="DB24" i="19" s="1"/>
  <c r="CY24" i="19"/>
  <c r="CZ24" i="19" s="1"/>
  <c r="CP24" i="19"/>
  <c r="CO24" i="19"/>
  <c r="CM24" i="19"/>
  <c r="CN24" i="19" s="1"/>
  <c r="CK24" i="19"/>
  <c r="CL24" i="19" s="1"/>
  <c r="CI24" i="19"/>
  <c r="CJ24" i="19" s="1"/>
  <c r="CH24" i="19"/>
  <c r="CG24" i="19"/>
  <c r="CE24" i="19"/>
  <c r="CF24" i="19" s="1"/>
  <c r="CC24" i="19"/>
  <c r="CD24" i="19" s="1"/>
  <c r="CA24" i="19"/>
  <c r="CB24" i="19" s="1"/>
  <c r="BZ24" i="19"/>
  <c r="BY24" i="19"/>
  <c r="BW24" i="19"/>
  <c r="BX24" i="19" s="1"/>
  <c r="BU24" i="19"/>
  <c r="BV24" i="19" s="1"/>
  <c r="BS24" i="19"/>
  <c r="BT24" i="19" s="1"/>
  <c r="BR24" i="19"/>
  <c r="BQ24" i="19"/>
  <c r="BO24" i="19"/>
  <c r="BP24" i="19" s="1"/>
  <c r="BM24" i="19"/>
  <c r="BN24" i="19" s="1"/>
  <c r="BK24" i="19"/>
  <c r="BL24" i="19" s="1"/>
  <c r="BJ24" i="19"/>
  <c r="BI24" i="19"/>
  <c r="BG24" i="19"/>
  <c r="BH24" i="19" s="1"/>
  <c r="BE24" i="19"/>
  <c r="BF24" i="19" s="1"/>
  <c r="BC24" i="19"/>
  <c r="BD24" i="19" s="1"/>
  <c r="BA24" i="19"/>
  <c r="AZ24" i="19"/>
  <c r="AX24" i="19"/>
  <c r="AY24" i="19" s="1"/>
  <c r="AV24" i="19"/>
  <c r="AW24" i="19" s="1"/>
  <c r="AT24" i="19"/>
  <c r="AU24" i="19" s="1"/>
  <c r="AS24" i="19"/>
  <c r="AR24" i="19"/>
  <c r="AP24" i="19"/>
  <c r="AQ24" i="19" s="1"/>
  <c r="AN24" i="19"/>
  <c r="AO24" i="19" s="1"/>
  <c r="AL24" i="19"/>
  <c r="AM24" i="19" s="1"/>
  <c r="AK24" i="19"/>
  <c r="AJ24" i="19"/>
  <c r="AH24" i="19"/>
  <c r="AI24" i="19" s="1"/>
  <c r="DI23" i="19"/>
  <c r="DJ23" i="19" s="1"/>
  <c r="DG23" i="19"/>
  <c r="DH23" i="19" s="1"/>
  <c r="DF23" i="19"/>
  <c r="DE23" i="19"/>
  <c r="DC23" i="19"/>
  <c r="DD23" i="19" s="1"/>
  <c r="DA23" i="19"/>
  <c r="DB23" i="19" s="1"/>
  <c r="CY23" i="19"/>
  <c r="CZ23" i="19" s="1"/>
  <c r="CP23" i="19"/>
  <c r="CO23" i="19"/>
  <c r="CM23" i="19"/>
  <c r="CN23" i="19" s="1"/>
  <c r="CK23" i="19"/>
  <c r="CL23" i="19" s="1"/>
  <c r="CI23" i="19"/>
  <c r="CJ23" i="19" s="1"/>
  <c r="CH23" i="19"/>
  <c r="CG23" i="19"/>
  <c r="CE23" i="19"/>
  <c r="CF23" i="19" s="1"/>
  <c r="CC23" i="19"/>
  <c r="CD23" i="19" s="1"/>
  <c r="CA23" i="19"/>
  <c r="CB23" i="19" s="1"/>
  <c r="BZ23" i="19"/>
  <c r="BY23" i="19"/>
  <c r="BW23" i="19"/>
  <c r="BX23" i="19" s="1"/>
  <c r="BU23" i="19"/>
  <c r="BV23" i="19" s="1"/>
  <c r="BS23" i="19"/>
  <c r="BT23" i="19" s="1"/>
  <c r="BR23" i="19"/>
  <c r="BQ23" i="19"/>
  <c r="BO23" i="19"/>
  <c r="BP23" i="19" s="1"/>
  <c r="BM23" i="19"/>
  <c r="BN23" i="19" s="1"/>
  <c r="BK23" i="19"/>
  <c r="BL23" i="19" s="1"/>
  <c r="BJ23" i="19"/>
  <c r="BI23" i="19"/>
  <c r="BG23" i="19"/>
  <c r="BH23" i="19" s="1"/>
  <c r="BE23" i="19"/>
  <c r="BF23" i="19" s="1"/>
  <c r="BC23" i="19"/>
  <c r="BD23" i="19" s="1"/>
  <c r="BA23" i="19"/>
  <c r="AZ23" i="19"/>
  <c r="AX23" i="19"/>
  <c r="AY23" i="19" s="1"/>
  <c r="AV23" i="19"/>
  <c r="AW23" i="19" s="1"/>
  <c r="AT23" i="19"/>
  <c r="AU23" i="19" s="1"/>
  <c r="AS23" i="19"/>
  <c r="AR23" i="19"/>
  <c r="AP23" i="19"/>
  <c r="AQ23" i="19" s="1"/>
  <c r="AN23" i="19"/>
  <c r="AO23" i="19" s="1"/>
  <c r="AL23" i="19"/>
  <c r="AM23" i="19" s="1"/>
  <c r="AK23" i="19"/>
  <c r="AJ23" i="19"/>
  <c r="AH23" i="19"/>
  <c r="AI23" i="19" s="1"/>
  <c r="DI22" i="19"/>
  <c r="DJ22" i="19" s="1"/>
  <c r="DG22" i="19"/>
  <c r="DH22" i="19" s="1"/>
  <c r="DF22" i="19"/>
  <c r="DE22" i="19"/>
  <c r="DC22" i="19"/>
  <c r="DD22" i="19" s="1"/>
  <c r="DA22" i="19"/>
  <c r="DB22" i="19" s="1"/>
  <c r="CY22" i="19"/>
  <c r="CZ22" i="19" s="1"/>
  <c r="CP22" i="19"/>
  <c r="CO22" i="19"/>
  <c r="CM22" i="19"/>
  <c r="CN22" i="19" s="1"/>
  <c r="CK22" i="19"/>
  <c r="CL22" i="19" s="1"/>
  <c r="CI22" i="19"/>
  <c r="CJ22" i="19" s="1"/>
  <c r="CH22" i="19"/>
  <c r="CG22" i="19"/>
  <c r="CE22" i="19"/>
  <c r="CF22" i="19" s="1"/>
  <c r="CC22" i="19"/>
  <c r="CD22" i="19" s="1"/>
  <c r="CA22" i="19"/>
  <c r="CB22" i="19" s="1"/>
  <c r="BZ22" i="19"/>
  <c r="BY22" i="19"/>
  <c r="BY27" i="19" s="1"/>
  <c r="BZ27" i="19" s="1"/>
  <c r="BW22" i="19"/>
  <c r="BX22" i="19" s="1"/>
  <c r="BU22" i="19"/>
  <c r="BV22" i="19" s="1"/>
  <c r="BS22" i="19"/>
  <c r="BT22" i="19" s="1"/>
  <c r="BR22" i="19"/>
  <c r="BQ22" i="19"/>
  <c r="BQ27" i="19" s="1"/>
  <c r="BR27" i="19" s="1"/>
  <c r="BO22" i="19"/>
  <c r="BP22" i="19" s="1"/>
  <c r="BM22" i="19"/>
  <c r="BN22" i="19" s="1"/>
  <c r="BK22" i="19"/>
  <c r="BL22" i="19" s="1"/>
  <c r="BJ22" i="19"/>
  <c r="BI22" i="19"/>
  <c r="BI27" i="19" s="1"/>
  <c r="BJ27" i="19" s="1"/>
  <c r="BG22" i="19"/>
  <c r="BH22" i="19" s="1"/>
  <c r="BE22" i="19"/>
  <c r="BF22" i="19" s="1"/>
  <c r="BC22" i="19"/>
  <c r="BD22" i="19" s="1"/>
  <c r="BA22" i="19"/>
  <c r="AZ22" i="19"/>
  <c r="AZ27" i="19" s="1"/>
  <c r="BA27" i="19" s="1"/>
  <c r="AX22" i="19"/>
  <c r="AY22" i="19" s="1"/>
  <c r="AV22" i="19"/>
  <c r="AW22" i="19" s="1"/>
  <c r="AT22" i="19"/>
  <c r="AU22" i="19" s="1"/>
  <c r="AS22" i="19"/>
  <c r="AR22" i="19"/>
  <c r="AR27" i="19" s="1"/>
  <c r="AS27" i="19" s="1"/>
  <c r="AP22" i="19"/>
  <c r="AQ22" i="19" s="1"/>
  <c r="AN22" i="19"/>
  <c r="AO22" i="19" s="1"/>
  <c r="AL22" i="19"/>
  <c r="AM22" i="19" s="1"/>
  <c r="AK22" i="19"/>
  <c r="AJ22" i="19"/>
  <c r="AJ27" i="19" s="1"/>
  <c r="AK27" i="19" s="1"/>
  <c r="AH22" i="19"/>
  <c r="AI22" i="19" s="1"/>
  <c r="CO21" i="19"/>
  <c r="CM21" i="19"/>
  <c r="CK21" i="19"/>
  <c r="CI21" i="19"/>
  <c r="CG21" i="19"/>
  <c r="CE21" i="19"/>
  <c r="CC21" i="19"/>
  <c r="CA21" i="19"/>
  <c r="BY21" i="19"/>
  <c r="BW21" i="19"/>
  <c r="BU21" i="19"/>
  <c r="BS21" i="19"/>
  <c r="BQ21" i="19"/>
  <c r="BO21" i="19"/>
  <c r="BM21" i="19"/>
  <c r="BK21" i="19"/>
  <c r="BI21" i="19"/>
  <c r="BG21" i="19"/>
  <c r="BE21" i="19"/>
  <c r="BC21" i="19"/>
  <c r="AZ21" i="19"/>
  <c r="AX21" i="19"/>
  <c r="AV21" i="19"/>
  <c r="AT21" i="19"/>
  <c r="AR21" i="19"/>
  <c r="AP21" i="19"/>
  <c r="AN21" i="19"/>
  <c r="DI18" i="19"/>
  <c r="DJ18" i="19" s="1"/>
  <c r="DH18" i="19"/>
  <c r="DG18" i="19"/>
  <c r="DF18" i="19"/>
  <c r="DE18" i="19"/>
  <c r="DD18" i="19"/>
  <c r="DC18" i="19"/>
  <c r="DA18" i="19"/>
  <c r="DB18" i="19" s="1"/>
  <c r="CZ18" i="19"/>
  <c r="CY18" i="19"/>
  <c r="CW18" i="19"/>
  <c r="CV18" i="19"/>
  <c r="CU18" i="19"/>
  <c r="CT18" i="19"/>
  <c r="CS18" i="19"/>
  <c r="CR18" i="19"/>
  <c r="CP18" i="19"/>
  <c r="CO18" i="19"/>
  <c r="CN18" i="19"/>
  <c r="CM18" i="19"/>
  <c r="CL18" i="19"/>
  <c r="CK18" i="19"/>
  <c r="CI18" i="19"/>
  <c r="CJ18" i="19" s="1"/>
  <c r="CH18" i="19"/>
  <c r="CG18" i="19"/>
  <c r="CF18" i="19"/>
  <c r="CE18" i="19"/>
  <c r="BF18" i="19"/>
  <c r="AW18" i="19"/>
  <c r="DJ17" i="19"/>
  <c r="DI17" i="19"/>
  <c r="DG17" i="19"/>
  <c r="DH17" i="19" s="1"/>
  <c r="DF17" i="19"/>
  <c r="DE17" i="19"/>
  <c r="DD17" i="19"/>
  <c r="DC17" i="19"/>
  <c r="DB17" i="19"/>
  <c r="DA17" i="19"/>
  <c r="CY17" i="19"/>
  <c r="CZ17" i="19" s="1"/>
  <c r="CP17" i="19"/>
  <c r="CO17" i="19"/>
  <c r="CN17" i="19"/>
  <c r="CM17" i="19"/>
  <c r="CL17" i="19"/>
  <c r="CK17" i="19"/>
  <c r="CI17" i="19"/>
  <c r="CJ17" i="19" s="1"/>
  <c r="CH17" i="19"/>
  <c r="CG17" i="19"/>
  <c r="CF17" i="19"/>
  <c r="CE17" i="19"/>
  <c r="CD17" i="19"/>
  <c r="CC17" i="19"/>
  <c r="CA17" i="19"/>
  <c r="CB17" i="19" s="1"/>
  <c r="BZ17" i="19"/>
  <c r="BY17" i="19"/>
  <c r="BX17" i="19"/>
  <c r="BW17" i="19"/>
  <c r="BV17" i="19"/>
  <c r="BU17" i="19"/>
  <c r="BS17" i="19"/>
  <c r="BT17" i="19" s="1"/>
  <c r="BR17" i="19"/>
  <c r="BQ17" i="19"/>
  <c r="BP17" i="19"/>
  <c r="BO17" i="19"/>
  <c r="BN17" i="19"/>
  <c r="BM17" i="19"/>
  <c r="BK17" i="19"/>
  <c r="BL17" i="19" s="1"/>
  <c r="BJ17" i="19"/>
  <c r="BI17" i="19"/>
  <c r="BH17" i="19"/>
  <c r="BG17" i="19"/>
  <c r="BF17" i="19"/>
  <c r="BE17" i="19"/>
  <c r="BC17" i="19"/>
  <c r="BD17" i="19" s="1"/>
  <c r="BA17" i="19"/>
  <c r="AZ17" i="19"/>
  <c r="AY17" i="19"/>
  <c r="AX17" i="19"/>
  <c r="AW17" i="19"/>
  <c r="AV17" i="19"/>
  <c r="AT17" i="19"/>
  <c r="AU17" i="19" s="1"/>
  <c r="AS17" i="19"/>
  <c r="AR17" i="19"/>
  <c r="AQ17" i="19"/>
  <c r="AP17" i="19"/>
  <c r="AO17" i="19"/>
  <c r="AN17" i="19"/>
  <c r="AL17" i="19"/>
  <c r="AM17" i="19" s="1"/>
  <c r="AK17" i="19"/>
  <c r="AJ17" i="19"/>
  <c r="AI17" i="19"/>
  <c r="AH17" i="19"/>
  <c r="DJ16" i="19"/>
  <c r="DI16" i="19"/>
  <c r="DG16" i="19"/>
  <c r="DH16" i="19" s="1"/>
  <c r="DF16" i="19"/>
  <c r="DE16" i="19"/>
  <c r="DD16" i="19"/>
  <c r="DC16" i="19"/>
  <c r="DB16" i="19"/>
  <c r="DA16" i="19"/>
  <c r="CY16" i="19"/>
  <c r="CZ16" i="19" s="1"/>
  <c r="CP16" i="19"/>
  <c r="CO16" i="19"/>
  <c r="CN16" i="19"/>
  <c r="CM16" i="19"/>
  <c r="CL16" i="19"/>
  <c r="CK16" i="19"/>
  <c r="CI16" i="19"/>
  <c r="CJ16" i="19" s="1"/>
  <c r="CH16" i="19"/>
  <c r="CG16" i="19"/>
  <c r="CF16" i="19"/>
  <c r="CE16" i="19"/>
  <c r="CD16" i="19"/>
  <c r="CC16" i="19"/>
  <c r="CA16" i="19"/>
  <c r="CB16" i="19" s="1"/>
  <c r="BZ16" i="19"/>
  <c r="BY16" i="19"/>
  <c r="BX16" i="19"/>
  <c r="BW16" i="19"/>
  <c r="BV16" i="19"/>
  <c r="BU16" i="19"/>
  <c r="BS16" i="19"/>
  <c r="BT16" i="19" s="1"/>
  <c r="BR16" i="19"/>
  <c r="BQ16" i="19"/>
  <c r="BP16" i="19"/>
  <c r="BO16" i="19"/>
  <c r="BN16" i="19"/>
  <c r="BM16" i="19"/>
  <c r="BK16" i="19"/>
  <c r="BL16" i="19" s="1"/>
  <c r="BJ16" i="19"/>
  <c r="BI16" i="19"/>
  <c r="BH16" i="19"/>
  <c r="BG16" i="19"/>
  <c r="BF16" i="19"/>
  <c r="BE16" i="19"/>
  <c r="BC16" i="19"/>
  <c r="BD16" i="19" s="1"/>
  <c r="BA16" i="19"/>
  <c r="AZ16" i="19"/>
  <c r="AY16" i="19"/>
  <c r="AX16" i="19"/>
  <c r="AW16" i="19"/>
  <c r="AV16" i="19"/>
  <c r="AT16" i="19"/>
  <c r="AU16" i="19" s="1"/>
  <c r="AS16" i="19"/>
  <c r="AR16" i="19"/>
  <c r="AQ16" i="19"/>
  <c r="AP16" i="19"/>
  <c r="AO16" i="19"/>
  <c r="AN16" i="19"/>
  <c r="AL16" i="19"/>
  <c r="AM16" i="19" s="1"/>
  <c r="AK16" i="19"/>
  <c r="AJ16" i="19"/>
  <c r="AI16" i="19"/>
  <c r="AH16" i="19"/>
  <c r="DJ15" i="19"/>
  <c r="DI15" i="19"/>
  <c r="DG15" i="19"/>
  <c r="DH15" i="19" s="1"/>
  <c r="DF15" i="19"/>
  <c r="DE15" i="19"/>
  <c r="DD15" i="19"/>
  <c r="DC15" i="19"/>
  <c r="DB15" i="19"/>
  <c r="DA15" i="19"/>
  <c r="CY15" i="19"/>
  <c r="CZ15" i="19" s="1"/>
  <c r="CP15" i="19"/>
  <c r="CO15" i="19"/>
  <c r="CN15" i="19"/>
  <c r="CM15" i="19"/>
  <c r="CL15" i="19"/>
  <c r="CK15" i="19"/>
  <c r="CI15" i="19"/>
  <c r="CJ15" i="19" s="1"/>
  <c r="CH15" i="19"/>
  <c r="CG15" i="19"/>
  <c r="CF15" i="19"/>
  <c r="CE15" i="19"/>
  <c r="CD15" i="19"/>
  <c r="CC15" i="19"/>
  <c r="CA15" i="19"/>
  <c r="CB15" i="19" s="1"/>
  <c r="BZ15" i="19"/>
  <c r="BY15" i="19"/>
  <c r="BX15" i="19"/>
  <c r="BW15" i="19"/>
  <c r="BV15" i="19"/>
  <c r="BU15" i="19"/>
  <c r="BS15" i="19"/>
  <c r="BT15" i="19" s="1"/>
  <c r="BR15" i="19"/>
  <c r="BQ15" i="19"/>
  <c r="BP15" i="19"/>
  <c r="BO15" i="19"/>
  <c r="BN15" i="19"/>
  <c r="BM15" i="19"/>
  <c r="BK15" i="19"/>
  <c r="BL15" i="19" s="1"/>
  <c r="BJ15" i="19"/>
  <c r="BI15" i="19"/>
  <c r="BH15" i="19"/>
  <c r="BG15" i="19"/>
  <c r="BF15" i="19"/>
  <c r="BE15" i="19"/>
  <c r="BC15" i="19"/>
  <c r="BD15" i="19" s="1"/>
  <c r="BA15" i="19"/>
  <c r="AZ15" i="19"/>
  <c r="AY15" i="19"/>
  <c r="AX15" i="19"/>
  <c r="AW15" i="19"/>
  <c r="AV15" i="19"/>
  <c r="AT15" i="19"/>
  <c r="AU15" i="19" s="1"/>
  <c r="AS15" i="19"/>
  <c r="AR15" i="19"/>
  <c r="AQ15" i="19"/>
  <c r="AP15" i="19"/>
  <c r="AO15" i="19"/>
  <c r="AN15" i="19"/>
  <c r="AL15" i="19"/>
  <c r="AM15" i="19" s="1"/>
  <c r="AK15" i="19"/>
  <c r="AJ15" i="19"/>
  <c r="AI15" i="19"/>
  <c r="AH15" i="19"/>
  <c r="DJ14" i="19"/>
  <c r="DI14" i="19"/>
  <c r="DG14" i="19"/>
  <c r="DH14" i="19" s="1"/>
  <c r="DF14" i="19"/>
  <c r="DE14" i="19"/>
  <c r="DD14" i="19"/>
  <c r="DC14" i="19"/>
  <c r="DB14" i="19"/>
  <c r="DA14" i="19"/>
  <c r="CY14" i="19"/>
  <c r="CZ14" i="19" s="1"/>
  <c r="CP14" i="19"/>
  <c r="CO14" i="19"/>
  <c r="CN14" i="19"/>
  <c r="CM14" i="19"/>
  <c r="CL14" i="19"/>
  <c r="CK14" i="19"/>
  <c r="CI14" i="19"/>
  <c r="CJ14" i="19" s="1"/>
  <c r="CH14" i="19"/>
  <c r="CG14" i="19"/>
  <c r="CF14" i="19"/>
  <c r="CE14" i="19"/>
  <c r="CD14" i="19"/>
  <c r="CC14" i="19"/>
  <c r="CA14" i="19"/>
  <c r="CB14" i="19" s="1"/>
  <c r="BZ14" i="19"/>
  <c r="BY14" i="19"/>
  <c r="BX14" i="19"/>
  <c r="BW14" i="19"/>
  <c r="BV14" i="19"/>
  <c r="BU14" i="19"/>
  <c r="BS14" i="19"/>
  <c r="BT14" i="19" s="1"/>
  <c r="BR14" i="19"/>
  <c r="BQ14" i="19"/>
  <c r="BP14" i="19"/>
  <c r="BO14" i="19"/>
  <c r="BN14" i="19"/>
  <c r="BM14" i="19"/>
  <c r="BL14" i="19"/>
  <c r="BK14" i="19"/>
  <c r="BJ14" i="19"/>
  <c r="BI14" i="19"/>
  <c r="BH14" i="19"/>
  <c r="BG14" i="19"/>
  <c r="BF14" i="19"/>
  <c r="BE14" i="19"/>
  <c r="BD14" i="19"/>
  <c r="BC14" i="19"/>
  <c r="BA14" i="19"/>
  <c r="AZ14" i="19"/>
  <c r="AY14" i="19"/>
  <c r="AX14" i="19"/>
  <c r="AW14" i="19"/>
  <c r="AV14" i="19"/>
  <c r="AU14" i="19"/>
  <c r="AT14" i="19"/>
  <c r="AS14" i="19"/>
  <c r="AR14" i="19"/>
  <c r="AQ14" i="19"/>
  <c r="AP14" i="19"/>
  <c r="AO14" i="19"/>
  <c r="AN14" i="19"/>
  <c r="AM14" i="19"/>
  <c r="AL14" i="19"/>
  <c r="AK14" i="19"/>
  <c r="AJ14" i="19"/>
  <c r="AI14" i="19"/>
  <c r="AH14" i="19"/>
  <c r="DJ13" i="19"/>
  <c r="DI13" i="19"/>
  <c r="DH13" i="19"/>
  <c r="DG13" i="19"/>
  <c r="DF13" i="19"/>
  <c r="DE13" i="19"/>
  <c r="DD13" i="19"/>
  <c r="DC13" i="19"/>
  <c r="DB13" i="19"/>
  <c r="DA13" i="19"/>
  <c r="CZ13" i="19"/>
  <c r="CY13" i="19"/>
  <c r="CP13" i="19"/>
  <c r="CO13" i="19"/>
  <c r="CN13" i="19"/>
  <c r="CM13" i="19"/>
  <c r="CL13" i="19"/>
  <c r="CK13" i="19"/>
  <c r="CJ13" i="19"/>
  <c r="CI13" i="19"/>
  <c r="CH13" i="19"/>
  <c r="CG13" i="19"/>
  <c r="CF13" i="19"/>
  <c r="CE13" i="19"/>
  <c r="CD13" i="19"/>
  <c r="CC13" i="19"/>
  <c r="CC18" i="19" s="1"/>
  <c r="CD18" i="19" s="1"/>
  <c r="CB13" i="19"/>
  <c r="CA13" i="19"/>
  <c r="CA18" i="19" s="1"/>
  <c r="CB18" i="19" s="1"/>
  <c r="BZ13" i="19"/>
  <c r="BY13" i="19"/>
  <c r="BY18" i="19" s="1"/>
  <c r="BZ18" i="19" s="1"/>
  <c r="BX13" i="19"/>
  <c r="BW13" i="19"/>
  <c r="BW18" i="19" s="1"/>
  <c r="BX18" i="19" s="1"/>
  <c r="BV13" i="19"/>
  <c r="BU13" i="19"/>
  <c r="BU18" i="19" s="1"/>
  <c r="BV18" i="19" s="1"/>
  <c r="BT13" i="19"/>
  <c r="BS13" i="19"/>
  <c r="BS18" i="19" s="1"/>
  <c r="BT18" i="19" s="1"/>
  <c r="BR13" i="19"/>
  <c r="BQ13" i="19"/>
  <c r="BQ18" i="19" s="1"/>
  <c r="BR18" i="19" s="1"/>
  <c r="BP13" i="19"/>
  <c r="BO13" i="19"/>
  <c r="BO18" i="19" s="1"/>
  <c r="BP18" i="19" s="1"/>
  <c r="BN13" i="19"/>
  <c r="BM13" i="19"/>
  <c r="BM18" i="19" s="1"/>
  <c r="BN18" i="19" s="1"/>
  <c r="BL13" i="19"/>
  <c r="BK13" i="19"/>
  <c r="BK18" i="19" s="1"/>
  <c r="BL18" i="19" s="1"/>
  <c r="BJ13" i="19"/>
  <c r="BI13" i="19"/>
  <c r="BI18" i="19" s="1"/>
  <c r="BJ18" i="19" s="1"/>
  <c r="BH13" i="19"/>
  <c r="BG13" i="19"/>
  <c r="BG18" i="19" s="1"/>
  <c r="BH18" i="19" s="1"/>
  <c r="BF13" i="19"/>
  <c r="BE13" i="19"/>
  <c r="BE18" i="19" s="1"/>
  <c r="BD13" i="19"/>
  <c r="BC13" i="19"/>
  <c r="BC18" i="19" s="1"/>
  <c r="BD18" i="19" s="1"/>
  <c r="BA13" i="19"/>
  <c r="AZ13" i="19"/>
  <c r="AZ18" i="19" s="1"/>
  <c r="BA18" i="19" s="1"/>
  <c r="AY13" i="19"/>
  <c r="AX13" i="19"/>
  <c r="AX18" i="19" s="1"/>
  <c r="AY18" i="19" s="1"/>
  <c r="AW13" i="19"/>
  <c r="AV13" i="19"/>
  <c r="AV18" i="19" s="1"/>
  <c r="AU13" i="19"/>
  <c r="AT13" i="19"/>
  <c r="AT18" i="19" s="1"/>
  <c r="AU18" i="19" s="1"/>
  <c r="AS13" i="19"/>
  <c r="AR13" i="19"/>
  <c r="AR18" i="19" s="1"/>
  <c r="AS18" i="19" s="1"/>
  <c r="AQ13" i="19"/>
  <c r="AP13" i="19"/>
  <c r="AP18" i="19" s="1"/>
  <c r="AQ18" i="19" s="1"/>
  <c r="AO13" i="19"/>
  <c r="AN13" i="19"/>
  <c r="AN18" i="19" s="1"/>
  <c r="AO18" i="19" s="1"/>
  <c r="AM13" i="19"/>
  <c r="AL13" i="19"/>
  <c r="AL18" i="19" s="1"/>
  <c r="AM18" i="19" s="1"/>
  <c r="AK13" i="19"/>
  <c r="AJ13" i="19"/>
  <c r="AJ18" i="19" s="1"/>
  <c r="AK18" i="19" s="1"/>
  <c r="AI13" i="19"/>
  <c r="AH13" i="19"/>
  <c r="AH18" i="19" s="1"/>
  <c r="AI18" i="19" s="1"/>
  <c r="CO12" i="19"/>
  <c r="CM12" i="19"/>
  <c r="CK12" i="19"/>
  <c r="CI12" i="19"/>
  <c r="CG12" i="19"/>
  <c r="CE12" i="19"/>
  <c r="CC12" i="19"/>
  <c r="CA12" i="19"/>
  <c r="BY12" i="19"/>
  <c r="BW12" i="19"/>
  <c r="BU12" i="19"/>
  <c r="BS12" i="19"/>
  <c r="BQ12" i="19"/>
  <c r="BO12" i="19"/>
  <c r="BM12" i="19"/>
  <c r="BK12" i="19"/>
  <c r="BI12" i="19"/>
  <c r="BG12" i="19"/>
  <c r="BE12" i="19"/>
  <c r="BC12" i="19"/>
  <c r="AZ12" i="19"/>
  <c r="AX12" i="19"/>
  <c r="AV12" i="19"/>
  <c r="AT12" i="19"/>
  <c r="AR12" i="19"/>
  <c r="AP12" i="19"/>
  <c r="AN12" i="19"/>
  <c r="DJ9" i="19"/>
  <c r="DI9" i="19"/>
  <c r="DG9" i="19"/>
  <c r="DH9" i="19" s="1"/>
  <c r="DE9" i="19"/>
  <c r="DF9" i="19" s="1"/>
  <c r="DC9" i="19"/>
  <c r="DD9" i="19" s="1"/>
  <c r="DB9" i="19"/>
  <c r="DA9" i="19"/>
  <c r="CY9" i="19"/>
  <c r="CZ9" i="19" s="1"/>
  <c r="CW9" i="19"/>
  <c r="CV9" i="19"/>
  <c r="CU9" i="19"/>
  <c r="CT9" i="19"/>
  <c r="CS9" i="19"/>
  <c r="CR9" i="19"/>
  <c r="CO9" i="19"/>
  <c r="CP9" i="19" s="1"/>
  <c r="CM9" i="19"/>
  <c r="CN9" i="19" s="1"/>
  <c r="CK9" i="19"/>
  <c r="CL9" i="19" s="1"/>
  <c r="CJ9" i="19"/>
  <c r="CI9" i="19"/>
  <c r="CG9" i="19"/>
  <c r="CH9" i="19" s="1"/>
  <c r="CE9" i="19"/>
  <c r="CF9" i="19" s="1"/>
  <c r="BU9" i="19"/>
  <c r="BV9" i="19" s="1"/>
  <c r="BI9" i="19"/>
  <c r="BJ9" i="19" s="1"/>
  <c r="BG9" i="19"/>
  <c r="BH9" i="19" s="1"/>
  <c r="AT9" i="19"/>
  <c r="AU9" i="19" s="1"/>
  <c r="DI8" i="19"/>
  <c r="DJ8" i="19" s="1"/>
  <c r="DG8" i="19"/>
  <c r="DH8" i="19" s="1"/>
  <c r="DE8" i="19"/>
  <c r="DF8" i="19" s="1"/>
  <c r="DC8" i="19"/>
  <c r="DD8" i="19" s="1"/>
  <c r="DA8" i="19"/>
  <c r="DB8" i="19" s="1"/>
  <c r="CY8" i="19"/>
  <c r="CZ8" i="19" s="1"/>
  <c r="CO8" i="19"/>
  <c r="CP8" i="19" s="1"/>
  <c r="CM8" i="19"/>
  <c r="CN8" i="19" s="1"/>
  <c r="CK8" i="19"/>
  <c r="CL8" i="19" s="1"/>
  <c r="CI8" i="19"/>
  <c r="CJ8" i="19" s="1"/>
  <c r="CG8" i="19"/>
  <c r="CH8" i="19" s="1"/>
  <c r="CE8" i="19"/>
  <c r="CF8" i="19" s="1"/>
  <c r="CC8" i="19"/>
  <c r="CD8" i="19" s="1"/>
  <c r="CB8" i="19"/>
  <c r="CA8" i="19"/>
  <c r="BY8" i="19"/>
  <c r="BZ8" i="19" s="1"/>
  <c r="BW8" i="19"/>
  <c r="BX8" i="19" s="1"/>
  <c r="BU8" i="19"/>
  <c r="BV8" i="19" s="1"/>
  <c r="BT8" i="19"/>
  <c r="BS8" i="19"/>
  <c r="BQ8" i="19"/>
  <c r="BR8" i="19" s="1"/>
  <c r="BO8" i="19"/>
  <c r="BP8" i="19" s="1"/>
  <c r="BM8" i="19"/>
  <c r="BN8" i="19" s="1"/>
  <c r="BL8" i="19"/>
  <c r="BK8" i="19"/>
  <c r="BI8" i="19"/>
  <c r="BJ8" i="19" s="1"/>
  <c r="BG8" i="19"/>
  <c r="BH8" i="19" s="1"/>
  <c r="BE8" i="19"/>
  <c r="BF8" i="19" s="1"/>
  <c r="BC8" i="19"/>
  <c r="BD8" i="19" s="1"/>
  <c r="AZ8" i="19"/>
  <c r="BA8" i="19" s="1"/>
  <c r="AX8" i="19"/>
  <c r="AY8" i="19" s="1"/>
  <c r="AV8" i="19"/>
  <c r="AW8" i="19" s="1"/>
  <c r="AU8" i="19"/>
  <c r="AT8" i="19"/>
  <c r="AR8" i="19"/>
  <c r="AS8" i="19" s="1"/>
  <c r="AP8" i="19"/>
  <c r="AQ8" i="19" s="1"/>
  <c r="AN8" i="19"/>
  <c r="AO8" i="19" s="1"/>
  <c r="AL8" i="19"/>
  <c r="AM8" i="19" s="1"/>
  <c r="AJ8" i="19"/>
  <c r="AK8" i="19" s="1"/>
  <c r="AH8" i="19"/>
  <c r="AI8" i="19" s="1"/>
  <c r="DI7" i="19"/>
  <c r="DJ7" i="19" s="1"/>
  <c r="DG7" i="19"/>
  <c r="DH7" i="19" s="1"/>
  <c r="DE7" i="19"/>
  <c r="DF7" i="19" s="1"/>
  <c r="DC7" i="19"/>
  <c r="DD7" i="19" s="1"/>
  <c r="DA7" i="19"/>
  <c r="DB7" i="19" s="1"/>
  <c r="CY7" i="19"/>
  <c r="CZ7" i="19" s="1"/>
  <c r="CO7" i="19"/>
  <c r="CP7" i="19" s="1"/>
  <c r="CM7" i="19"/>
  <c r="CN7" i="19" s="1"/>
  <c r="CK7" i="19"/>
  <c r="CL7" i="19" s="1"/>
  <c r="CI7" i="19"/>
  <c r="CJ7" i="19" s="1"/>
  <c r="CG7" i="19"/>
  <c r="CH7" i="19" s="1"/>
  <c r="CF7" i="19"/>
  <c r="CE7" i="19"/>
  <c r="CC7" i="19"/>
  <c r="CD7" i="19" s="1"/>
  <c r="CA7" i="19"/>
  <c r="CB7" i="19" s="1"/>
  <c r="BY7" i="19"/>
  <c r="BZ7" i="19" s="1"/>
  <c r="BX7" i="19"/>
  <c r="BW7" i="19"/>
  <c r="BU7" i="19"/>
  <c r="BV7" i="19" s="1"/>
  <c r="BT7" i="19"/>
  <c r="BS7" i="19"/>
  <c r="BQ7" i="19"/>
  <c r="BR7" i="19" s="1"/>
  <c r="BP7" i="19"/>
  <c r="BO7" i="19"/>
  <c r="BM7" i="19"/>
  <c r="BN7" i="19" s="1"/>
  <c r="BK7" i="19"/>
  <c r="BL7" i="19" s="1"/>
  <c r="BI7" i="19"/>
  <c r="BJ7" i="19" s="1"/>
  <c r="BG7" i="19"/>
  <c r="BH7" i="19" s="1"/>
  <c r="BF7" i="19"/>
  <c r="BE7" i="19"/>
  <c r="BD7" i="19"/>
  <c r="BC7" i="19"/>
  <c r="BA7" i="19"/>
  <c r="AZ7" i="19"/>
  <c r="AX7" i="19"/>
  <c r="AY7" i="19" s="1"/>
  <c r="AW7" i="19"/>
  <c r="AV7" i="19"/>
  <c r="AU7" i="19"/>
  <c r="AT7" i="19"/>
  <c r="AS7" i="19"/>
  <c r="AR7" i="19"/>
  <c r="AP7" i="19"/>
  <c r="AQ7" i="19" s="1"/>
  <c r="AO7" i="19"/>
  <c r="AN7" i="19"/>
  <c r="AM7" i="19"/>
  <c r="AL7" i="19"/>
  <c r="AK7" i="19"/>
  <c r="AJ7" i="19"/>
  <c r="AH7" i="19"/>
  <c r="AI7" i="19" s="1"/>
  <c r="DJ6" i="19"/>
  <c r="DI6" i="19"/>
  <c r="DH6" i="19"/>
  <c r="DG6" i="19"/>
  <c r="DF6" i="19"/>
  <c r="DE6" i="19"/>
  <c r="DC6" i="19"/>
  <c r="DD6" i="19" s="1"/>
  <c r="DB6" i="19"/>
  <c r="DA6" i="19"/>
  <c r="CZ6" i="19"/>
  <c r="CY6" i="19"/>
  <c r="CP6" i="19"/>
  <c r="CO6" i="19"/>
  <c r="CM6" i="19"/>
  <c r="CN6" i="19" s="1"/>
  <c r="CL6" i="19"/>
  <c r="CK6" i="19"/>
  <c r="CJ6" i="19"/>
  <c r="CI6" i="19"/>
  <c r="CH6" i="19"/>
  <c r="CG6" i="19"/>
  <c r="CE6" i="19"/>
  <c r="CF6" i="19" s="1"/>
  <c r="CD6" i="19"/>
  <c r="CC6" i="19"/>
  <c r="CB6" i="19"/>
  <c r="CA6" i="19"/>
  <c r="BZ6" i="19"/>
  <c r="BY6" i="19"/>
  <c r="BW6" i="19"/>
  <c r="BX6" i="19" s="1"/>
  <c r="BV6" i="19"/>
  <c r="BU6" i="19"/>
  <c r="BT6" i="19"/>
  <c r="BS6" i="19"/>
  <c r="BR6" i="19"/>
  <c r="BQ6" i="19"/>
  <c r="BO6" i="19"/>
  <c r="BP6" i="19" s="1"/>
  <c r="BN6" i="19"/>
  <c r="BM6" i="19"/>
  <c r="BL6" i="19"/>
  <c r="BK6" i="19"/>
  <c r="BJ6" i="19"/>
  <c r="BI6" i="19"/>
  <c r="BG6" i="19"/>
  <c r="BH6" i="19" s="1"/>
  <c r="BF6" i="19"/>
  <c r="BE6" i="19"/>
  <c r="BD6" i="19"/>
  <c r="BC6" i="19"/>
  <c r="BA6" i="19"/>
  <c r="AZ6" i="19"/>
  <c r="AX6" i="19"/>
  <c r="AY6" i="19" s="1"/>
  <c r="AW6" i="19"/>
  <c r="AV6" i="19"/>
  <c r="AU6" i="19"/>
  <c r="AT6" i="19"/>
  <c r="AS6" i="19"/>
  <c r="AR6" i="19"/>
  <c r="AP6" i="19"/>
  <c r="AQ6" i="19" s="1"/>
  <c r="AO6" i="19"/>
  <c r="AN6" i="19"/>
  <c r="AM6" i="19"/>
  <c r="AL6" i="19"/>
  <c r="AK6" i="19"/>
  <c r="AJ6" i="19"/>
  <c r="AH6" i="19"/>
  <c r="AI6" i="19" s="1"/>
  <c r="DJ5" i="19"/>
  <c r="DI5" i="19"/>
  <c r="DH5" i="19"/>
  <c r="DG5" i="19"/>
  <c r="DF5" i="19"/>
  <c r="DE5" i="19"/>
  <c r="DC5" i="19"/>
  <c r="DD5" i="19" s="1"/>
  <c r="DB5" i="19"/>
  <c r="DA5" i="19"/>
  <c r="CZ5" i="19"/>
  <c r="CY5" i="19"/>
  <c r="CP5" i="19"/>
  <c r="CO5" i="19"/>
  <c r="CM5" i="19"/>
  <c r="CN5" i="19" s="1"/>
  <c r="CL5" i="19"/>
  <c r="CK5" i="19"/>
  <c r="CJ5" i="19"/>
  <c r="CI5" i="19"/>
  <c r="CH5" i="19"/>
  <c r="CG5" i="19"/>
  <c r="CE5" i="19"/>
  <c r="CF5" i="19" s="1"/>
  <c r="CD5" i="19"/>
  <c r="CC5" i="19"/>
  <c r="CB5" i="19"/>
  <c r="CA5" i="19"/>
  <c r="BZ5" i="19"/>
  <c r="BY5" i="19"/>
  <c r="BW5" i="19"/>
  <c r="BX5" i="19" s="1"/>
  <c r="BV5" i="19"/>
  <c r="BU5" i="19"/>
  <c r="BT5" i="19"/>
  <c r="BS5" i="19"/>
  <c r="BR5" i="19"/>
  <c r="BQ5" i="19"/>
  <c r="BO5" i="19"/>
  <c r="BP5" i="19" s="1"/>
  <c r="BN5" i="19"/>
  <c r="BM5" i="19"/>
  <c r="BL5" i="19"/>
  <c r="BK5" i="19"/>
  <c r="BJ5" i="19"/>
  <c r="BI5" i="19"/>
  <c r="BG5" i="19"/>
  <c r="BH5" i="19" s="1"/>
  <c r="BF5" i="19"/>
  <c r="BE5" i="19"/>
  <c r="BD5" i="19"/>
  <c r="BC5" i="19"/>
  <c r="BA5" i="19"/>
  <c r="AZ5" i="19"/>
  <c r="AX5" i="19"/>
  <c r="AY5" i="19" s="1"/>
  <c r="AW5" i="19"/>
  <c r="AV5" i="19"/>
  <c r="AU5" i="19"/>
  <c r="AT5" i="19"/>
  <c r="AS5" i="19"/>
  <c r="AR5" i="19"/>
  <c r="AP5" i="19"/>
  <c r="AQ5" i="19" s="1"/>
  <c r="AO5" i="19"/>
  <c r="AN5" i="19"/>
  <c r="AM5" i="19"/>
  <c r="AL5" i="19"/>
  <c r="AK5" i="19"/>
  <c r="AJ5" i="19"/>
  <c r="AH5" i="19"/>
  <c r="AI5" i="19" s="1"/>
  <c r="DJ4" i="19"/>
  <c r="DI4" i="19"/>
  <c r="DH4" i="19"/>
  <c r="DG4" i="19"/>
  <c r="DF4" i="19"/>
  <c r="DE4" i="19"/>
  <c r="DC4" i="19"/>
  <c r="DD4" i="19" s="1"/>
  <c r="DB4" i="19"/>
  <c r="DA4" i="19"/>
  <c r="CZ4" i="19"/>
  <c r="CY4" i="19"/>
  <c r="CP4" i="19"/>
  <c r="CO4" i="19"/>
  <c r="CM4" i="19"/>
  <c r="CN4" i="19" s="1"/>
  <c r="CL4" i="19"/>
  <c r="CK4" i="19"/>
  <c r="CJ4" i="19"/>
  <c r="CI4" i="19"/>
  <c r="CH4" i="19"/>
  <c r="CG4" i="19"/>
  <c r="CE4" i="19"/>
  <c r="CF4" i="19" s="1"/>
  <c r="CD4" i="19"/>
  <c r="CC4" i="19"/>
  <c r="CC9" i="19" s="1"/>
  <c r="CD9" i="19" s="1"/>
  <c r="CB4" i="19"/>
  <c r="CA4" i="19"/>
  <c r="CA9" i="19" s="1"/>
  <c r="CB9" i="19" s="1"/>
  <c r="BZ4" i="19"/>
  <c r="BY4" i="19"/>
  <c r="BY9" i="19" s="1"/>
  <c r="BZ9" i="19" s="1"/>
  <c r="BW4" i="19"/>
  <c r="BW9" i="19" s="1"/>
  <c r="BX9" i="19" s="1"/>
  <c r="BV4" i="19"/>
  <c r="BU4" i="19"/>
  <c r="BT4" i="19"/>
  <c r="BS4" i="19"/>
  <c r="BS9" i="19" s="1"/>
  <c r="BT9" i="19" s="1"/>
  <c r="BR4" i="19"/>
  <c r="BQ4" i="19"/>
  <c r="BQ9" i="19" s="1"/>
  <c r="BR9" i="19" s="1"/>
  <c r="BO4" i="19"/>
  <c r="BO9" i="19" s="1"/>
  <c r="BP9" i="19" s="1"/>
  <c r="BN4" i="19"/>
  <c r="BM4" i="19"/>
  <c r="BM9" i="19" s="1"/>
  <c r="BN9" i="19" s="1"/>
  <c r="BL4" i="19"/>
  <c r="BK4" i="19"/>
  <c r="BK9" i="19" s="1"/>
  <c r="BL9" i="19" s="1"/>
  <c r="BJ4" i="19"/>
  <c r="BI4" i="19"/>
  <c r="BG4" i="19"/>
  <c r="BH4" i="19" s="1"/>
  <c r="BF4" i="19"/>
  <c r="BE4" i="19"/>
  <c r="BE9" i="19" s="1"/>
  <c r="BF9" i="19" s="1"/>
  <c r="BD4" i="19"/>
  <c r="BC4" i="19"/>
  <c r="BC9" i="19" s="1"/>
  <c r="BD9" i="19" s="1"/>
  <c r="BA4" i="19"/>
  <c r="AZ4" i="19"/>
  <c r="AZ9" i="19" s="1"/>
  <c r="BA9" i="19" s="1"/>
  <c r="AX4" i="19"/>
  <c r="AX9" i="19" s="1"/>
  <c r="AY9" i="19" s="1"/>
  <c r="AW4" i="19"/>
  <c r="AV4" i="19"/>
  <c r="AV9" i="19" s="1"/>
  <c r="AW9" i="19" s="1"/>
  <c r="AU4" i="19"/>
  <c r="AT4" i="19"/>
  <c r="AS4" i="19"/>
  <c r="AR4" i="19"/>
  <c r="AR9" i="19" s="1"/>
  <c r="AS9" i="19" s="1"/>
  <c r="AP4" i="19"/>
  <c r="AP9" i="19" s="1"/>
  <c r="AQ9" i="19" s="1"/>
  <c r="AO4" i="19"/>
  <c r="AN4" i="19"/>
  <c r="AN9" i="19" s="1"/>
  <c r="AO9" i="19" s="1"/>
  <c r="AM4" i="19"/>
  <c r="AL4" i="19"/>
  <c r="AL9" i="19" s="1"/>
  <c r="AM9" i="19" s="1"/>
  <c r="AK4" i="19"/>
  <c r="AJ4" i="19"/>
  <c r="AJ9" i="19" s="1"/>
  <c r="AK9" i="19" s="1"/>
  <c r="AH4" i="19"/>
  <c r="AH9" i="19" s="1"/>
  <c r="AI9" i="19" s="1"/>
  <c r="CO3" i="19"/>
  <c r="CM3" i="19"/>
  <c r="CK3" i="19"/>
  <c r="CI3" i="19"/>
  <c r="CG3" i="19"/>
  <c r="CE3" i="19"/>
  <c r="CC3" i="19"/>
  <c r="CA3" i="19"/>
  <c r="BY3" i="19"/>
  <c r="BW3" i="19"/>
  <c r="BU3" i="19"/>
  <c r="BS3" i="19"/>
  <c r="BQ3" i="19"/>
  <c r="BO3" i="19"/>
  <c r="BM3" i="19"/>
  <c r="BK3" i="19"/>
  <c r="BI3" i="19"/>
  <c r="BG3" i="19"/>
  <c r="BE3" i="19"/>
  <c r="BC3" i="19"/>
  <c r="AZ3" i="19"/>
  <c r="AX3" i="19"/>
  <c r="AV3" i="19"/>
  <c r="AT3" i="19"/>
  <c r="AR3" i="19"/>
  <c r="AP3" i="19"/>
  <c r="AN3" i="19"/>
  <c r="DI27" i="20"/>
  <c r="DJ27" i="20" s="1"/>
  <c r="DG27" i="20"/>
  <c r="DH27" i="20" s="1"/>
  <c r="DF27" i="20"/>
  <c r="DE27" i="20"/>
  <c r="DC27" i="20"/>
  <c r="DD27" i="20" s="1"/>
  <c r="DA27" i="20"/>
  <c r="DB27" i="20" s="1"/>
  <c r="CY27" i="20"/>
  <c r="CZ27" i="20" s="1"/>
  <c r="CW27" i="20"/>
  <c r="CV27" i="20"/>
  <c r="CU27" i="20"/>
  <c r="CT27" i="20"/>
  <c r="CS27" i="20"/>
  <c r="CR27" i="20"/>
  <c r="CO27" i="20"/>
  <c r="CP27" i="20" s="1"/>
  <c r="CN27" i="20"/>
  <c r="CM27" i="20"/>
  <c r="CK27" i="20"/>
  <c r="CL27" i="20" s="1"/>
  <c r="CI27" i="20"/>
  <c r="CJ27" i="20" s="1"/>
  <c r="CG27" i="20"/>
  <c r="CH27" i="20" s="1"/>
  <c r="CF27" i="20"/>
  <c r="CE27" i="20"/>
  <c r="DI26" i="20"/>
  <c r="DJ26" i="20" s="1"/>
  <c r="DG26" i="20"/>
  <c r="DH26" i="20" s="1"/>
  <c r="DE26" i="20"/>
  <c r="DF26" i="20" s="1"/>
  <c r="DD26" i="20"/>
  <c r="DC26" i="20"/>
  <c r="DA26" i="20"/>
  <c r="DB26" i="20" s="1"/>
  <c r="CY26" i="20"/>
  <c r="CZ26" i="20" s="1"/>
  <c r="CO26" i="20"/>
  <c r="CP26" i="20" s="1"/>
  <c r="CN26" i="20"/>
  <c r="CM26" i="20"/>
  <c r="CK26" i="20"/>
  <c r="CL26" i="20" s="1"/>
  <c r="CI26" i="20"/>
  <c r="CJ26" i="20" s="1"/>
  <c r="CG26" i="20"/>
  <c r="CH26" i="20" s="1"/>
  <c r="CF26" i="20"/>
  <c r="CE26" i="20"/>
  <c r="CC26" i="20"/>
  <c r="CD26" i="20" s="1"/>
  <c r="CA26" i="20"/>
  <c r="CB26" i="20" s="1"/>
  <c r="BY26" i="20"/>
  <c r="BZ26" i="20" s="1"/>
  <c r="BX26" i="20"/>
  <c r="BW26" i="20"/>
  <c r="BU26" i="20"/>
  <c r="BV26" i="20" s="1"/>
  <c r="BS26" i="20"/>
  <c r="BT26" i="20" s="1"/>
  <c r="BQ26" i="20"/>
  <c r="BR26" i="20" s="1"/>
  <c r="BP26" i="20"/>
  <c r="BO26" i="20"/>
  <c r="BM26" i="20"/>
  <c r="BN26" i="20" s="1"/>
  <c r="BK26" i="20"/>
  <c r="BL26" i="20" s="1"/>
  <c r="BI26" i="20"/>
  <c r="BJ26" i="20" s="1"/>
  <c r="BH26" i="20"/>
  <c r="BG26" i="20"/>
  <c r="BE26" i="20"/>
  <c r="BF26" i="20" s="1"/>
  <c r="BC26" i="20"/>
  <c r="BD26" i="20" s="1"/>
  <c r="AZ26" i="20"/>
  <c r="BA26" i="20" s="1"/>
  <c r="AY26" i="20"/>
  <c r="AX26" i="20"/>
  <c r="AV26" i="20"/>
  <c r="AW26" i="20" s="1"/>
  <c r="AT26" i="20"/>
  <c r="AU26" i="20" s="1"/>
  <c r="AR26" i="20"/>
  <c r="AS26" i="20" s="1"/>
  <c r="AQ26" i="20"/>
  <c r="AP26" i="20"/>
  <c r="AN26" i="20"/>
  <c r="AO26" i="20" s="1"/>
  <c r="AL26" i="20"/>
  <c r="AM26" i="20" s="1"/>
  <c r="AJ26" i="20"/>
  <c r="AK26" i="20" s="1"/>
  <c r="AI26" i="20"/>
  <c r="AH26" i="20"/>
  <c r="DI25" i="20"/>
  <c r="DJ25" i="20" s="1"/>
  <c r="DG25" i="20"/>
  <c r="DH25" i="20" s="1"/>
  <c r="DE25" i="20"/>
  <c r="DF25" i="20" s="1"/>
  <c r="DD25" i="20"/>
  <c r="DC25" i="20"/>
  <c r="DA25" i="20"/>
  <c r="DB25" i="20" s="1"/>
  <c r="CY25" i="20"/>
  <c r="CZ25" i="20" s="1"/>
  <c r="CO25" i="20"/>
  <c r="CP25" i="20" s="1"/>
  <c r="CN25" i="20"/>
  <c r="CM25" i="20"/>
  <c r="CK25" i="20"/>
  <c r="CL25" i="20" s="1"/>
  <c r="CI25" i="20"/>
  <c r="CJ25" i="20" s="1"/>
  <c r="CG25" i="20"/>
  <c r="CH25" i="20" s="1"/>
  <c r="CF25" i="20"/>
  <c r="CE25" i="20"/>
  <c r="CC25" i="20"/>
  <c r="CD25" i="20" s="1"/>
  <c r="CA25" i="20"/>
  <c r="CB25" i="20" s="1"/>
  <c r="BY25" i="20"/>
  <c r="BZ25" i="20" s="1"/>
  <c r="BX25" i="20"/>
  <c r="BW25" i="20"/>
  <c r="BU25" i="20"/>
  <c r="BV25" i="20" s="1"/>
  <c r="BS25" i="20"/>
  <c r="BT25" i="20" s="1"/>
  <c r="BQ25" i="20"/>
  <c r="BR25" i="20" s="1"/>
  <c r="BP25" i="20"/>
  <c r="BO25" i="20"/>
  <c r="BM25" i="20"/>
  <c r="BN25" i="20" s="1"/>
  <c r="BK25" i="20"/>
  <c r="BL25" i="20" s="1"/>
  <c r="BI25" i="20"/>
  <c r="BJ25" i="20" s="1"/>
  <c r="BH25" i="20"/>
  <c r="BG25" i="20"/>
  <c r="BE25" i="20"/>
  <c r="BF25" i="20" s="1"/>
  <c r="BC25" i="20"/>
  <c r="BD25" i="20" s="1"/>
  <c r="AZ25" i="20"/>
  <c r="BA25" i="20" s="1"/>
  <c r="AY25" i="20"/>
  <c r="AX25" i="20"/>
  <c r="AV25" i="20"/>
  <c r="AW25" i="20" s="1"/>
  <c r="AT25" i="20"/>
  <c r="AU25" i="20" s="1"/>
  <c r="AR25" i="20"/>
  <c r="AS25" i="20" s="1"/>
  <c r="AQ25" i="20"/>
  <c r="AP25" i="20"/>
  <c r="AN25" i="20"/>
  <c r="AO25" i="20" s="1"/>
  <c r="AL25" i="20"/>
  <c r="AM25" i="20" s="1"/>
  <c r="AJ25" i="20"/>
  <c r="AK25" i="20" s="1"/>
  <c r="AI25" i="20"/>
  <c r="AH25" i="20"/>
  <c r="DI24" i="20"/>
  <c r="DJ24" i="20" s="1"/>
  <c r="DG24" i="20"/>
  <c r="DH24" i="20" s="1"/>
  <c r="DE24" i="20"/>
  <c r="DF24" i="20" s="1"/>
  <c r="DD24" i="20"/>
  <c r="DC24" i="20"/>
  <c r="DA24" i="20"/>
  <c r="DB24" i="20" s="1"/>
  <c r="CY24" i="20"/>
  <c r="CZ24" i="20" s="1"/>
  <c r="CO24" i="20"/>
  <c r="CP24" i="20" s="1"/>
  <c r="CN24" i="20"/>
  <c r="CM24" i="20"/>
  <c r="CK24" i="20"/>
  <c r="CL24" i="20" s="1"/>
  <c r="CI24" i="20"/>
  <c r="CJ24" i="20" s="1"/>
  <c r="CG24" i="20"/>
  <c r="CH24" i="20" s="1"/>
  <c r="CF24" i="20"/>
  <c r="CE24" i="20"/>
  <c r="CC24" i="20"/>
  <c r="CD24" i="20" s="1"/>
  <c r="CA24" i="20"/>
  <c r="CB24" i="20" s="1"/>
  <c r="BY24" i="20"/>
  <c r="BZ24" i="20" s="1"/>
  <c r="BX24" i="20"/>
  <c r="BW24" i="20"/>
  <c r="BU24" i="20"/>
  <c r="BV24" i="20" s="1"/>
  <c r="BS24" i="20"/>
  <c r="BT24" i="20" s="1"/>
  <c r="BQ24" i="20"/>
  <c r="BR24" i="20" s="1"/>
  <c r="BP24" i="20"/>
  <c r="BO24" i="20"/>
  <c r="BM24" i="20"/>
  <c r="BN24" i="20" s="1"/>
  <c r="BK24" i="20"/>
  <c r="BL24" i="20" s="1"/>
  <c r="BI24" i="20"/>
  <c r="BJ24" i="20" s="1"/>
  <c r="BH24" i="20"/>
  <c r="BG24" i="20"/>
  <c r="BE24" i="20"/>
  <c r="BF24" i="20" s="1"/>
  <c r="BC24" i="20"/>
  <c r="BD24" i="20" s="1"/>
  <c r="AZ24" i="20"/>
  <c r="BA24" i="20" s="1"/>
  <c r="AY24" i="20"/>
  <c r="AX24" i="20"/>
  <c r="AV24" i="20"/>
  <c r="AW24" i="20" s="1"/>
  <c r="AT24" i="20"/>
  <c r="AU24" i="20" s="1"/>
  <c r="AR24" i="20"/>
  <c r="AS24" i="20" s="1"/>
  <c r="AQ24" i="20"/>
  <c r="AP24" i="20"/>
  <c r="AN24" i="20"/>
  <c r="AO24" i="20" s="1"/>
  <c r="AL24" i="20"/>
  <c r="AM24" i="20" s="1"/>
  <c r="AJ24" i="20"/>
  <c r="AK24" i="20" s="1"/>
  <c r="AI24" i="20"/>
  <c r="AH24" i="20"/>
  <c r="DI23" i="20"/>
  <c r="DJ23" i="20" s="1"/>
  <c r="DG23" i="20"/>
  <c r="DH23" i="20" s="1"/>
  <c r="DE23" i="20"/>
  <c r="DF23" i="20" s="1"/>
  <c r="DD23" i="20"/>
  <c r="DC23" i="20"/>
  <c r="DA23" i="20"/>
  <c r="DB23" i="20" s="1"/>
  <c r="CY23" i="20"/>
  <c r="CZ23" i="20" s="1"/>
  <c r="CO23" i="20"/>
  <c r="CP23" i="20" s="1"/>
  <c r="CN23" i="20"/>
  <c r="CM23" i="20"/>
  <c r="CK23" i="20"/>
  <c r="CL23" i="20" s="1"/>
  <c r="CI23" i="20"/>
  <c r="CJ23" i="20" s="1"/>
  <c r="CG23" i="20"/>
  <c r="CH23" i="20" s="1"/>
  <c r="CF23" i="20"/>
  <c r="CE23" i="20"/>
  <c r="CC23" i="20"/>
  <c r="CD23" i="20" s="1"/>
  <c r="CA23" i="20"/>
  <c r="CB23" i="20" s="1"/>
  <c r="BY23" i="20"/>
  <c r="BZ23" i="20" s="1"/>
  <c r="BX23" i="20"/>
  <c r="BW23" i="20"/>
  <c r="BU23" i="20"/>
  <c r="BV23" i="20" s="1"/>
  <c r="BS23" i="20"/>
  <c r="BT23" i="20" s="1"/>
  <c r="BQ23" i="20"/>
  <c r="BR23" i="20" s="1"/>
  <c r="BP23" i="20"/>
  <c r="BO23" i="20"/>
  <c r="BM23" i="20"/>
  <c r="BN23" i="20" s="1"/>
  <c r="BK23" i="20"/>
  <c r="BL23" i="20" s="1"/>
  <c r="BI23" i="20"/>
  <c r="BJ23" i="20" s="1"/>
  <c r="BH23" i="20"/>
  <c r="BG23" i="20"/>
  <c r="BE23" i="20"/>
  <c r="BF23" i="20" s="1"/>
  <c r="BC23" i="20"/>
  <c r="BD23" i="20" s="1"/>
  <c r="AZ23" i="20"/>
  <c r="BA23" i="20" s="1"/>
  <c r="AY23" i="20"/>
  <c r="AX23" i="20"/>
  <c r="AV23" i="20"/>
  <c r="AW23" i="20" s="1"/>
  <c r="AT23" i="20"/>
  <c r="AU23" i="20" s="1"/>
  <c r="AR23" i="20"/>
  <c r="AS23" i="20" s="1"/>
  <c r="AQ23" i="20"/>
  <c r="AP23" i="20"/>
  <c r="AN23" i="20"/>
  <c r="AO23" i="20" s="1"/>
  <c r="AL23" i="20"/>
  <c r="AM23" i="20" s="1"/>
  <c r="AJ23" i="20"/>
  <c r="AK23" i="20" s="1"/>
  <c r="AI23" i="20"/>
  <c r="AH23" i="20"/>
  <c r="DI22" i="20"/>
  <c r="DJ22" i="20" s="1"/>
  <c r="DG22" i="20"/>
  <c r="DH22" i="20" s="1"/>
  <c r="DE22" i="20"/>
  <c r="DF22" i="20" s="1"/>
  <c r="DD22" i="20"/>
  <c r="DC22" i="20"/>
  <c r="DA22" i="20"/>
  <c r="DB22" i="20" s="1"/>
  <c r="CY22" i="20"/>
  <c r="CZ22" i="20" s="1"/>
  <c r="CO22" i="20"/>
  <c r="CP22" i="20" s="1"/>
  <c r="CN22" i="20"/>
  <c r="CM22" i="20"/>
  <c r="CK22" i="20"/>
  <c r="CL22" i="20" s="1"/>
  <c r="CI22" i="20"/>
  <c r="CJ22" i="20" s="1"/>
  <c r="CG22" i="20"/>
  <c r="CH22" i="20" s="1"/>
  <c r="CF22" i="20"/>
  <c r="CE22" i="20"/>
  <c r="CC22" i="20"/>
  <c r="CD22" i="20" s="1"/>
  <c r="CA22" i="20"/>
  <c r="CB22" i="20" s="1"/>
  <c r="BY22" i="20"/>
  <c r="BZ22" i="20" s="1"/>
  <c r="BX22" i="20"/>
  <c r="BW22" i="20"/>
  <c r="BW27" i="20" s="1"/>
  <c r="BX27" i="20" s="1"/>
  <c r="BU22" i="20"/>
  <c r="BV22" i="20" s="1"/>
  <c r="BS22" i="20"/>
  <c r="BT22" i="20" s="1"/>
  <c r="BQ22" i="20"/>
  <c r="BR22" i="20" s="1"/>
  <c r="BP22" i="20"/>
  <c r="BO22" i="20"/>
  <c r="BO27" i="20" s="1"/>
  <c r="BP27" i="20" s="1"/>
  <c r="BM22" i="20"/>
  <c r="BN22" i="20" s="1"/>
  <c r="BK22" i="20"/>
  <c r="BL22" i="20" s="1"/>
  <c r="BI22" i="20"/>
  <c r="BJ22" i="20" s="1"/>
  <c r="BH22" i="20"/>
  <c r="BG22" i="20"/>
  <c r="BG27" i="20" s="1"/>
  <c r="BH27" i="20" s="1"/>
  <c r="BE22" i="20"/>
  <c r="BF22" i="20" s="1"/>
  <c r="BC22" i="20"/>
  <c r="BD22" i="20" s="1"/>
  <c r="AZ22" i="20"/>
  <c r="BA22" i="20" s="1"/>
  <c r="AY22" i="20"/>
  <c r="AX22" i="20"/>
  <c r="AX27" i="20" s="1"/>
  <c r="AY27" i="20" s="1"/>
  <c r="AV22" i="20"/>
  <c r="AW22" i="20" s="1"/>
  <c r="AT22" i="20"/>
  <c r="AU22" i="20" s="1"/>
  <c r="AR22" i="20"/>
  <c r="AS22" i="20" s="1"/>
  <c r="AQ22" i="20"/>
  <c r="AP22" i="20"/>
  <c r="AP27" i="20" s="1"/>
  <c r="AQ27" i="20" s="1"/>
  <c r="AN22" i="20"/>
  <c r="AO22" i="20" s="1"/>
  <c r="AL22" i="20"/>
  <c r="AM22" i="20" s="1"/>
  <c r="AJ22" i="20"/>
  <c r="AK22" i="20" s="1"/>
  <c r="AI22" i="20"/>
  <c r="AH22" i="20"/>
  <c r="AH27" i="20" s="1"/>
  <c r="AI27" i="20" s="1"/>
  <c r="CO21" i="20"/>
  <c r="CM21" i="20"/>
  <c r="CK21" i="20"/>
  <c r="CI21" i="20"/>
  <c r="CG21" i="20"/>
  <c r="CE21" i="20"/>
  <c r="CC21" i="20"/>
  <c r="CA21" i="20"/>
  <c r="BY21" i="20"/>
  <c r="BW21" i="20"/>
  <c r="BU21" i="20"/>
  <c r="BS21" i="20"/>
  <c r="BQ21" i="20"/>
  <c r="BO21" i="20"/>
  <c r="BM21" i="20"/>
  <c r="BK21" i="20"/>
  <c r="BI21" i="20"/>
  <c r="BG21" i="20"/>
  <c r="BE21" i="20"/>
  <c r="BC21" i="20"/>
  <c r="AZ21" i="20"/>
  <c r="AX21" i="20"/>
  <c r="AV21" i="20"/>
  <c r="AT21" i="20"/>
  <c r="AR21" i="20"/>
  <c r="AP21" i="20"/>
  <c r="AN21" i="20"/>
  <c r="DI18" i="20"/>
  <c r="DJ18" i="20" s="1"/>
  <c r="DG18" i="20"/>
  <c r="DH18" i="20" s="1"/>
  <c r="DE18" i="20"/>
  <c r="DF18" i="20" s="1"/>
  <c r="DD18" i="20"/>
  <c r="DC18" i="20"/>
  <c r="DA18" i="20"/>
  <c r="DB18" i="20" s="1"/>
  <c r="CY18" i="20"/>
  <c r="CZ18" i="20" s="1"/>
  <c r="CW18" i="20"/>
  <c r="CV18" i="20"/>
  <c r="CU18" i="20"/>
  <c r="CT18" i="20"/>
  <c r="CS18" i="20"/>
  <c r="CR18" i="20"/>
  <c r="CO18" i="20"/>
  <c r="CP18" i="20" s="1"/>
  <c r="CM18" i="20"/>
  <c r="CN18" i="20" s="1"/>
  <c r="CL18" i="20"/>
  <c r="CK18" i="20"/>
  <c r="CI18" i="20"/>
  <c r="CJ18" i="20" s="1"/>
  <c r="CG18" i="20"/>
  <c r="CH18" i="20" s="1"/>
  <c r="CE18" i="20"/>
  <c r="CF18" i="20" s="1"/>
  <c r="BV18" i="20"/>
  <c r="BN18" i="20"/>
  <c r="AO18" i="20"/>
  <c r="DJ17" i="20"/>
  <c r="DI17" i="20"/>
  <c r="DG17" i="20"/>
  <c r="DH17" i="20" s="1"/>
  <c r="DE17" i="20"/>
  <c r="DF17" i="20" s="1"/>
  <c r="DC17" i="20"/>
  <c r="DD17" i="20" s="1"/>
  <c r="DB17" i="20"/>
  <c r="DA17" i="20"/>
  <c r="CY17" i="20"/>
  <c r="CZ17" i="20" s="1"/>
  <c r="CO17" i="20"/>
  <c r="CP17" i="20" s="1"/>
  <c r="CM17" i="20"/>
  <c r="CN17" i="20" s="1"/>
  <c r="CL17" i="20"/>
  <c r="CK17" i="20"/>
  <c r="CI17" i="20"/>
  <c r="CJ17" i="20" s="1"/>
  <c r="CG17" i="20"/>
  <c r="CH17" i="20" s="1"/>
  <c r="CE17" i="20"/>
  <c r="CF17" i="20" s="1"/>
  <c r="CD17" i="20"/>
  <c r="CC17" i="20"/>
  <c r="CA17" i="20"/>
  <c r="CB17" i="20" s="1"/>
  <c r="BY17" i="20"/>
  <c r="BZ17" i="20" s="1"/>
  <c r="BW17" i="20"/>
  <c r="BX17" i="20" s="1"/>
  <c r="BV17" i="20"/>
  <c r="BU17" i="20"/>
  <c r="BS17" i="20"/>
  <c r="BT17" i="20" s="1"/>
  <c r="BQ17" i="20"/>
  <c r="BR17" i="20" s="1"/>
  <c r="BO17" i="20"/>
  <c r="BP17" i="20" s="1"/>
  <c r="BN17" i="20"/>
  <c r="BM17" i="20"/>
  <c r="BK17" i="20"/>
  <c r="BL17" i="20" s="1"/>
  <c r="BI17" i="20"/>
  <c r="BJ17" i="20" s="1"/>
  <c r="BG17" i="20"/>
  <c r="BH17" i="20" s="1"/>
  <c r="BF17" i="20"/>
  <c r="BE17" i="20"/>
  <c r="BC17" i="20"/>
  <c r="BD17" i="20" s="1"/>
  <c r="AZ17" i="20"/>
  <c r="BA17" i="20" s="1"/>
  <c r="AX17" i="20"/>
  <c r="AY17" i="20" s="1"/>
  <c r="AW17" i="20"/>
  <c r="AV17" i="20"/>
  <c r="AT17" i="20"/>
  <c r="AU17" i="20" s="1"/>
  <c r="AR17" i="20"/>
  <c r="AS17" i="20" s="1"/>
  <c r="AP17" i="20"/>
  <c r="AQ17" i="20" s="1"/>
  <c r="AO17" i="20"/>
  <c r="AN17" i="20"/>
  <c r="AL17" i="20"/>
  <c r="AM17" i="20" s="1"/>
  <c r="AJ17" i="20"/>
  <c r="AK17" i="20" s="1"/>
  <c r="AH17" i="20"/>
  <c r="AI17" i="20" s="1"/>
  <c r="DJ16" i="20"/>
  <c r="DI16" i="20"/>
  <c r="DG16" i="20"/>
  <c r="DH16" i="20" s="1"/>
  <c r="DE16" i="20"/>
  <c r="DF16" i="20" s="1"/>
  <c r="DC16" i="20"/>
  <c r="DD16" i="20" s="1"/>
  <c r="DB16" i="20"/>
  <c r="DA16" i="20"/>
  <c r="CY16" i="20"/>
  <c r="CZ16" i="20" s="1"/>
  <c r="CO16" i="20"/>
  <c r="CP16" i="20" s="1"/>
  <c r="CM16" i="20"/>
  <c r="CN16" i="20" s="1"/>
  <c r="CL16" i="20"/>
  <c r="CK16" i="20"/>
  <c r="CI16" i="20"/>
  <c r="CJ16" i="20" s="1"/>
  <c r="CG16" i="20"/>
  <c r="CH16" i="20" s="1"/>
  <c r="CE16" i="20"/>
  <c r="CF16" i="20" s="1"/>
  <c r="CD16" i="20"/>
  <c r="CC16" i="20"/>
  <c r="CA16" i="20"/>
  <c r="CB16" i="20" s="1"/>
  <c r="BY16" i="20"/>
  <c r="BZ16" i="20" s="1"/>
  <c r="BW16" i="20"/>
  <c r="BX16" i="20" s="1"/>
  <c r="BV16" i="20"/>
  <c r="BU16" i="20"/>
  <c r="BS16" i="20"/>
  <c r="BT16" i="20" s="1"/>
  <c r="BQ16" i="20"/>
  <c r="BR16" i="20" s="1"/>
  <c r="BO16" i="20"/>
  <c r="BP16" i="20" s="1"/>
  <c r="BN16" i="20"/>
  <c r="BM16" i="20"/>
  <c r="BK16" i="20"/>
  <c r="BL16" i="20" s="1"/>
  <c r="BI16" i="20"/>
  <c r="BJ16" i="20" s="1"/>
  <c r="BG16" i="20"/>
  <c r="BH16" i="20" s="1"/>
  <c r="BF16" i="20"/>
  <c r="BE16" i="20"/>
  <c r="BC16" i="20"/>
  <c r="BD16" i="20" s="1"/>
  <c r="AZ16" i="20"/>
  <c r="BA16" i="20" s="1"/>
  <c r="AX16" i="20"/>
  <c r="AY16" i="20" s="1"/>
  <c r="AW16" i="20"/>
  <c r="AV16" i="20"/>
  <c r="AT16" i="20"/>
  <c r="AU16" i="20" s="1"/>
  <c r="AR16" i="20"/>
  <c r="AS16" i="20" s="1"/>
  <c r="AP16" i="20"/>
  <c r="AQ16" i="20" s="1"/>
  <c r="AO16" i="20"/>
  <c r="AN16" i="20"/>
  <c r="AL16" i="20"/>
  <c r="AM16" i="20" s="1"/>
  <c r="AJ16" i="20"/>
  <c r="AK16" i="20" s="1"/>
  <c r="AH16" i="20"/>
  <c r="AI16" i="20" s="1"/>
  <c r="DJ15" i="20"/>
  <c r="DI15" i="20"/>
  <c r="DG15" i="20"/>
  <c r="DH15" i="20" s="1"/>
  <c r="DE15" i="20"/>
  <c r="DF15" i="20" s="1"/>
  <c r="DC15" i="20"/>
  <c r="DD15" i="20" s="1"/>
  <c r="DB15" i="20"/>
  <c r="DA15" i="20"/>
  <c r="CY15" i="20"/>
  <c r="CZ15" i="20" s="1"/>
  <c r="CO15" i="20"/>
  <c r="CP15" i="20" s="1"/>
  <c r="CM15" i="20"/>
  <c r="CN15" i="20" s="1"/>
  <c r="CL15" i="20"/>
  <c r="CK15" i="20"/>
  <c r="CI15" i="20"/>
  <c r="CJ15" i="20" s="1"/>
  <c r="CG15" i="20"/>
  <c r="CH15" i="20" s="1"/>
  <c r="CE15" i="20"/>
  <c r="CF15" i="20" s="1"/>
  <c r="CD15" i="20"/>
  <c r="CC15" i="20"/>
  <c r="CA15" i="20"/>
  <c r="CB15" i="20" s="1"/>
  <c r="BY15" i="20"/>
  <c r="BZ15" i="20" s="1"/>
  <c r="BW15" i="20"/>
  <c r="BX15" i="20" s="1"/>
  <c r="BV15" i="20"/>
  <c r="BU15" i="20"/>
  <c r="BS15" i="20"/>
  <c r="BT15" i="20" s="1"/>
  <c r="BQ15" i="20"/>
  <c r="BR15" i="20" s="1"/>
  <c r="BO15" i="20"/>
  <c r="BP15" i="20" s="1"/>
  <c r="BN15" i="20"/>
  <c r="BM15" i="20"/>
  <c r="BK15" i="20"/>
  <c r="BL15" i="20" s="1"/>
  <c r="BI15" i="20"/>
  <c r="BJ15" i="20" s="1"/>
  <c r="BG15" i="20"/>
  <c r="BH15" i="20" s="1"/>
  <c r="BF15" i="20"/>
  <c r="BE15" i="20"/>
  <c r="BC15" i="20"/>
  <c r="BD15" i="20" s="1"/>
  <c r="AZ15" i="20"/>
  <c r="BA15" i="20" s="1"/>
  <c r="AX15" i="20"/>
  <c r="AY15" i="20" s="1"/>
  <c r="AW15" i="20"/>
  <c r="AV15" i="20"/>
  <c r="AT15" i="20"/>
  <c r="AU15" i="20" s="1"/>
  <c r="AR15" i="20"/>
  <c r="AS15" i="20" s="1"/>
  <c r="AP15" i="20"/>
  <c r="AQ15" i="20" s="1"/>
  <c r="AO15" i="20"/>
  <c r="AN15" i="20"/>
  <c r="AL15" i="20"/>
  <c r="AM15" i="20" s="1"/>
  <c r="AJ15" i="20"/>
  <c r="AK15" i="20" s="1"/>
  <c r="AH15" i="20"/>
  <c r="AI15" i="20" s="1"/>
  <c r="DJ14" i="20"/>
  <c r="DI14" i="20"/>
  <c r="DG14" i="20"/>
  <c r="DH14" i="20" s="1"/>
  <c r="DE14" i="20"/>
  <c r="DF14" i="20" s="1"/>
  <c r="DC14" i="20"/>
  <c r="DD14" i="20" s="1"/>
  <c r="DB14" i="20"/>
  <c r="DA14" i="20"/>
  <c r="CY14" i="20"/>
  <c r="CZ14" i="20" s="1"/>
  <c r="CO14" i="20"/>
  <c r="CP14" i="20" s="1"/>
  <c r="CM14" i="20"/>
  <c r="CN14" i="20" s="1"/>
  <c r="CL14" i="20"/>
  <c r="CK14" i="20"/>
  <c r="CI14" i="20"/>
  <c r="CJ14" i="20" s="1"/>
  <c r="CG14" i="20"/>
  <c r="CH14" i="20" s="1"/>
  <c r="CE14" i="20"/>
  <c r="CF14" i="20" s="1"/>
  <c r="CD14" i="20"/>
  <c r="CC14" i="20"/>
  <c r="CA14" i="20"/>
  <c r="CB14" i="20" s="1"/>
  <c r="BY14" i="20"/>
  <c r="BZ14" i="20" s="1"/>
  <c r="BW14" i="20"/>
  <c r="BX14" i="20" s="1"/>
  <c r="BV14" i="20"/>
  <c r="BU14" i="20"/>
  <c r="BS14" i="20"/>
  <c r="BT14" i="20" s="1"/>
  <c r="BQ14" i="20"/>
  <c r="BR14" i="20" s="1"/>
  <c r="BO14" i="20"/>
  <c r="BP14" i="20" s="1"/>
  <c r="BN14" i="20"/>
  <c r="BM14" i="20"/>
  <c r="BK14" i="20"/>
  <c r="BL14" i="20" s="1"/>
  <c r="BI14" i="20"/>
  <c r="BJ14" i="20" s="1"/>
  <c r="BG14" i="20"/>
  <c r="BH14" i="20" s="1"/>
  <c r="BF14" i="20"/>
  <c r="BE14" i="20"/>
  <c r="BC14" i="20"/>
  <c r="BD14" i="20" s="1"/>
  <c r="AZ14" i="20"/>
  <c r="BA14" i="20" s="1"/>
  <c r="AX14" i="20"/>
  <c r="AY14" i="20" s="1"/>
  <c r="AW14" i="20"/>
  <c r="AV14" i="20"/>
  <c r="AT14" i="20"/>
  <c r="AU14" i="20" s="1"/>
  <c r="AR14" i="20"/>
  <c r="AS14" i="20" s="1"/>
  <c r="AP14" i="20"/>
  <c r="AQ14" i="20" s="1"/>
  <c r="AO14" i="20"/>
  <c r="AN14" i="20"/>
  <c r="AL14" i="20"/>
  <c r="AM14" i="20" s="1"/>
  <c r="AJ14" i="20"/>
  <c r="AK14" i="20" s="1"/>
  <c r="AH14" i="20"/>
  <c r="AI14" i="20" s="1"/>
  <c r="DJ13" i="20"/>
  <c r="DI13" i="20"/>
  <c r="DG13" i="20"/>
  <c r="DH13" i="20" s="1"/>
  <c r="DE13" i="20"/>
  <c r="DF13" i="20" s="1"/>
  <c r="DC13" i="20"/>
  <c r="DD13" i="20" s="1"/>
  <c r="DB13" i="20"/>
  <c r="DA13" i="20"/>
  <c r="CY13" i="20"/>
  <c r="CZ13" i="20" s="1"/>
  <c r="CO13" i="20"/>
  <c r="CP13" i="20" s="1"/>
  <c r="CM13" i="20"/>
  <c r="CN13" i="20" s="1"/>
  <c r="CL13" i="20"/>
  <c r="CK13" i="20"/>
  <c r="CI13" i="20"/>
  <c r="CJ13" i="20" s="1"/>
  <c r="CG13" i="20"/>
  <c r="CH13" i="20" s="1"/>
  <c r="CE13" i="20"/>
  <c r="CF13" i="20" s="1"/>
  <c r="CD13" i="20"/>
  <c r="CC13" i="20"/>
  <c r="CC18" i="20" s="1"/>
  <c r="CD18" i="20" s="1"/>
  <c r="CA13" i="20"/>
  <c r="CB13" i="20" s="1"/>
  <c r="BY13" i="20"/>
  <c r="BZ13" i="20" s="1"/>
  <c r="BW13" i="20"/>
  <c r="BW18" i="20" s="1"/>
  <c r="BX18" i="20" s="1"/>
  <c r="BV13" i="20"/>
  <c r="BU13" i="20"/>
  <c r="BU18" i="20" s="1"/>
  <c r="BS13" i="20"/>
  <c r="BT13" i="20" s="1"/>
  <c r="BQ13" i="20"/>
  <c r="BR13" i="20" s="1"/>
  <c r="BO13" i="20"/>
  <c r="BO18" i="20" s="1"/>
  <c r="BP18" i="20" s="1"/>
  <c r="BN13" i="20"/>
  <c r="BM13" i="20"/>
  <c r="BM18" i="20" s="1"/>
  <c r="BK13" i="20"/>
  <c r="BL13" i="20" s="1"/>
  <c r="BI13" i="20"/>
  <c r="BJ13" i="20" s="1"/>
  <c r="BG13" i="20"/>
  <c r="BH13" i="20" s="1"/>
  <c r="BF13" i="20"/>
  <c r="BE13" i="20"/>
  <c r="BE18" i="20" s="1"/>
  <c r="BF18" i="20" s="1"/>
  <c r="BC13" i="20"/>
  <c r="BD13" i="20" s="1"/>
  <c r="AZ13" i="20"/>
  <c r="BA13" i="20" s="1"/>
  <c r="AX13" i="20"/>
  <c r="AX18" i="20" s="1"/>
  <c r="AY18" i="20" s="1"/>
  <c r="AW13" i="20"/>
  <c r="AV13" i="20"/>
  <c r="AV18" i="20" s="1"/>
  <c r="AW18" i="20" s="1"/>
  <c r="AT13" i="20"/>
  <c r="AU13" i="20" s="1"/>
  <c r="AR13" i="20"/>
  <c r="AS13" i="20" s="1"/>
  <c r="AP13" i="20"/>
  <c r="AP18" i="20" s="1"/>
  <c r="AQ18" i="20" s="1"/>
  <c r="AO13" i="20"/>
  <c r="AN13" i="20"/>
  <c r="AN18" i="20" s="1"/>
  <c r="AL13" i="20"/>
  <c r="AM13" i="20" s="1"/>
  <c r="AJ13" i="20"/>
  <c r="AK13" i="20" s="1"/>
  <c r="AH13" i="20"/>
  <c r="AH18" i="20" s="1"/>
  <c r="AI18" i="20" s="1"/>
  <c r="CO12" i="20"/>
  <c r="CM12" i="20"/>
  <c r="CK12" i="20"/>
  <c r="CI12" i="20"/>
  <c r="CG12" i="20"/>
  <c r="CE12" i="20"/>
  <c r="CC12" i="20"/>
  <c r="CA12" i="20"/>
  <c r="BY12" i="20"/>
  <c r="BW12" i="20"/>
  <c r="BU12" i="20"/>
  <c r="BS12" i="20"/>
  <c r="BQ12" i="20"/>
  <c r="BO12" i="20"/>
  <c r="BM12" i="20"/>
  <c r="BK12" i="20"/>
  <c r="BI12" i="20"/>
  <c r="BG12" i="20"/>
  <c r="BE12" i="20"/>
  <c r="BC12" i="20"/>
  <c r="AZ12" i="20"/>
  <c r="AX12" i="20"/>
  <c r="AV12" i="20"/>
  <c r="AT12" i="20"/>
  <c r="AR12" i="20"/>
  <c r="AP12" i="20"/>
  <c r="AN12" i="20"/>
  <c r="DI9" i="20"/>
  <c r="DJ9" i="20" s="1"/>
  <c r="DH9" i="20"/>
  <c r="DG9" i="20"/>
  <c r="DE9" i="20"/>
  <c r="DF9" i="20" s="1"/>
  <c r="DC9" i="20"/>
  <c r="DD9" i="20" s="1"/>
  <c r="DB9" i="20"/>
  <c r="DA9" i="20"/>
  <c r="CZ9" i="20"/>
  <c r="CY9" i="20"/>
  <c r="CW9" i="20"/>
  <c r="CV9" i="20"/>
  <c r="CU9" i="20"/>
  <c r="CT9" i="20"/>
  <c r="CS9" i="20"/>
  <c r="CR9" i="20"/>
  <c r="CP9" i="20"/>
  <c r="CO9" i="20"/>
  <c r="CM9" i="20"/>
  <c r="CN9" i="20" s="1"/>
  <c r="CL9" i="20"/>
  <c r="CK9" i="20"/>
  <c r="CI9" i="20"/>
  <c r="CJ9" i="20" s="1"/>
  <c r="CH9" i="20"/>
  <c r="CG9" i="20"/>
  <c r="CE9" i="20"/>
  <c r="CF9" i="20" s="1"/>
  <c r="DI8" i="20"/>
  <c r="DJ8" i="20" s="1"/>
  <c r="DG8" i="20"/>
  <c r="DH8" i="20" s="1"/>
  <c r="DF8" i="20"/>
  <c r="DE8" i="20"/>
  <c r="DC8" i="20"/>
  <c r="DD8" i="20" s="1"/>
  <c r="DA8" i="20"/>
  <c r="DB8" i="20" s="1"/>
  <c r="CY8" i="20"/>
  <c r="CZ8" i="20" s="1"/>
  <c r="CP8" i="20"/>
  <c r="CO8" i="20"/>
  <c r="CM8" i="20"/>
  <c r="CN8" i="20" s="1"/>
  <c r="CL8" i="20"/>
  <c r="CK8" i="20"/>
  <c r="CI8" i="20"/>
  <c r="CJ8" i="20" s="1"/>
  <c r="CH8" i="20"/>
  <c r="CG8" i="20"/>
  <c r="CE8" i="20"/>
  <c r="CF8" i="20" s="1"/>
  <c r="CD8" i="20"/>
  <c r="CC8" i="20"/>
  <c r="CA8" i="20"/>
  <c r="CB8" i="20" s="1"/>
  <c r="BZ8" i="20"/>
  <c r="BY8" i="20"/>
  <c r="BW8" i="20"/>
  <c r="BX8" i="20" s="1"/>
  <c r="BV8" i="20"/>
  <c r="BU8" i="20"/>
  <c r="BS8" i="20"/>
  <c r="BT8" i="20" s="1"/>
  <c r="BR8" i="20"/>
  <c r="BQ8" i="20"/>
  <c r="BO8" i="20"/>
  <c r="BP8" i="20" s="1"/>
  <c r="BN8" i="20"/>
  <c r="BM8" i="20"/>
  <c r="BL8" i="20"/>
  <c r="BK8" i="20"/>
  <c r="BJ8" i="20"/>
  <c r="BI8" i="20"/>
  <c r="BG8" i="20"/>
  <c r="BH8" i="20" s="1"/>
  <c r="BF8" i="20"/>
  <c r="BE8" i="20"/>
  <c r="BD8" i="20"/>
  <c r="BC8" i="20"/>
  <c r="BA8" i="20"/>
  <c r="AZ8" i="20"/>
  <c r="AX8" i="20"/>
  <c r="AY8" i="20" s="1"/>
  <c r="AW8" i="20"/>
  <c r="AV8" i="20"/>
  <c r="AU8" i="20"/>
  <c r="AT8" i="20"/>
  <c r="AS8" i="20"/>
  <c r="AR8" i="20"/>
  <c r="AP8" i="20"/>
  <c r="AQ8" i="20" s="1"/>
  <c r="AO8" i="20"/>
  <c r="AN8" i="20"/>
  <c r="AM8" i="20"/>
  <c r="AL8" i="20"/>
  <c r="AK8" i="20"/>
  <c r="AJ8" i="20"/>
  <c r="AH8" i="20"/>
  <c r="AI8" i="20" s="1"/>
  <c r="DJ7" i="20"/>
  <c r="DI7" i="20"/>
  <c r="DH7" i="20"/>
  <c r="DG7" i="20"/>
  <c r="DF7" i="20"/>
  <c r="DE7" i="20"/>
  <c r="DC7" i="20"/>
  <c r="DD7" i="20" s="1"/>
  <c r="DB7" i="20"/>
  <c r="DA7" i="20"/>
  <c r="CZ7" i="20"/>
  <c r="CY7" i="20"/>
  <c r="CP7" i="20"/>
  <c r="CO7" i="20"/>
  <c r="CM7" i="20"/>
  <c r="CN7" i="20" s="1"/>
  <c r="CL7" i="20"/>
  <c r="CK7" i="20"/>
  <c r="CJ7" i="20"/>
  <c r="CI7" i="20"/>
  <c r="CH7" i="20"/>
  <c r="CG7" i="20"/>
  <c r="CE7" i="20"/>
  <c r="CF7" i="20" s="1"/>
  <c r="CD7" i="20"/>
  <c r="CC7" i="20"/>
  <c r="CB7" i="20"/>
  <c r="CA7" i="20"/>
  <c r="BZ7" i="20"/>
  <c r="BY7" i="20"/>
  <c r="BW7" i="20"/>
  <c r="BX7" i="20" s="1"/>
  <c r="BV7" i="20"/>
  <c r="BU7" i="20"/>
  <c r="BT7" i="20"/>
  <c r="BS7" i="20"/>
  <c r="BR7" i="20"/>
  <c r="BQ7" i="20"/>
  <c r="BO7" i="20"/>
  <c r="BP7" i="20" s="1"/>
  <c r="BN7" i="20"/>
  <c r="BM7" i="20"/>
  <c r="BL7" i="20"/>
  <c r="BK7" i="20"/>
  <c r="BJ7" i="20"/>
  <c r="BI7" i="20"/>
  <c r="BG7" i="20"/>
  <c r="BH7" i="20" s="1"/>
  <c r="BF7" i="20"/>
  <c r="BE7" i="20"/>
  <c r="BD7" i="20"/>
  <c r="BC7" i="20"/>
  <c r="BA7" i="20"/>
  <c r="AZ7" i="20"/>
  <c r="AX7" i="20"/>
  <c r="AY7" i="20" s="1"/>
  <c r="AW7" i="20"/>
  <c r="AV7" i="20"/>
  <c r="AU7" i="20"/>
  <c r="AT7" i="20"/>
  <c r="AS7" i="20"/>
  <c r="AR7" i="20"/>
  <c r="AP7" i="20"/>
  <c r="AQ7" i="20" s="1"/>
  <c r="AO7" i="20"/>
  <c r="AN7" i="20"/>
  <c r="AM7" i="20"/>
  <c r="AL7" i="20"/>
  <c r="AK7" i="20"/>
  <c r="AJ7" i="20"/>
  <c r="AH7" i="20"/>
  <c r="AI7" i="20" s="1"/>
  <c r="DJ6" i="20"/>
  <c r="DI6" i="20"/>
  <c r="DH6" i="20"/>
  <c r="DG6" i="20"/>
  <c r="DF6" i="20"/>
  <c r="DE6" i="20"/>
  <c r="DC6" i="20"/>
  <c r="DD6" i="20" s="1"/>
  <c r="DB6" i="20"/>
  <c r="DA6" i="20"/>
  <c r="CZ6" i="20"/>
  <c r="CY6" i="20"/>
  <c r="CP6" i="20"/>
  <c r="CO6" i="20"/>
  <c r="CM6" i="20"/>
  <c r="CN6" i="20" s="1"/>
  <c r="CL6" i="20"/>
  <c r="CK6" i="20"/>
  <c r="CJ6" i="20"/>
  <c r="CI6" i="20"/>
  <c r="CH6" i="20"/>
  <c r="CG6" i="20"/>
  <c r="CE6" i="20"/>
  <c r="CF6" i="20" s="1"/>
  <c r="CD6" i="20"/>
  <c r="CC6" i="20"/>
  <c r="CB6" i="20"/>
  <c r="CA6" i="20"/>
  <c r="BZ6" i="20"/>
  <c r="BY6" i="20"/>
  <c r="BW6" i="20"/>
  <c r="BX6" i="20" s="1"/>
  <c r="BV6" i="20"/>
  <c r="BU6" i="20"/>
  <c r="BT6" i="20"/>
  <c r="BS6" i="20"/>
  <c r="BR6" i="20"/>
  <c r="BQ6" i="20"/>
  <c r="BO6" i="20"/>
  <c r="BP6" i="20" s="1"/>
  <c r="BN6" i="20"/>
  <c r="BM6" i="20"/>
  <c r="BL6" i="20"/>
  <c r="BK6" i="20"/>
  <c r="BJ6" i="20"/>
  <c r="BI6" i="20"/>
  <c r="BG6" i="20"/>
  <c r="BH6" i="20" s="1"/>
  <c r="BF6" i="20"/>
  <c r="BE6" i="20"/>
  <c r="BD6" i="20"/>
  <c r="BC6" i="20"/>
  <c r="BA6" i="20"/>
  <c r="AZ6" i="20"/>
  <c r="AX6" i="20"/>
  <c r="AY6" i="20" s="1"/>
  <c r="AW6" i="20"/>
  <c r="AV6" i="20"/>
  <c r="AU6" i="20"/>
  <c r="AT6" i="20"/>
  <c r="AS6" i="20"/>
  <c r="AR6" i="20"/>
  <c r="AP6" i="20"/>
  <c r="AQ6" i="20" s="1"/>
  <c r="AO6" i="20"/>
  <c r="AN6" i="20"/>
  <c r="AM6" i="20"/>
  <c r="AL6" i="20"/>
  <c r="AK6" i="20"/>
  <c r="AJ6" i="20"/>
  <c r="AH6" i="20"/>
  <c r="AI6" i="20" s="1"/>
  <c r="DJ5" i="20"/>
  <c r="DI5" i="20"/>
  <c r="DH5" i="20"/>
  <c r="DG5" i="20"/>
  <c r="DF5" i="20"/>
  <c r="DE5" i="20"/>
  <c r="DC5" i="20"/>
  <c r="DD5" i="20" s="1"/>
  <c r="DB5" i="20"/>
  <c r="DA5" i="20"/>
  <c r="CZ5" i="20"/>
  <c r="CY5" i="20"/>
  <c r="CP5" i="20"/>
  <c r="CO5" i="20"/>
  <c r="CM5" i="20"/>
  <c r="CN5" i="20" s="1"/>
  <c r="CL5" i="20"/>
  <c r="CK5" i="20"/>
  <c r="CJ5" i="20"/>
  <c r="CI5" i="20"/>
  <c r="CH5" i="20"/>
  <c r="CG5" i="20"/>
  <c r="CE5" i="20"/>
  <c r="CF5" i="20" s="1"/>
  <c r="CD5" i="20"/>
  <c r="CC5" i="20"/>
  <c r="CB5" i="20"/>
  <c r="CA5" i="20"/>
  <c r="BZ5" i="20"/>
  <c r="BY5" i="20"/>
  <c r="BW5" i="20"/>
  <c r="BX5" i="20" s="1"/>
  <c r="BV5" i="20"/>
  <c r="BU5" i="20"/>
  <c r="BT5" i="20"/>
  <c r="BS5" i="20"/>
  <c r="BR5" i="20"/>
  <c r="BQ5" i="20"/>
  <c r="BO5" i="20"/>
  <c r="BP5" i="20" s="1"/>
  <c r="BN5" i="20"/>
  <c r="BM5" i="20"/>
  <c r="BL5" i="20"/>
  <c r="BK5" i="20"/>
  <c r="BJ5" i="20"/>
  <c r="BI5" i="20"/>
  <c r="BG5" i="20"/>
  <c r="BH5" i="20" s="1"/>
  <c r="BF5" i="20"/>
  <c r="BE5" i="20"/>
  <c r="BD5" i="20"/>
  <c r="BC5" i="20"/>
  <c r="BA5" i="20"/>
  <c r="AZ5" i="20"/>
  <c r="AX5" i="20"/>
  <c r="AY5" i="20" s="1"/>
  <c r="AW5" i="20"/>
  <c r="AV5" i="20"/>
  <c r="AU5" i="20"/>
  <c r="AT5" i="20"/>
  <c r="AS5" i="20"/>
  <c r="AR5" i="20"/>
  <c r="AP5" i="20"/>
  <c r="AQ5" i="20" s="1"/>
  <c r="AO5" i="20"/>
  <c r="AN5" i="20"/>
  <c r="AM5" i="20"/>
  <c r="AL5" i="20"/>
  <c r="AK5" i="20"/>
  <c r="AJ5" i="20"/>
  <c r="AH5" i="20"/>
  <c r="AI5" i="20" s="1"/>
  <c r="DJ4" i="20"/>
  <c r="DI4" i="20"/>
  <c r="DH4" i="20"/>
  <c r="DG4" i="20"/>
  <c r="DF4" i="20"/>
  <c r="DE4" i="20"/>
  <c r="DC4" i="20"/>
  <c r="DD4" i="20" s="1"/>
  <c r="DB4" i="20"/>
  <c r="DA4" i="20"/>
  <c r="CZ4" i="20"/>
  <c r="CY4" i="20"/>
  <c r="CP4" i="20"/>
  <c r="CO4" i="20"/>
  <c r="CM4" i="20"/>
  <c r="CN4" i="20" s="1"/>
  <c r="CL4" i="20"/>
  <c r="CK4" i="20"/>
  <c r="CJ4" i="20"/>
  <c r="CI4" i="20"/>
  <c r="CH4" i="20"/>
  <c r="CG4" i="20"/>
  <c r="CE4" i="20"/>
  <c r="CF4" i="20" s="1"/>
  <c r="CD4" i="20"/>
  <c r="CC4" i="20"/>
  <c r="CC9" i="20" s="1"/>
  <c r="CD9" i="20" s="1"/>
  <c r="CB4" i="20"/>
  <c r="CA4" i="20"/>
  <c r="CA9" i="20" s="1"/>
  <c r="CB9" i="20" s="1"/>
  <c r="BZ4" i="20"/>
  <c r="BY4" i="20"/>
  <c r="BY9" i="20" s="1"/>
  <c r="BZ9" i="20" s="1"/>
  <c r="BW4" i="20"/>
  <c r="BX4" i="20" s="1"/>
  <c r="BV4" i="20"/>
  <c r="BU4" i="20"/>
  <c r="BU9" i="20" s="1"/>
  <c r="BV9" i="20" s="1"/>
  <c r="BT4" i="20"/>
  <c r="BS4" i="20"/>
  <c r="BS9" i="20" s="1"/>
  <c r="BT9" i="20" s="1"/>
  <c r="BR4" i="20"/>
  <c r="BQ4" i="20"/>
  <c r="BQ9" i="20" s="1"/>
  <c r="BR9" i="20" s="1"/>
  <c r="BO4" i="20"/>
  <c r="BP4" i="20" s="1"/>
  <c r="BN4" i="20"/>
  <c r="BM4" i="20"/>
  <c r="BM9" i="20" s="1"/>
  <c r="BN9" i="20" s="1"/>
  <c r="BL4" i="20"/>
  <c r="BK4" i="20"/>
  <c r="BK9" i="20" s="1"/>
  <c r="BL9" i="20" s="1"/>
  <c r="BJ4" i="20"/>
  <c r="BI4" i="20"/>
  <c r="BI9" i="20" s="1"/>
  <c r="BJ9" i="20" s="1"/>
  <c r="BG4" i="20"/>
  <c r="BH4" i="20" s="1"/>
  <c r="BF4" i="20"/>
  <c r="BE4" i="20"/>
  <c r="BE9" i="20" s="1"/>
  <c r="BF9" i="20" s="1"/>
  <c r="BD4" i="20"/>
  <c r="BC4" i="20"/>
  <c r="BC9" i="20" s="1"/>
  <c r="BD9" i="20" s="1"/>
  <c r="BA4" i="20"/>
  <c r="AZ4" i="20"/>
  <c r="AZ9" i="20" s="1"/>
  <c r="BA9" i="20" s="1"/>
  <c r="AX4" i="20"/>
  <c r="AX9" i="20" s="1"/>
  <c r="AY9" i="20" s="1"/>
  <c r="AW4" i="20"/>
  <c r="AV4" i="20"/>
  <c r="AV9" i="20" s="1"/>
  <c r="AW9" i="20" s="1"/>
  <c r="AU4" i="20"/>
  <c r="AT4" i="20"/>
  <c r="AT9" i="20" s="1"/>
  <c r="AU9" i="20" s="1"/>
  <c r="AS4" i="20"/>
  <c r="AR4" i="20"/>
  <c r="AR9" i="20" s="1"/>
  <c r="AS9" i="20" s="1"/>
  <c r="AP4" i="20"/>
  <c r="AP9" i="20" s="1"/>
  <c r="AQ9" i="20" s="1"/>
  <c r="AO4" i="20"/>
  <c r="AN4" i="20"/>
  <c r="AN9" i="20" s="1"/>
  <c r="AO9" i="20" s="1"/>
  <c r="AM4" i="20"/>
  <c r="AL4" i="20"/>
  <c r="AL9" i="20" s="1"/>
  <c r="AM9" i="20" s="1"/>
  <c r="AK4" i="20"/>
  <c r="AJ4" i="20"/>
  <c r="AJ9" i="20" s="1"/>
  <c r="AK9" i="20" s="1"/>
  <c r="AH4" i="20"/>
  <c r="AH9" i="20" s="1"/>
  <c r="AI9" i="20" s="1"/>
  <c r="CO3" i="20"/>
  <c r="CM3" i="20"/>
  <c r="CK3" i="20"/>
  <c r="CI3" i="20"/>
  <c r="CG3" i="20"/>
  <c r="CE3" i="20"/>
  <c r="CC3" i="20"/>
  <c r="CA3" i="20"/>
  <c r="BY3" i="20"/>
  <c r="BW3" i="20"/>
  <c r="BU3" i="20"/>
  <c r="BS3" i="20"/>
  <c r="BQ3" i="20"/>
  <c r="BO3" i="20"/>
  <c r="BM3" i="20"/>
  <c r="BK3" i="20"/>
  <c r="BI3" i="20"/>
  <c r="BG3" i="20"/>
  <c r="BE3" i="20"/>
  <c r="BC3" i="20"/>
  <c r="AZ3" i="20"/>
  <c r="AX3" i="20"/>
  <c r="AV3" i="20"/>
  <c r="AT3" i="20"/>
  <c r="AR3" i="20"/>
  <c r="AP3" i="20"/>
  <c r="AN3" i="20"/>
  <c r="DJ27" i="21"/>
  <c r="DI27" i="21"/>
  <c r="DH27" i="21"/>
  <c r="DG27" i="21"/>
  <c r="DF27" i="21"/>
  <c r="DE27" i="21"/>
  <c r="DC27" i="21"/>
  <c r="DD27" i="21" s="1"/>
  <c r="DB27" i="21"/>
  <c r="DA27" i="21"/>
  <c r="CZ27" i="21"/>
  <c r="CY27" i="21"/>
  <c r="DJ26" i="21"/>
  <c r="DI26" i="21"/>
  <c r="DG26" i="21"/>
  <c r="DH26" i="21" s="1"/>
  <c r="DF26" i="21"/>
  <c r="DE26" i="21"/>
  <c r="DD26" i="21"/>
  <c r="DC26" i="21"/>
  <c r="DB26" i="21"/>
  <c r="DA26" i="21"/>
  <c r="CY26" i="21"/>
  <c r="CZ26" i="21" s="1"/>
  <c r="DJ25" i="21"/>
  <c r="DI25" i="21"/>
  <c r="DH25" i="21"/>
  <c r="DG25" i="21"/>
  <c r="DF25" i="21"/>
  <c r="DE25" i="21"/>
  <c r="DC25" i="21"/>
  <c r="DD25" i="21" s="1"/>
  <c r="DB25" i="21"/>
  <c r="DA25" i="21"/>
  <c r="CZ25" i="21"/>
  <c r="CY25" i="21"/>
  <c r="DJ24" i="21"/>
  <c r="DI24" i="21"/>
  <c r="DG24" i="21"/>
  <c r="DH24" i="21" s="1"/>
  <c r="DF24" i="21"/>
  <c r="DE24" i="21"/>
  <c r="DD24" i="21"/>
  <c r="DC24" i="21"/>
  <c r="DB24" i="21"/>
  <c r="DA24" i="21"/>
  <c r="CY24" i="21"/>
  <c r="CZ24" i="21" s="1"/>
  <c r="DJ23" i="21"/>
  <c r="DI23" i="21"/>
  <c r="DH23" i="21"/>
  <c r="DG23" i="21"/>
  <c r="DF23" i="21"/>
  <c r="DE23" i="21"/>
  <c r="DC23" i="21"/>
  <c r="DD23" i="21" s="1"/>
  <c r="DB23" i="21"/>
  <c r="DA23" i="21"/>
  <c r="CZ23" i="21"/>
  <c r="CY23" i="21"/>
  <c r="DJ22" i="21"/>
  <c r="DI22" i="21"/>
  <c r="DG22" i="21"/>
  <c r="DH22" i="21" s="1"/>
  <c r="DF22" i="21"/>
  <c r="DE22" i="21"/>
  <c r="DD22" i="21"/>
  <c r="DC22" i="21"/>
  <c r="DB22" i="21"/>
  <c r="DA22" i="21"/>
  <c r="CY22" i="21"/>
  <c r="CZ22" i="21" s="1"/>
  <c r="DJ18" i="21"/>
  <c r="DI18" i="21"/>
  <c r="DH18" i="21"/>
  <c r="DG18" i="21"/>
  <c r="DF18" i="21"/>
  <c r="DE18" i="21"/>
  <c r="DC18" i="21"/>
  <c r="DD18" i="21" s="1"/>
  <c r="DB18" i="21"/>
  <c r="DA18" i="21"/>
  <c r="CZ18" i="21"/>
  <c r="CY18" i="21"/>
  <c r="DJ17" i="21"/>
  <c r="DI17" i="21"/>
  <c r="DG17" i="21"/>
  <c r="DH17" i="21" s="1"/>
  <c r="DF17" i="21"/>
  <c r="DE17" i="21"/>
  <c r="DD17" i="21"/>
  <c r="DC17" i="21"/>
  <c r="DB17" i="21"/>
  <c r="DA17" i="21"/>
  <c r="CY17" i="21"/>
  <c r="CZ17" i="21" s="1"/>
  <c r="DJ16" i="21"/>
  <c r="DI16" i="21"/>
  <c r="DH16" i="21"/>
  <c r="DG16" i="21"/>
  <c r="DF16" i="21"/>
  <c r="DE16" i="21"/>
  <c r="DC16" i="21"/>
  <c r="DD16" i="21" s="1"/>
  <c r="DB16" i="21"/>
  <c r="DA16" i="21"/>
  <c r="CZ16" i="21"/>
  <c r="CY16" i="21"/>
  <c r="DJ15" i="21"/>
  <c r="DI15" i="21"/>
  <c r="DG15" i="21"/>
  <c r="DH15" i="21" s="1"/>
  <c r="DF15" i="21"/>
  <c r="DE15" i="21"/>
  <c r="DD15" i="21"/>
  <c r="DC15" i="21"/>
  <c r="DB15" i="21"/>
  <c r="DA15" i="21"/>
  <c r="CY15" i="21"/>
  <c r="CZ15" i="21" s="1"/>
  <c r="DJ14" i="21"/>
  <c r="DI14" i="21"/>
  <c r="DH14" i="21"/>
  <c r="DG14" i="21"/>
  <c r="DF14" i="21"/>
  <c r="DE14" i="21"/>
  <c r="DC14" i="21"/>
  <c r="DD14" i="21" s="1"/>
  <c r="DB14" i="21"/>
  <c r="DA14" i="21"/>
  <c r="CZ14" i="21"/>
  <c r="CY14" i="21"/>
  <c r="DJ13" i="21"/>
  <c r="DI13" i="21"/>
  <c r="DG13" i="21"/>
  <c r="DH13" i="21" s="1"/>
  <c r="DF13" i="21"/>
  <c r="DE13" i="21"/>
  <c r="DD13" i="21"/>
  <c r="DC13" i="21"/>
  <c r="DB13" i="21"/>
  <c r="DA13" i="21"/>
  <c r="CY13" i="21"/>
  <c r="CZ13" i="21" s="1"/>
  <c r="DJ9" i="21"/>
  <c r="DI9" i="21"/>
  <c r="DH9" i="21"/>
  <c r="DG9" i="21"/>
  <c r="DF9" i="21"/>
  <c r="DE9" i="21"/>
  <c r="DC9" i="21"/>
  <c r="DD9" i="21" s="1"/>
  <c r="DB9" i="21"/>
  <c r="DA9" i="21"/>
  <c r="CZ9" i="21"/>
  <c r="CY9" i="21"/>
  <c r="DJ8" i="21"/>
  <c r="DI8" i="21"/>
  <c r="DG8" i="21"/>
  <c r="DH8" i="21" s="1"/>
  <c r="DF8" i="21"/>
  <c r="DE8" i="21"/>
  <c r="DD8" i="21"/>
  <c r="DC8" i="21"/>
  <c r="DB8" i="21"/>
  <c r="DA8" i="21"/>
  <c r="CY8" i="21"/>
  <c r="CZ8" i="21" s="1"/>
  <c r="DJ7" i="21"/>
  <c r="DI7" i="21"/>
  <c r="DH7" i="21"/>
  <c r="DG7" i="21"/>
  <c r="DF7" i="21"/>
  <c r="DE7" i="21"/>
  <c r="DC7" i="21"/>
  <c r="DD7" i="21" s="1"/>
  <c r="DB7" i="21"/>
  <c r="DA7" i="21"/>
  <c r="CZ7" i="21"/>
  <c r="CY7" i="21"/>
  <c r="DJ6" i="21"/>
  <c r="DI6" i="21"/>
  <c r="DG6" i="21"/>
  <c r="DH6" i="21" s="1"/>
  <c r="DF6" i="21"/>
  <c r="DE6" i="21"/>
  <c r="DD6" i="21"/>
  <c r="DC6" i="21"/>
  <c r="DB6" i="21"/>
  <c r="DA6" i="21"/>
  <c r="CY6" i="21"/>
  <c r="CZ6" i="21" s="1"/>
  <c r="DJ5" i="21"/>
  <c r="DI5" i="21"/>
  <c r="DH5" i="21"/>
  <c r="DG5" i="21"/>
  <c r="DF5" i="21"/>
  <c r="DE5" i="21"/>
  <c r="DC5" i="21"/>
  <c r="DD5" i="21" s="1"/>
  <c r="DB5" i="21"/>
  <c r="DA5" i="21"/>
  <c r="CZ5" i="21"/>
  <c r="CY5" i="21"/>
  <c r="DJ4" i="21"/>
  <c r="DI4" i="21"/>
  <c r="DG4" i="21"/>
  <c r="DH4" i="21" s="1"/>
  <c r="DF4" i="21"/>
  <c r="DE4" i="21"/>
  <c r="DD4" i="21"/>
  <c r="DC4" i="21"/>
  <c r="DB4" i="21"/>
  <c r="DA4" i="21"/>
  <c r="CY4" i="21"/>
  <c r="CZ4" i="21" s="1"/>
  <c r="DJ27" i="24"/>
  <c r="DH27" i="24"/>
  <c r="DF27" i="24"/>
  <c r="DD27" i="24"/>
  <c r="DB27" i="24"/>
  <c r="CZ27" i="24"/>
  <c r="DJ18" i="24"/>
  <c r="DH18" i="24"/>
  <c r="DH14" i="24"/>
  <c r="DF18" i="24"/>
  <c r="DD18" i="24"/>
  <c r="DB18" i="24"/>
  <c r="CZ16" i="24"/>
  <c r="CZ17" i="24"/>
  <c r="CZ18" i="24"/>
  <c r="DJ9" i="24"/>
  <c r="DH9" i="24"/>
  <c r="DF9" i="24"/>
  <c r="DD9" i="24"/>
  <c r="DB9" i="24"/>
  <c r="CZ9" i="24"/>
  <c r="CO27" i="21"/>
  <c r="CP27" i="21" s="1"/>
  <c r="CM27" i="21"/>
  <c r="CN27" i="21" s="1"/>
  <c r="CK27" i="21"/>
  <c r="CL27" i="21" s="1"/>
  <c r="CI27" i="21"/>
  <c r="CJ27" i="21" s="1"/>
  <c r="CH27" i="21"/>
  <c r="CG27" i="21"/>
  <c r="CF27" i="21"/>
  <c r="CE27" i="21"/>
  <c r="CO26" i="21"/>
  <c r="CP26" i="21" s="1"/>
  <c r="CM26" i="21"/>
  <c r="CN26" i="21" s="1"/>
  <c r="CK26" i="21"/>
  <c r="CL26" i="21" s="1"/>
  <c r="CJ26" i="21"/>
  <c r="CI26" i="21"/>
  <c r="CG26" i="21"/>
  <c r="CH26" i="21" s="1"/>
  <c r="CE26" i="21"/>
  <c r="CF26" i="21" s="1"/>
  <c r="CC26" i="21"/>
  <c r="CD26" i="21" s="1"/>
  <c r="CB26" i="21"/>
  <c r="CA26" i="21"/>
  <c r="BY26" i="21"/>
  <c r="BZ26" i="21" s="1"/>
  <c r="BW26" i="21"/>
  <c r="BX26" i="21" s="1"/>
  <c r="BU26" i="21"/>
  <c r="BV26" i="21" s="1"/>
  <c r="BT26" i="21"/>
  <c r="BS26" i="21"/>
  <c r="BQ26" i="21"/>
  <c r="BR26" i="21" s="1"/>
  <c r="BO26" i="21"/>
  <c r="BP26" i="21" s="1"/>
  <c r="BM26" i="21"/>
  <c r="BN26" i="21" s="1"/>
  <c r="BL26" i="21"/>
  <c r="BK26" i="21"/>
  <c r="BI26" i="21"/>
  <c r="BJ26" i="21" s="1"/>
  <c r="BG26" i="21"/>
  <c r="BH26" i="21" s="1"/>
  <c r="BE26" i="21"/>
  <c r="BF26" i="21" s="1"/>
  <c r="BD26" i="21"/>
  <c r="BC26" i="21"/>
  <c r="AZ26" i="21"/>
  <c r="BA26" i="21" s="1"/>
  <c r="AX26" i="21"/>
  <c r="AY26" i="21" s="1"/>
  <c r="AV26" i="21"/>
  <c r="AW26" i="21" s="1"/>
  <c r="AU26" i="21"/>
  <c r="AT26" i="21"/>
  <c r="AR26" i="21"/>
  <c r="AS26" i="21" s="1"/>
  <c r="AP26" i="21"/>
  <c r="AQ26" i="21" s="1"/>
  <c r="AN26" i="21"/>
  <c r="AO26" i="21" s="1"/>
  <c r="AM26" i="21"/>
  <c r="AL26" i="21"/>
  <c r="AJ26" i="21"/>
  <c r="AK26" i="21" s="1"/>
  <c r="AH26" i="21"/>
  <c r="AI26" i="21" s="1"/>
  <c r="CO25" i="21"/>
  <c r="CP25" i="21" s="1"/>
  <c r="CN25" i="21"/>
  <c r="CM25" i="21"/>
  <c r="CK25" i="21"/>
  <c r="CL25" i="21" s="1"/>
  <c r="CI25" i="21"/>
  <c r="CJ25" i="21" s="1"/>
  <c r="CG25" i="21"/>
  <c r="CH25" i="21" s="1"/>
  <c r="CF25" i="21"/>
  <c r="CE25" i="21"/>
  <c r="CC25" i="21"/>
  <c r="CD25" i="21" s="1"/>
  <c r="CA25" i="21"/>
  <c r="CB25" i="21" s="1"/>
  <c r="BY25" i="21"/>
  <c r="BZ25" i="21" s="1"/>
  <c r="BX25" i="21"/>
  <c r="BW25" i="21"/>
  <c r="BU25" i="21"/>
  <c r="BV25" i="21" s="1"/>
  <c r="BS25" i="21"/>
  <c r="BT25" i="21" s="1"/>
  <c r="BQ25" i="21"/>
  <c r="BR25" i="21" s="1"/>
  <c r="BP25" i="21"/>
  <c r="BO25" i="21"/>
  <c r="BM25" i="21"/>
  <c r="BN25" i="21" s="1"/>
  <c r="BK25" i="21"/>
  <c r="BL25" i="21" s="1"/>
  <c r="BI25" i="21"/>
  <c r="BJ25" i="21" s="1"/>
  <c r="BH25" i="21"/>
  <c r="BG25" i="21"/>
  <c r="BE25" i="21"/>
  <c r="BF25" i="21" s="1"/>
  <c r="BC25" i="21"/>
  <c r="BD25" i="21" s="1"/>
  <c r="AZ25" i="21"/>
  <c r="BA25" i="21" s="1"/>
  <c r="AY25" i="21"/>
  <c r="AX25" i="21"/>
  <c r="AV25" i="21"/>
  <c r="AW25" i="21" s="1"/>
  <c r="AT25" i="21"/>
  <c r="AU25" i="21" s="1"/>
  <c r="AR25" i="21"/>
  <c r="AS25" i="21" s="1"/>
  <c r="AQ25" i="21"/>
  <c r="AP25" i="21"/>
  <c r="AN25" i="21"/>
  <c r="AO25" i="21" s="1"/>
  <c r="AL25" i="21"/>
  <c r="AM25" i="21" s="1"/>
  <c r="AJ25" i="21"/>
  <c r="AK25" i="21" s="1"/>
  <c r="AI25" i="21"/>
  <c r="AH25" i="21"/>
  <c r="CO24" i="21"/>
  <c r="CP24" i="21" s="1"/>
  <c r="CM24" i="21"/>
  <c r="CN24" i="21" s="1"/>
  <c r="CK24" i="21"/>
  <c r="CL24" i="21" s="1"/>
  <c r="CJ24" i="21"/>
  <c r="CI24" i="21"/>
  <c r="CG24" i="21"/>
  <c r="CH24" i="21" s="1"/>
  <c r="CE24" i="21"/>
  <c r="CF24" i="21" s="1"/>
  <c r="CC24" i="21"/>
  <c r="CD24" i="21" s="1"/>
  <c r="CB24" i="21"/>
  <c r="CA24" i="21"/>
  <c r="BY24" i="21"/>
  <c r="BZ24" i="21" s="1"/>
  <c r="BW24" i="21"/>
  <c r="BX24" i="21" s="1"/>
  <c r="BU24" i="21"/>
  <c r="BV24" i="21" s="1"/>
  <c r="BT24" i="21"/>
  <c r="BS24" i="21"/>
  <c r="BQ24" i="21"/>
  <c r="BR24" i="21" s="1"/>
  <c r="BO24" i="21"/>
  <c r="BP24" i="21" s="1"/>
  <c r="BM24" i="21"/>
  <c r="BN24" i="21" s="1"/>
  <c r="BL24" i="21"/>
  <c r="BK24" i="21"/>
  <c r="BI24" i="21"/>
  <c r="BJ24" i="21" s="1"/>
  <c r="BG24" i="21"/>
  <c r="BH24" i="21" s="1"/>
  <c r="BE24" i="21"/>
  <c r="BF24" i="21" s="1"/>
  <c r="BD24" i="21"/>
  <c r="BC24" i="21"/>
  <c r="AZ24" i="21"/>
  <c r="BA24" i="21" s="1"/>
  <c r="AX24" i="21"/>
  <c r="AY24" i="21" s="1"/>
  <c r="AV24" i="21"/>
  <c r="AW24" i="21" s="1"/>
  <c r="AU24" i="21"/>
  <c r="AT24" i="21"/>
  <c r="AR24" i="21"/>
  <c r="AS24" i="21" s="1"/>
  <c r="AP24" i="21"/>
  <c r="AQ24" i="21" s="1"/>
  <c r="AN24" i="21"/>
  <c r="AO24" i="21" s="1"/>
  <c r="AM24" i="21"/>
  <c r="AL24" i="21"/>
  <c r="AJ24" i="21"/>
  <c r="AK24" i="21" s="1"/>
  <c r="AH24" i="21"/>
  <c r="AI24" i="21" s="1"/>
  <c r="CO23" i="21"/>
  <c r="CP23" i="21" s="1"/>
  <c r="CN23" i="21"/>
  <c r="CM23" i="21"/>
  <c r="CK23" i="21"/>
  <c r="CL23" i="21" s="1"/>
  <c r="CI23" i="21"/>
  <c r="CJ23" i="21" s="1"/>
  <c r="CG23" i="21"/>
  <c r="CH23" i="21" s="1"/>
  <c r="CF23" i="21"/>
  <c r="CE23" i="21"/>
  <c r="CC23" i="21"/>
  <c r="CD23" i="21" s="1"/>
  <c r="CA23" i="21"/>
  <c r="CB23" i="21" s="1"/>
  <c r="BY23" i="21"/>
  <c r="BZ23" i="21" s="1"/>
  <c r="BX23" i="21"/>
  <c r="BW23" i="21"/>
  <c r="BU23" i="21"/>
  <c r="BV23" i="21" s="1"/>
  <c r="BS23" i="21"/>
  <c r="BT23" i="21" s="1"/>
  <c r="BQ23" i="21"/>
  <c r="BR23" i="21" s="1"/>
  <c r="BP23" i="21"/>
  <c r="BO23" i="21"/>
  <c r="BM23" i="21"/>
  <c r="BN23" i="21" s="1"/>
  <c r="BK23" i="21"/>
  <c r="BL23" i="21" s="1"/>
  <c r="BI23" i="21"/>
  <c r="BJ23" i="21" s="1"/>
  <c r="BH23" i="21"/>
  <c r="BG23" i="21"/>
  <c r="BE23" i="21"/>
  <c r="BF23" i="21" s="1"/>
  <c r="BC23" i="21"/>
  <c r="BD23" i="21" s="1"/>
  <c r="AZ23" i="21"/>
  <c r="BA23" i="21" s="1"/>
  <c r="AY23" i="21"/>
  <c r="AX23" i="21"/>
  <c r="AV23" i="21"/>
  <c r="AW23" i="21" s="1"/>
  <c r="AT23" i="21"/>
  <c r="AU23" i="21" s="1"/>
  <c r="AR23" i="21"/>
  <c r="AS23" i="21" s="1"/>
  <c r="AQ23" i="21"/>
  <c r="AP23" i="21"/>
  <c r="AN23" i="21"/>
  <c r="AO23" i="21" s="1"/>
  <c r="AL23" i="21"/>
  <c r="AM23" i="21" s="1"/>
  <c r="AJ23" i="21"/>
  <c r="AK23" i="21" s="1"/>
  <c r="AI23" i="21"/>
  <c r="AH23" i="21"/>
  <c r="CO22" i="21"/>
  <c r="CP22" i="21" s="1"/>
  <c r="CM22" i="21"/>
  <c r="CN22" i="21" s="1"/>
  <c r="CK22" i="21"/>
  <c r="CL22" i="21" s="1"/>
  <c r="CJ22" i="21"/>
  <c r="CI22" i="21"/>
  <c r="CG22" i="21"/>
  <c r="CH22" i="21" s="1"/>
  <c r="CE22" i="21"/>
  <c r="CF22" i="21" s="1"/>
  <c r="CC22" i="21"/>
  <c r="CD22" i="21" s="1"/>
  <c r="CB22" i="21"/>
  <c r="CA22" i="21"/>
  <c r="CA27" i="21" s="1"/>
  <c r="CB27" i="21" s="1"/>
  <c r="BY22" i="21"/>
  <c r="BY27" i="21" s="1"/>
  <c r="BZ27" i="21" s="1"/>
  <c r="BW22" i="21"/>
  <c r="BW27" i="21" s="1"/>
  <c r="BX27" i="21" s="1"/>
  <c r="BU22" i="21"/>
  <c r="BV22" i="21" s="1"/>
  <c r="BT22" i="21"/>
  <c r="BS22" i="21"/>
  <c r="BS27" i="21" s="1"/>
  <c r="BT27" i="21" s="1"/>
  <c r="BQ22" i="21"/>
  <c r="BQ27" i="21" s="1"/>
  <c r="BR27" i="21" s="1"/>
  <c r="BO22" i="21"/>
  <c r="BO27" i="21" s="1"/>
  <c r="BP27" i="21" s="1"/>
  <c r="BM22" i="21"/>
  <c r="BN22" i="21" s="1"/>
  <c r="BL22" i="21"/>
  <c r="BK22" i="21"/>
  <c r="BK27" i="21" s="1"/>
  <c r="BL27" i="21" s="1"/>
  <c r="BI22" i="21"/>
  <c r="BI27" i="21" s="1"/>
  <c r="BJ27" i="21" s="1"/>
  <c r="BG22" i="21"/>
  <c r="BG27" i="21" s="1"/>
  <c r="BH27" i="21" s="1"/>
  <c r="BE22" i="21"/>
  <c r="BF22" i="21" s="1"/>
  <c r="BD22" i="21"/>
  <c r="BC22" i="21"/>
  <c r="BC27" i="21" s="1"/>
  <c r="BD27" i="21" s="1"/>
  <c r="AZ22" i="21"/>
  <c r="AZ27" i="21" s="1"/>
  <c r="BA27" i="21" s="1"/>
  <c r="AX22" i="21"/>
  <c r="AX27" i="21" s="1"/>
  <c r="AY27" i="21" s="1"/>
  <c r="AV22" i="21"/>
  <c r="AW22" i="21" s="1"/>
  <c r="AU22" i="21"/>
  <c r="AT22" i="21"/>
  <c r="AT27" i="21" s="1"/>
  <c r="AU27" i="21" s="1"/>
  <c r="AR22" i="21"/>
  <c r="AR27" i="21" s="1"/>
  <c r="AS27" i="21" s="1"/>
  <c r="AP22" i="21"/>
  <c r="AP27" i="21" s="1"/>
  <c r="AQ27" i="21" s="1"/>
  <c r="AN22" i="21"/>
  <c r="AO22" i="21" s="1"/>
  <c r="AM22" i="21"/>
  <c r="AL22" i="21"/>
  <c r="AL27" i="21" s="1"/>
  <c r="AM27" i="21" s="1"/>
  <c r="AJ22" i="21"/>
  <c r="AJ27" i="21" s="1"/>
  <c r="AK27" i="21" s="1"/>
  <c r="AH22" i="21"/>
  <c r="AH27" i="21" s="1"/>
  <c r="AI27" i="21" s="1"/>
  <c r="CO21" i="21"/>
  <c r="CM21" i="21"/>
  <c r="CK21" i="21"/>
  <c r="CI21" i="21"/>
  <c r="CG21" i="21"/>
  <c r="CE21" i="21"/>
  <c r="CC21" i="21"/>
  <c r="CA21" i="21"/>
  <c r="BY21" i="21"/>
  <c r="BW21" i="21"/>
  <c r="BU21" i="21"/>
  <c r="BS21" i="21"/>
  <c r="BQ21" i="21"/>
  <c r="BO21" i="21"/>
  <c r="BM21" i="21"/>
  <c r="BK21" i="21"/>
  <c r="BI21" i="21"/>
  <c r="BG21" i="21"/>
  <c r="BE21" i="21"/>
  <c r="BC21" i="21"/>
  <c r="AZ21" i="21"/>
  <c r="AX21" i="21"/>
  <c r="AV21" i="21"/>
  <c r="AT21" i="21"/>
  <c r="AR21" i="21"/>
  <c r="AP21" i="21"/>
  <c r="AN21" i="21"/>
  <c r="CP18" i="21"/>
  <c r="CO18" i="21"/>
  <c r="CN18" i="21"/>
  <c r="CM18" i="21"/>
  <c r="CL18" i="21"/>
  <c r="CK18" i="21"/>
  <c r="CI18" i="21"/>
  <c r="CJ18" i="21" s="1"/>
  <c r="CH18" i="21"/>
  <c r="CG18" i="21"/>
  <c r="CF18" i="21"/>
  <c r="CE18" i="21"/>
  <c r="CA18" i="21"/>
  <c r="CB18" i="21" s="1"/>
  <c r="CP17" i="21"/>
  <c r="CO17" i="21"/>
  <c r="CM17" i="21"/>
  <c r="CN17" i="21" s="1"/>
  <c r="CL17" i="21"/>
  <c r="CK17" i="21"/>
  <c r="CJ17" i="21"/>
  <c r="CI17" i="21"/>
  <c r="CH17" i="21"/>
  <c r="CG17" i="21"/>
  <c r="CE17" i="21"/>
  <c r="CF17" i="21" s="1"/>
  <c r="CD17" i="21"/>
  <c r="CC17" i="21"/>
  <c r="CB17" i="21"/>
  <c r="CA17" i="21"/>
  <c r="BZ17" i="21"/>
  <c r="BY17" i="21"/>
  <c r="BW17" i="21"/>
  <c r="BX17" i="21" s="1"/>
  <c r="BV17" i="21"/>
  <c r="BU17" i="21"/>
  <c r="BS17" i="21"/>
  <c r="BT17" i="21" s="1"/>
  <c r="BR17" i="21"/>
  <c r="BQ17" i="21"/>
  <c r="BO17" i="21"/>
  <c r="BP17" i="21" s="1"/>
  <c r="BN17" i="21"/>
  <c r="BM17" i="21"/>
  <c r="BL17" i="21"/>
  <c r="BK17" i="21"/>
  <c r="BJ17" i="21"/>
  <c r="BI17" i="21"/>
  <c r="BG17" i="21"/>
  <c r="BH17" i="21" s="1"/>
  <c r="BF17" i="21"/>
  <c r="BE17" i="21"/>
  <c r="BC17" i="21"/>
  <c r="BD17" i="21" s="1"/>
  <c r="BA17" i="21"/>
  <c r="AZ17" i="21"/>
  <c r="AX17" i="21"/>
  <c r="AY17" i="21" s="1"/>
  <c r="AW17" i="21"/>
  <c r="AV17" i="21"/>
  <c r="AT17" i="21"/>
  <c r="AU17" i="21" s="1"/>
  <c r="AS17" i="21"/>
  <c r="AR17" i="21"/>
  <c r="AP17" i="21"/>
  <c r="AQ17" i="21" s="1"/>
  <c r="AO17" i="21"/>
  <c r="AN17" i="21"/>
  <c r="AM17" i="21"/>
  <c r="AL17" i="21"/>
  <c r="AK17" i="21"/>
  <c r="AJ17" i="21"/>
  <c r="AH17" i="21"/>
  <c r="AI17" i="21" s="1"/>
  <c r="CP16" i="21"/>
  <c r="CO16" i="21"/>
  <c r="CM16" i="21"/>
  <c r="CN16" i="21" s="1"/>
  <c r="CL16" i="21"/>
  <c r="CK16" i="21"/>
  <c r="CI16" i="21"/>
  <c r="CJ16" i="21" s="1"/>
  <c r="CH16" i="21"/>
  <c r="CG16" i="21"/>
  <c r="CE16" i="21"/>
  <c r="CF16" i="21" s="1"/>
  <c r="CD16" i="21"/>
  <c r="CC16" i="21"/>
  <c r="CA16" i="21"/>
  <c r="CB16" i="21" s="1"/>
  <c r="BZ16" i="21"/>
  <c r="BY16" i="21"/>
  <c r="BX16" i="21"/>
  <c r="BW16" i="21"/>
  <c r="BV16" i="21"/>
  <c r="BU16" i="21"/>
  <c r="BS16" i="21"/>
  <c r="BT16" i="21" s="1"/>
  <c r="BR16" i="21"/>
  <c r="BQ16" i="21"/>
  <c r="BO16" i="21"/>
  <c r="BP16" i="21" s="1"/>
  <c r="BN16" i="21"/>
  <c r="BM16" i="21"/>
  <c r="BK16" i="21"/>
  <c r="BL16" i="21" s="1"/>
  <c r="BJ16" i="21"/>
  <c r="BI16" i="21"/>
  <c r="BH16" i="21"/>
  <c r="BG16" i="21"/>
  <c r="BF16" i="21"/>
  <c r="BE16" i="21"/>
  <c r="BC16" i="21"/>
  <c r="BD16" i="21" s="1"/>
  <c r="BA16" i="21"/>
  <c r="AZ16" i="21"/>
  <c r="AX16" i="21"/>
  <c r="AY16" i="21" s="1"/>
  <c r="AW16" i="21"/>
  <c r="AV16" i="21"/>
  <c r="AT16" i="21"/>
  <c r="AU16" i="21" s="1"/>
  <c r="AS16" i="21"/>
  <c r="AR16" i="21"/>
  <c r="AP16" i="21"/>
  <c r="AQ16" i="21" s="1"/>
  <c r="AO16" i="21"/>
  <c r="AN16" i="21"/>
  <c r="AL16" i="21"/>
  <c r="AM16" i="21" s="1"/>
  <c r="AK16" i="21"/>
  <c r="AJ16" i="21"/>
  <c r="AI16" i="21"/>
  <c r="AH16" i="21"/>
  <c r="CP15" i="21"/>
  <c r="CO15" i="21"/>
  <c r="CM15" i="21"/>
  <c r="CN15" i="21" s="1"/>
  <c r="CL15" i="21"/>
  <c r="CK15" i="21"/>
  <c r="CI15" i="21"/>
  <c r="CJ15" i="21" s="1"/>
  <c r="CH15" i="21"/>
  <c r="CG15" i="21"/>
  <c r="CE15" i="21"/>
  <c r="CF15" i="21" s="1"/>
  <c r="CD15" i="21"/>
  <c r="CC15" i="21"/>
  <c r="CA15" i="21"/>
  <c r="CB15" i="21" s="1"/>
  <c r="BZ15" i="21"/>
  <c r="BY15" i="21"/>
  <c r="BW15" i="21"/>
  <c r="BX15" i="21" s="1"/>
  <c r="BV15" i="21"/>
  <c r="BU15" i="21"/>
  <c r="BT15" i="21"/>
  <c r="BS15" i="21"/>
  <c r="BR15" i="21"/>
  <c r="BQ15" i="21"/>
  <c r="BO15" i="21"/>
  <c r="BP15" i="21" s="1"/>
  <c r="BN15" i="21"/>
  <c r="BM15" i="21"/>
  <c r="BK15" i="21"/>
  <c r="BL15" i="21" s="1"/>
  <c r="BJ15" i="21"/>
  <c r="BI15" i="21"/>
  <c r="BG15" i="21"/>
  <c r="BH15" i="21" s="1"/>
  <c r="BF15" i="21"/>
  <c r="BE15" i="21"/>
  <c r="BD15" i="21"/>
  <c r="BC15" i="21"/>
  <c r="BA15" i="21"/>
  <c r="AZ15" i="21"/>
  <c r="AX15" i="21"/>
  <c r="AY15" i="21" s="1"/>
  <c r="AW15" i="21"/>
  <c r="AV15" i="21"/>
  <c r="AT15" i="21"/>
  <c r="AU15" i="21" s="1"/>
  <c r="AS15" i="21"/>
  <c r="AR15" i="21"/>
  <c r="AP15" i="21"/>
  <c r="AQ15" i="21" s="1"/>
  <c r="AO15" i="21"/>
  <c r="AN15" i="21"/>
  <c r="AL15" i="21"/>
  <c r="AM15" i="21" s="1"/>
  <c r="AK15" i="21"/>
  <c r="AJ15" i="21"/>
  <c r="AI15" i="21"/>
  <c r="AH15" i="21"/>
  <c r="CP14" i="21"/>
  <c r="CO14" i="21"/>
  <c r="CM14" i="21"/>
  <c r="CN14" i="21" s="1"/>
  <c r="CL14" i="21"/>
  <c r="CK14" i="21"/>
  <c r="CJ14" i="21"/>
  <c r="CI14" i="21"/>
  <c r="CH14" i="21"/>
  <c r="CG14" i="21"/>
  <c r="CE14" i="21"/>
  <c r="CF14" i="21" s="1"/>
  <c r="CD14" i="21"/>
  <c r="CC14" i="21"/>
  <c r="CB14" i="21"/>
  <c r="CA14" i="21"/>
  <c r="BZ14" i="21"/>
  <c r="BY14" i="21"/>
  <c r="BY18" i="21" s="1"/>
  <c r="BZ18" i="21" s="1"/>
  <c r="BW14" i="21"/>
  <c r="BX14" i="21" s="1"/>
  <c r="BV14" i="21"/>
  <c r="BU14" i="21"/>
  <c r="BT14" i="21"/>
  <c r="BS14" i="21"/>
  <c r="BR14" i="21"/>
  <c r="BQ14" i="21"/>
  <c r="BQ18" i="21" s="1"/>
  <c r="BR18" i="21" s="1"/>
  <c r="BO14" i="21"/>
  <c r="BP14" i="21" s="1"/>
  <c r="BN14" i="21"/>
  <c r="BM14" i="21"/>
  <c r="BL14" i="21"/>
  <c r="BK14" i="21"/>
  <c r="BJ14" i="21"/>
  <c r="BI14" i="21"/>
  <c r="BI18" i="21" s="1"/>
  <c r="BJ18" i="21" s="1"/>
  <c r="BG14" i="21"/>
  <c r="BH14" i="21" s="1"/>
  <c r="BF14" i="21"/>
  <c r="BE14" i="21"/>
  <c r="BD14" i="21"/>
  <c r="BC14" i="21"/>
  <c r="BA14" i="21"/>
  <c r="AZ14" i="21"/>
  <c r="AZ18" i="21" s="1"/>
  <c r="BA18" i="21" s="1"/>
  <c r="AX14" i="21"/>
  <c r="AY14" i="21" s="1"/>
  <c r="AW14" i="21"/>
  <c r="AV14" i="21"/>
  <c r="AU14" i="21"/>
  <c r="AT14" i="21"/>
  <c r="AS14" i="21"/>
  <c r="AR14" i="21"/>
  <c r="AR18" i="21" s="1"/>
  <c r="AS18" i="21" s="1"/>
  <c r="AP14" i="21"/>
  <c r="AQ14" i="21" s="1"/>
  <c r="AO14" i="21"/>
  <c r="AN14" i="21"/>
  <c r="AM14" i="21"/>
  <c r="AL14" i="21"/>
  <c r="AK14" i="21"/>
  <c r="AJ14" i="21"/>
  <c r="AJ18" i="21" s="1"/>
  <c r="AK18" i="21" s="1"/>
  <c r="AH14" i="21"/>
  <c r="AI14" i="21" s="1"/>
  <c r="CP13" i="21"/>
  <c r="CO13" i="21"/>
  <c r="CN13" i="21"/>
  <c r="CM13" i="21"/>
  <c r="CL13" i="21"/>
  <c r="CK13" i="21"/>
  <c r="CI13" i="21"/>
  <c r="CJ13" i="21" s="1"/>
  <c r="CH13" i="21"/>
  <c r="CG13" i="21"/>
  <c r="CF13" i="21"/>
  <c r="CE13" i="21"/>
  <c r="CD13" i="21"/>
  <c r="CC13" i="21"/>
  <c r="CC18" i="21" s="1"/>
  <c r="CD18" i="21" s="1"/>
  <c r="CA13" i="21"/>
  <c r="CB13" i="21" s="1"/>
  <c r="BZ13" i="21"/>
  <c r="BY13" i="21"/>
  <c r="BX13" i="21"/>
  <c r="BW13" i="21"/>
  <c r="BV13" i="21"/>
  <c r="BU13" i="21"/>
  <c r="BU18" i="21" s="1"/>
  <c r="BV18" i="21" s="1"/>
  <c r="BS13" i="21"/>
  <c r="BT13" i="21" s="1"/>
  <c r="BR13" i="21"/>
  <c r="BQ13" i="21"/>
  <c r="BP13" i="21"/>
  <c r="BO13" i="21"/>
  <c r="BN13" i="21"/>
  <c r="BM13" i="21"/>
  <c r="BM18" i="21" s="1"/>
  <c r="BN18" i="21" s="1"/>
  <c r="BK13" i="21"/>
  <c r="BK18" i="21" s="1"/>
  <c r="BL18" i="21" s="1"/>
  <c r="BJ13" i="21"/>
  <c r="BI13" i="21"/>
  <c r="BH13" i="21"/>
  <c r="BG13" i="21"/>
  <c r="BF13" i="21"/>
  <c r="BE13" i="21"/>
  <c r="BE18" i="21" s="1"/>
  <c r="BF18" i="21" s="1"/>
  <c r="BC13" i="21"/>
  <c r="BC18" i="21" s="1"/>
  <c r="BD18" i="21" s="1"/>
  <c r="BA13" i="21"/>
  <c r="AZ13" i="21"/>
  <c r="AY13" i="21"/>
  <c r="AX13" i="21"/>
  <c r="AW13" i="21"/>
  <c r="AV13" i="21"/>
  <c r="AV18" i="21" s="1"/>
  <c r="AW18" i="21" s="1"/>
  <c r="AT13" i="21"/>
  <c r="AU13" i="21" s="1"/>
  <c r="AS13" i="21"/>
  <c r="AR13" i="21"/>
  <c r="AQ13" i="21"/>
  <c r="AP13" i="21"/>
  <c r="AO13" i="21"/>
  <c r="AN13" i="21"/>
  <c r="AN18" i="21" s="1"/>
  <c r="AO18" i="21" s="1"/>
  <c r="AL13" i="21"/>
  <c r="AM13" i="21" s="1"/>
  <c r="AK13" i="21"/>
  <c r="AJ13" i="21"/>
  <c r="AI13" i="21"/>
  <c r="AH13" i="21"/>
  <c r="CO12" i="21"/>
  <c r="CM12" i="21"/>
  <c r="CK12" i="21"/>
  <c r="CI12" i="21"/>
  <c r="CG12" i="21"/>
  <c r="CE12" i="21"/>
  <c r="CC12" i="21"/>
  <c r="CA12" i="21"/>
  <c r="BY12" i="21"/>
  <c r="BW12" i="21"/>
  <c r="BU12" i="21"/>
  <c r="BS12" i="21"/>
  <c r="BQ12" i="21"/>
  <c r="BO12" i="21"/>
  <c r="BM12" i="21"/>
  <c r="BK12" i="21"/>
  <c r="BI12" i="21"/>
  <c r="BG12" i="21"/>
  <c r="BE12" i="21"/>
  <c r="BC12" i="21"/>
  <c r="AZ12" i="21"/>
  <c r="AX12" i="21"/>
  <c r="AV12" i="21"/>
  <c r="AT12" i="21"/>
  <c r="AR12" i="21"/>
  <c r="AP12" i="21"/>
  <c r="AN12" i="21"/>
  <c r="CO9" i="21"/>
  <c r="CP9" i="21" s="1"/>
  <c r="CM9" i="21"/>
  <c r="CN9" i="21" s="1"/>
  <c r="CL9" i="21"/>
  <c r="CK9" i="21"/>
  <c r="CI9" i="21"/>
  <c r="CJ9" i="21" s="1"/>
  <c r="CG9" i="21"/>
  <c r="CH9" i="21" s="1"/>
  <c r="CE9" i="21"/>
  <c r="CF9" i="21" s="1"/>
  <c r="BQ9" i="21"/>
  <c r="BR9" i="21" s="1"/>
  <c r="BG9" i="21"/>
  <c r="BH9" i="21" s="1"/>
  <c r="AH9" i="21"/>
  <c r="AI9" i="21" s="1"/>
  <c r="CO8" i="21"/>
  <c r="CP8" i="21" s="1"/>
  <c r="CN8" i="21"/>
  <c r="CM8" i="21"/>
  <c r="CK8" i="21"/>
  <c r="CL8" i="21" s="1"/>
  <c r="CI8" i="21"/>
  <c r="CJ8" i="21" s="1"/>
  <c r="CH8" i="21"/>
  <c r="CG8" i="21"/>
  <c r="CE8" i="21"/>
  <c r="CF8" i="21" s="1"/>
  <c r="CC8" i="21"/>
  <c r="CD8" i="21" s="1"/>
  <c r="CA8" i="21"/>
  <c r="CB8" i="21" s="1"/>
  <c r="BY8" i="21"/>
  <c r="BZ8" i="21" s="1"/>
  <c r="BW8" i="21"/>
  <c r="BX8" i="21" s="1"/>
  <c r="BV8" i="21"/>
  <c r="BU8" i="21"/>
  <c r="BS8" i="21"/>
  <c r="BT8" i="21" s="1"/>
  <c r="BR8" i="21"/>
  <c r="BQ8" i="21"/>
  <c r="BP8" i="21"/>
  <c r="BO8" i="21"/>
  <c r="BM8" i="21"/>
  <c r="BN8" i="21" s="1"/>
  <c r="BK8" i="21"/>
  <c r="BL8" i="21" s="1"/>
  <c r="BI8" i="21"/>
  <c r="BJ8" i="21" s="1"/>
  <c r="BG8" i="21"/>
  <c r="BH8" i="21" s="1"/>
  <c r="BE8" i="21"/>
  <c r="BF8" i="21" s="1"/>
  <c r="BC8" i="21"/>
  <c r="BD8" i="21" s="1"/>
  <c r="AZ8" i="21"/>
  <c r="BA8" i="21" s="1"/>
  <c r="AY8" i="21"/>
  <c r="AX8" i="21"/>
  <c r="AW8" i="21"/>
  <c r="AV8" i="21"/>
  <c r="AT8" i="21"/>
  <c r="AU8" i="21" s="1"/>
  <c r="AS8" i="21"/>
  <c r="AR8" i="21"/>
  <c r="AP8" i="21"/>
  <c r="AQ8" i="21" s="1"/>
  <c r="AN8" i="21"/>
  <c r="AO8" i="21" s="1"/>
  <c r="AL8" i="21"/>
  <c r="AM8" i="21" s="1"/>
  <c r="AJ8" i="21"/>
  <c r="AK8" i="21" s="1"/>
  <c r="AH8" i="21"/>
  <c r="AI8" i="21" s="1"/>
  <c r="CP7" i="21"/>
  <c r="CO7" i="21"/>
  <c r="CM7" i="21"/>
  <c r="CN7" i="21" s="1"/>
  <c r="CK7" i="21"/>
  <c r="CL7" i="21" s="1"/>
  <c r="CJ7" i="21"/>
  <c r="CI7" i="21"/>
  <c r="CG7" i="21"/>
  <c r="CH7" i="21" s="1"/>
  <c r="CE7" i="21"/>
  <c r="CF7" i="21" s="1"/>
  <c r="CD7" i="21"/>
  <c r="CC7" i="21"/>
  <c r="CA7" i="21"/>
  <c r="CB7" i="21" s="1"/>
  <c r="BY7" i="21"/>
  <c r="BZ7" i="21" s="1"/>
  <c r="BW7" i="21"/>
  <c r="BX7" i="21" s="1"/>
  <c r="BU7" i="21"/>
  <c r="BV7" i="21" s="1"/>
  <c r="BS7" i="21"/>
  <c r="BT7" i="21" s="1"/>
  <c r="BR7" i="21"/>
  <c r="BQ7" i="21"/>
  <c r="BO7" i="21"/>
  <c r="BP7" i="21" s="1"/>
  <c r="BN7" i="21"/>
  <c r="BM7" i="21"/>
  <c r="BL7" i="21"/>
  <c r="BK7" i="21"/>
  <c r="BI7" i="21"/>
  <c r="BJ7" i="21" s="1"/>
  <c r="BG7" i="21"/>
  <c r="BH7" i="21" s="1"/>
  <c r="BE7" i="21"/>
  <c r="BF7" i="21" s="1"/>
  <c r="BC7" i="21"/>
  <c r="BD7" i="21" s="1"/>
  <c r="AZ7" i="21"/>
  <c r="BA7" i="21" s="1"/>
  <c r="AX7" i="21"/>
  <c r="AY7" i="21" s="1"/>
  <c r="AV7" i="21"/>
  <c r="AW7" i="21" s="1"/>
  <c r="AU7" i="21"/>
  <c r="AT7" i="21"/>
  <c r="AS7" i="21"/>
  <c r="AR7" i="21"/>
  <c r="AP7" i="21"/>
  <c r="AQ7" i="21" s="1"/>
  <c r="AO7" i="21"/>
  <c r="AN7" i="21"/>
  <c r="AL7" i="21"/>
  <c r="AM7" i="21" s="1"/>
  <c r="AJ7" i="21"/>
  <c r="AK7" i="21" s="1"/>
  <c r="AH7" i="21"/>
  <c r="AI7" i="21" s="1"/>
  <c r="CO6" i="21"/>
  <c r="CP6" i="21" s="1"/>
  <c r="CM6" i="21"/>
  <c r="CN6" i="21" s="1"/>
  <c r="CL6" i="21"/>
  <c r="CK6" i="21"/>
  <c r="CI6" i="21"/>
  <c r="CJ6" i="21" s="1"/>
  <c r="CG6" i="21"/>
  <c r="CH6" i="21" s="1"/>
  <c r="CF6" i="21"/>
  <c r="CE6" i="21"/>
  <c r="CC6" i="21"/>
  <c r="CD6" i="21" s="1"/>
  <c r="CA6" i="21"/>
  <c r="CB6" i="21" s="1"/>
  <c r="BZ6" i="21"/>
  <c r="BY6" i="21"/>
  <c r="BW6" i="21"/>
  <c r="BX6" i="21" s="1"/>
  <c r="BU6" i="21"/>
  <c r="BV6" i="21" s="1"/>
  <c r="BS6" i="21"/>
  <c r="BT6" i="21" s="1"/>
  <c r="BQ6" i="21"/>
  <c r="BR6" i="21" s="1"/>
  <c r="BO6" i="21"/>
  <c r="BP6" i="21" s="1"/>
  <c r="BN6" i="21"/>
  <c r="BM6" i="21"/>
  <c r="BK6" i="21"/>
  <c r="BL6" i="21" s="1"/>
  <c r="BJ6" i="21"/>
  <c r="BI6" i="21"/>
  <c r="BH6" i="21"/>
  <c r="BG6" i="21"/>
  <c r="BE6" i="21"/>
  <c r="BF6" i="21" s="1"/>
  <c r="BC6" i="21"/>
  <c r="BD6" i="21" s="1"/>
  <c r="AZ6" i="21"/>
  <c r="BA6" i="21" s="1"/>
  <c r="AX6" i="21"/>
  <c r="AY6" i="21" s="1"/>
  <c r="AV6" i="21"/>
  <c r="AW6" i="21" s="1"/>
  <c r="AT6" i="21"/>
  <c r="AU6" i="21" s="1"/>
  <c r="AR6" i="21"/>
  <c r="AS6" i="21" s="1"/>
  <c r="AQ6" i="21"/>
  <c r="AP6" i="21"/>
  <c r="AO6" i="21"/>
  <c r="AN6" i="21"/>
  <c r="AL6" i="21"/>
  <c r="AM6" i="21" s="1"/>
  <c r="AK6" i="21"/>
  <c r="AJ6" i="21"/>
  <c r="AH6" i="21"/>
  <c r="AI6" i="21" s="1"/>
  <c r="CO5" i="21"/>
  <c r="CP5" i="21" s="1"/>
  <c r="CM5" i="21"/>
  <c r="CN5" i="21" s="1"/>
  <c r="CK5" i="21"/>
  <c r="CL5" i="21" s="1"/>
  <c r="CI5" i="21"/>
  <c r="CJ5" i="21" s="1"/>
  <c r="CH5" i="21"/>
  <c r="CG5" i="21"/>
  <c r="CE5" i="21"/>
  <c r="CF5" i="21" s="1"/>
  <c r="CC5" i="21"/>
  <c r="CD5" i="21" s="1"/>
  <c r="CB5" i="21"/>
  <c r="CA5" i="21"/>
  <c r="BY5" i="21"/>
  <c r="BZ5" i="21" s="1"/>
  <c r="BW5" i="21"/>
  <c r="BX5" i="21" s="1"/>
  <c r="BV5" i="21"/>
  <c r="BU5" i="21"/>
  <c r="BS5" i="21"/>
  <c r="BT5" i="21" s="1"/>
  <c r="BQ5" i="21"/>
  <c r="BR5" i="21" s="1"/>
  <c r="BO5" i="21"/>
  <c r="BP5" i="21" s="1"/>
  <c r="BM5" i="21"/>
  <c r="BN5" i="21" s="1"/>
  <c r="BK5" i="21"/>
  <c r="BL5" i="21" s="1"/>
  <c r="BJ5" i="21"/>
  <c r="BI5" i="21"/>
  <c r="BG5" i="21"/>
  <c r="BH5" i="21" s="1"/>
  <c r="BF5" i="21"/>
  <c r="BE5" i="21"/>
  <c r="BD5" i="21"/>
  <c r="BC5" i="21"/>
  <c r="AZ5" i="21"/>
  <c r="BA5" i="21" s="1"/>
  <c r="AX5" i="21"/>
  <c r="AY5" i="21" s="1"/>
  <c r="AW5" i="21"/>
  <c r="AV5" i="21"/>
  <c r="AU5" i="21"/>
  <c r="AT5" i="21"/>
  <c r="AR5" i="21"/>
  <c r="AS5" i="21" s="1"/>
  <c r="AP5" i="21"/>
  <c r="AQ5" i="21" s="1"/>
  <c r="AO5" i="21"/>
  <c r="AN5" i="21"/>
  <c r="AM5" i="21"/>
  <c r="AL5" i="21"/>
  <c r="AJ5" i="21"/>
  <c r="AK5" i="21" s="1"/>
  <c r="AH5" i="21"/>
  <c r="AI5" i="21" s="1"/>
  <c r="CP4" i="21"/>
  <c r="CO4" i="21"/>
  <c r="CN4" i="21"/>
  <c r="CM4" i="21"/>
  <c r="CK4" i="21"/>
  <c r="CL4" i="21" s="1"/>
  <c r="CI4" i="21"/>
  <c r="CJ4" i="21" s="1"/>
  <c r="CH4" i="21"/>
  <c r="CG4" i="21"/>
  <c r="CF4" i="21"/>
  <c r="CE4" i="21"/>
  <c r="CC4" i="21"/>
  <c r="CD4" i="21" s="1"/>
  <c r="CA4" i="21"/>
  <c r="CB4" i="21" s="1"/>
  <c r="BZ4" i="21"/>
  <c r="BY4" i="21"/>
  <c r="BY9" i="21" s="1"/>
  <c r="BZ9" i="21" s="1"/>
  <c r="BX4" i="21"/>
  <c r="BW4" i="21"/>
  <c r="BW9" i="21" s="1"/>
  <c r="BX9" i="21" s="1"/>
  <c r="BU4" i="21"/>
  <c r="BU9" i="21" s="1"/>
  <c r="BV9" i="21" s="1"/>
  <c r="BS4" i="21"/>
  <c r="BS9" i="21" s="1"/>
  <c r="BT9" i="21" s="1"/>
  <c r="BR4" i="21"/>
  <c r="BQ4" i="21"/>
  <c r="BP4" i="21"/>
  <c r="BO4" i="21"/>
  <c r="BO9" i="21" s="1"/>
  <c r="BP9" i="21" s="1"/>
  <c r="BM4" i="21"/>
  <c r="BN4" i="21" s="1"/>
  <c r="BK4" i="21"/>
  <c r="BL4" i="21" s="1"/>
  <c r="BJ4" i="21"/>
  <c r="BI4" i="21"/>
  <c r="BH4" i="21"/>
  <c r="BG4" i="21"/>
  <c r="BE4" i="21"/>
  <c r="BE9" i="21" s="1"/>
  <c r="BF9" i="21" s="1"/>
  <c r="BC4" i="21"/>
  <c r="BD4" i="21" s="1"/>
  <c r="BA4" i="21"/>
  <c r="AZ4" i="21"/>
  <c r="AZ9" i="21" s="1"/>
  <c r="BA9" i="21" s="1"/>
  <c r="AY4" i="21"/>
  <c r="AX4" i="21"/>
  <c r="AV4" i="21"/>
  <c r="AV9" i="21" s="1"/>
  <c r="AW9" i="21" s="1"/>
  <c r="AT4" i="21"/>
  <c r="AU4" i="21" s="1"/>
  <c r="AS4" i="21"/>
  <c r="AR4" i="21"/>
  <c r="AQ4" i="21"/>
  <c r="AP4" i="21"/>
  <c r="AP9" i="21" s="1"/>
  <c r="AQ9" i="21" s="1"/>
  <c r="AN4" i="21"/>
  <c r="AO4" i="21" s="1"/>
  <c r="AL4" i="21"/>
  <c r="AM4" i="21" s="1"/>
  <c r="AK4" i="21"/>
  <c r="AJ4" i="21"/>
  <c r="AJ9" i="21" s="1"/>
  <c r="AK9" i="21" s="1"/>
  <c r="AI4" i="21"/>
  <c r="AH4" i="21"/>
  <c r="CO3" i="21"/>
  <c r="CM3" i="21"/>
  <c r="CK3" i="21"/>
  <c r="CI3" i="21"/>
  <c r="CG3" i="21"/>
  <c r="CE3" i="21"/>
  <c r="CC3" i="21"/>
  <c r="CA3" i="21"/>
  <c r="BY3" i="21"/>
  <c r="BW3" i="21"/>
  <c r="BU3" i="21"/>
  <c r="BS3" i="21"/>
  <c r="BQ3" i="21"/>
  <c r="BO3" i="21"/>
  <c r="BM3" i="21"/>
  <c r="BK3" i="21"/>
  <c r="BI3" i="21"/>
  <c r="BG3" i="21"/>
  <c r="BE3" i="21"/>
  <c r="BC3" i="21"/>
  <c r="AZ3" i="21"/>
  <c r="AX3" i="21"/>
  <c r="AV3" i="21"/>
  <c r="AT3" i="21"/>
  <c r="AR3" i="21"/>
  <c r="AP3" i="21"/>
  <c r="AN3" i="21"/>
  <c r="CP27" i="24"/>
  <c r="CP26" i="24"/>
  <c r="CP25" i="24"/>
  <c r="CP24" i="24"/>
  <c r="CP23" i="24"/>
  <c r="CP22" i="24"/>
  <c r="CN27" i="24"/>
  <c r="CN26" i="24"/>
  <c r="CN25" i="24"/>
  <c r="CN24" i="24"/>
  <c r="CN23" i="24"/>
  <c r="CN22" i="24"/>
  <c r="CL27" i="24"/>
  <c r="CL26" i="24"/>
  <c r="CL25" i="24"/>
  <c r="CL24" i="24"/>
  <c r="CL23" i="24"/>
  <c r="CL22" i="24"/>
  <c r="CJ27" i="24"/>
  <c r="CJ26" i="24"/>
  <c r="CJ25" i="24"/>
  <c r="CJ24" i="24"/>
  <c r="CJ23" i="24"/>
  <c r="CJ22" i="24"/>
  <c r="CH27" i="24"/>
  <c r="CH26" i="24"/>
  <c r="CH25" i="24"/>
  <c r="CH24" i="24"/>
  <c r="CH23" i="24"/>
  <c r="CH22" i="24"/>
  <c r="CF27" i="24"/>
  <c r="CF26" i="24"/>
  <c r="CF25" i="24"/>
  <c r="CF24" i="24"/>
  <c r="CF23" i="24"/>
  <c r="CF22" i="24"/>
  <c r="CD27" i="24"/>
  <c r="CB27" i="24"/>
  <c r="BZ27" i="24"/>
  <c r="CP18" i="24"/>
  <c r="CP17" i="24"/>
  <c r="CP16" i="24"/>
  <c r="CP15" i="24"/>
  <c r="CP14" i="24"/>
  <c r="CP13" i="24"/>
  <c r="CN18" i="24"/>
  <c r="CN17" i="24"/>
  <c r="CN16" i="24"/>
  <c r="CN15" i="24"/>
  <c r="CN14" i="24"/>
  <c r="CN13" i="24"/>
  <c r="CL18" i="24"/>
  <c r="CL17" i="24"/>
  <c r="CL16" i="24"/>
  <c r="CL15" i="24"/>
  <c r="CL14" i="24"/>
  <c r="CL13" i="24"/>
  <c r="CJ17" i="24"/>
  <c r="CJ16" i="24"/>
  <c r="CJ15" i="24"/>
  <c r="CJ14" i="24"/>
  <c r="CJ13" i="24"/>
  <c r="CJ18" i="24"/>
  <c r="CH18" i="24"/>
  <c r="CF18" i="24"/>
  <c r="CD18" i="24"/>
  <c r="CB18" i="24"/>
  <c r="BZ18" i="24"/>
  <c r="BX18" i="24"/>
  <c r="CP9" i="24"/>
  <c r="CP8" i="24"/>
  <c r="CP7" i="24"/>
  <c r="CP6" i="24"/>
  <c r="CP5" i="24"/>
  <c r="CN9" i="24"/>
  <c r="CN8" i="24"/>
  <c r="CN7" i="24"/>
  <c r="CN6" i="24"/>
  <c r="CN5" i="24"/>
  <c r="CL9" i="24"/>
  <c r="CL8" i="24"/>
  <c r="CL7" i="24"/>
  <c r="CL6" i="24"/>
  <c r="CL5" i="24"/>
  <c r="CJ9" i="24"/>
  <c r="CJ8" i="24"/>
  <c r="CJ7" i="24"/>
  <c r="CJ6" i="24"/>
  <c r="CJ5" i="24"/>
  <c r="CJ4" i="24"/>
  <c r="CH8" i="24"/>
  <c r="CH7" i="24"/>
  <c r="CH6" i="24"/>
  <c r="CH5" i="24"/>
  <c r="CH9" i="24"/>
  <c r="CF9" i="24"/>
  <c r="CD9" i="24"/>
  <c r="CB9" i="24"/>
  <c r="BZ9" i="24"/>
  <c r="BX9" i="24"/>
  <c r="BX27" i="24"/>
  <c r="BV27" i="24"/>
  <c r="BT27" i="24"/>
  <c r="BR27" i="24"/>
  <c r="BP27" i="24"/>
  <c r="BN27" i="24"/>
  <c r="BL27" i="24"/>
  <c r="BJ27" i="24"/>
  <c r="BH27" i="24"/>
  <c r="BF27" i="24"/>
  <c r="BD27" i="24"/>
  <c r="BV18" i="24"/>
  <c r="BT18" i="24"/>
  <c r="BR18" i="24"/>
  <c r="BP18" i="24"/>
  <c r="BN18" i="24"/>
  <c r="BL18" i="24"/>
  <c r="BJ18" i="24"/>
  <c r="BH18" i="24"/>
  <c r="BF18" i="24"/>
  <c r="BD18" i="24"/>
  <c r="BV9" i="24"/>
  <c r="BT9" i="24"/>
  <c r="BR9" i="24"/>
  <c r="BP9" i="24"/>
  <c r="BN9" i="24"/>
  <c r="BL9" i="24"/>
  <c r="BJ9" i="24"/>
  <c r="BH9" i="24"/>
  <c r="BF9" i="24"/>
  <c r="BD9" i="24"/>
  <c r="BA27" i="24"/>
  <c r="AY27" i="24"/>
  <c r="BA18" i="24"/>
  <c r="AY18" i="24"/>
  <c r="BA9" i="24"/>
  <c r="AY9" i="24"/>
  <c r="AW27" i="24"/>
  <c r="AU27" i="24"/>
  <c r="AS27" i="24"/>
  <c r="AW18" i="24"/>
  <c r="AU18" i="24"/>
  <c r="AS18" i="24"/>
  <c r="AW9" i="24"/>
  <c r="AU9" i="24"/>
  <c r="AS9" i="24"/>
  <c r="AQ27" i="24"/>
  <c r="AQ18" i="24"/>
  <c r="AQ9" i="24"/>
  <c r="AO27" i="24"/>
  <c r="AO18" i="24"/>
  <c r="AO9" i="24"/>
  <c r="AM27" i="24"/>
  <c r="AM18" i="24"/>
  <c r="AM9" i="24"/>
  <c r="AK27" i="24"/>
  <c r="AK18" i="24"/>
  <c r="AK9" i="24"/>
  <c r="AI26" i="24"/>
  <c r="AI27" i="24"/>
  <c r="AI17" i="24"/>
  <c r="AI18" i="24"/>
  <c r="AI9" i="24"/>
  <c r="AI4" i="9" l="1"/>
  <c r="BO18" i="9"/>
  <c r="BP18" i="9" s="1"/>
  <c r="BI9" i="9"/>
  <c r="BJ9" i="9" s="1"/>
  <c r="BQ9" i="9"/>
  <c r="BR9" i="9" s="1"/>
  <c r="AV9" i="9"/>
  <c r="AW9" i="9" s="1"/>
  <c r="BM9" i="9"/>
  <c r="BN9" i="9" s="1"/>
  <c r="CC9" i="9"/>
  <c r="CD9" i="9" s="1"/>
  <c r="AW22" i="9"/>
  <c r="CD22" i="9"/>
  <c r="BF25" i="9"/>
  <c r="BR13" i="9"/>
  <c r="BQ18" i="9"/>
  <c r="BR18" i="9" s="1"/>
  <c r="BP4" i="9"/>
  <c r="AK4" i="9"/>
  <c r="AS4" i="9"/>
  <c r="BA4" i="9"/>
  <c r="BJ4" i="9"/>
  <c r="BR4" i="9"/>
  <c r="BZ4" i="9"/>
  <c r="AX9" i="9"/>
  <c r="AY9" i="9" s="1"/>
  <c r="AX18" i="9"/>
  <c r="AY18" i="9" s="1"/>
  <c r="BW18" i="9"/>
  <c r="BX18" i="9" s="1"/>
  <c r="BM27" i="9"/>
  <c r="BN27" i="9" s="1"/>
  <c r="AL9" i="9"/>
  <c r="AM9" i="9" s="1"/>
  <c r="BS9" i="9"/>
  <c r="BT9" i="9" s="1"/>
  <c r="CA9" i="9"/>
  <c r="CB9" i="9" s="1"/>
  <c r="AZ18" i="9"/>
  <c r="BA18" i="9" s="1"/>
  <c r="AO22" i="9"/>
  <c r="BX4" i="9"/>
  <c r="AR18" i="9"/>
  <c r="AS18" i="9" s="1"/>
  <c r="AM4" i="9"/>
  <c r="AU4" i="9"/>
  <c r="BD4" i="9"/>
  <c r="BL4" i="9"/>
  <c r="BT4" i="9"/>
  <c r="CB4" i="9"/>
  <c r="AH18" i="9"/>
  <c r="AI18" i="9" s="1"/>
  <c r="BH4" i="9"/>
  <c r="AN9" i="9"/>
  <c r="AO9" i="9" s="1"/>
  <c r="BE9" i="9"/>
  <c r="BF9" i="9" s="1"/>
  <c r="BU9" i="9"/>
  <c r="BV9" i="9" s="1"/>
  <c r="BZ13" i="9"/>
  <c r="BY18" i="9"/>
  <c r="BZ18" i="9" s="1"/>
  <c r="AJ18" i="9"/>
  <c r="AK18" i="9" s="1"/>
  <c r="BG18" i="9"/>
  <c r="BH18" i="9" s="1"/>
  <c r="AQ4" i="9"/>
  <c r="BI18" i="9"/>
  <c r="BJ18" i="9" s="1"/>
  <c r="AJ27" i="9"/>
  <c r="AK27" i="9" s="1"/>
  <c r="AR27" i="9"/>
  <c r="AS27" i="9" s="1"/>
  <c r="AZ27" i="9"/>
  <c r="BA27" i="9" s="1"/>
  <c r="BI27" i="9"/>
  <c r="BJ27" i="9" s="1"/>
  <c r="BQ27" i="9"/>
  <c r="BR27" i="9" s="1"/>
  <c r="BY27" i="9"/>
  <c r="BZ27" i="9" s="1"/>
  <c r="AL27" i="9"/>
  <c r="AM27" i="9" s="1"/>
  <c r="AT27" i="9"/>
  <c r="AU27" i="9" s="1"/>
  <c r="BC27" i="9"/>
  <c r="BD27" i="9" s="1"/>
  <c r="BK27" i="9"/>
  <c r="BL27" i="9" s="1"/>
  <c r="BS27" i="9"/>
  <c r="BT27" i="9" s="1"/>
  <c r="CA27" i="9"/>
  <c r="CB27" i="9" s="1"/>
  <c r="AI4" i="19"/>
  <c r="AQ4" i="19"/>
  <c r="AY4" i="19"/>
  <c r="BP4" i="19"/>
  <c r="BX4" i="19"/>
  <c r="AN27" i="19"/>
  <c r="AO27" i="19" s="1"/>
  <c r="BU27" i="19"/>
  <c r="BV27" i="19" s="1"/>
  <c r="CC27" i="19"/>
  <c r="CD27" i="19" s="1"/>
  <c r="AV27" i="19"/>
  <c r="AW27" i="19" s="1"/>
  <c r="BE27" i="19"/>
  <c r="BF27" i="19" s="1"/>
  <c r="BM27" i="19"/>
  <c r="BN27" i="19" s="1"/>
  <c r="AH27" i="19"/>
  <c r="AI27" i="19" s="1"/>
  <c r="AP27" i="19"/>
  <c r="AQ27" i="19" s="1"/>
  <c r="AX27" i="19"/>
  <c r="AY27" i="19" s="1"/>
  <c r="BG27" i="19"/>
  <c r="BH27" i="19" s="1"/>
  <c r="BO27" i="19"/>
  <c r="BP27" i="19" s="1"/>
  <c r="BW27" i="19"/>
  <c r="BX27" i="19" s="1"/>
  <c r="AL27" i="19"/>
  <c r="AM27" i="19" s="1"/>
  <c r="AT27" i="19"/>
  <c r="AU27" i="19" s="1"/>
  <c r="BC27" i="19"/>
  <c r="BD27" i="19" s="1"/>
  <c r="BK27" i="19"/>
  <c r="BL27" i="19" s="1"/>
  <c r="BS27" i="19"/>
  <c r="BT27" i="19" s="1"/>
  <c r="CA27" i="19"/>
  <c r="CB27" i="19" s="1"/>
  <c r="BG9" i="20"/>
  <c r="BH9" i="20" s="1"/>
  <c r="BM27" i="20"/>
  <c r="BN27" i="20" s="1"/>
  <c r="BO9" i="20"/>
  <c r="BP9" i="20" s="1"/>
  <c r="BU27" i="20"/>
  <c r="BV27" i="20" s="1"/>
  <c r="BW9" i="20"/>
  <c r="BX9" i="20" s="1"/>
  <c r="CC27" i="20"/>
  <c r="CD27" i="20" s="1"/>
  <c r="AQ4" i="20"/>
  <c r="AY4" i="20"/>
  <c r="AI4" i="20"/>
  <c r="AN27" i="20"/>
  <c r="AO27" i="20" s="1"/>
  <c r="AV27" i="20"/>
  <c r="AW27" i="20" s="1"/>
  <c r="BE27" i="20"/>
  <c r="BF27" i="20" s="1"/>
  <c r="BG18" i="20"/>
  <c r="BH18" i="20" s="1"/>
  <c r="AI13" i="20"/>
  <c r="AQ13" i="20"/>
  <c r="AY13" i="20"/>
  <c r="BP13" i="20"/>
  <c r="BX13" i="20"/>
  <c r="AJ18" i="20"/>
  <c r="AK18" i="20" s="1"/>
  <c r="AR18" i="20"/>
  <c r="AS18" i="20" s="1"/>
  <c r="AZ18" i="20"/>
  <c r="BA18" i="20" s="1"/>
  <c r="BI18" i="20"/>
  <c r="BJ18" i="20" s="1"/>
  <c r="BQ18" i="20"/>
  <c r="BR18" i="20" s="1"/>
  <c r="BY18" i="20"/>
  <c r="BZ18" i="20" s="1"/>
  <c r="AJ27" i="20"/>
  <c r="AK27" i="20" s="1"/>
  <c r="AR27" i="20"/>
  <c r="AS27" i="20" s="1"/>
  <c r="AZ27" i="20"/>
  <c r="BA27" i="20" s="1"/>
  <c r="BI27" i="20"/>
  <c r="BJ27" i="20" s="1"/>
  <c r="BQ27" i="20"/>
  <c r="BR27" i="20" s="1"/>
  <c r="BY27" i="20"/>
  <c r="BZ27" i="20" s="1"/>
  <c r="AL18" i="20"/>
  <c r="AM18" i="20" s="1"/>
  <c r="AT18" i="20"/>
  <c r="AU18" i="20" s="1"/>
  <c r="BC18" i="20"/>
  <c r="BD18" i="20" s="1"/>
  <c r="BK18" i="20"/>
  <c r="BL18" i="20" s="1"/>
  <c r="BS18" i="20"/>
  <c r="BT18" i="20" s="1"/>
  <c r="CA18" i="20"/>
  <c r="CB18" i="20" s="1"/>
  <c r="AL27" i="20"/>
  <c r="AM27" i="20" s="1"/>
  <c r="AT27" i="20"/>
  <c r="AU27" i="20" s="1"/>
  <c r="BC27" i="20"/>
  <c r="BD27" i="20" s="1"/>
  <c r="BK27" i="20"/>
  <c r="BL27" i="20" s="1"/>
  <c r="BS27" i="20"/>
  <c r="BT27" i="20" s="1"/>
  <c r="CA27" i="20"/>
  <c r="CB27" i="20" s="1"/>
  <c r="BF4" i="21"/>
  <c r="BV4" i="21"/>
  <c r="BI9" i="21"/>
  <c r="BJ9" i="21" s="1"/>
  <c r="CC9" i="21"/>
  <c r="CD9" i="21" s="1"/>
  <c r="BC9" i="21"/>
  <c r="BD9" i="21" s="1"/>
  <c r="AT18" i="21"/>
  <c r="AU18" i="21" s="1"/>
  <c r="AR9" i="21"/>
  <c r="AS9" i="21" s="1"/>
  <c r="AT9" i="21"/>
  <c r="AU9" i="21" s="1"/>
  <c r="BM9" i="21"/>
  <c r="BN9" i="21" s="1"/>
  <c r="BS18" i="21"/>
  <c r="BT18" i="21" s="1"/>
  <c r="AW4" i="21"/>
  <c r="BK9" i="21"/>
  <c r="BL9" i="21" s="1"/>
  <c r="AL9" i="21"/>
  <c r="AM9" i="21" s="1"/>
  <c r="CA9" i="21"/>
  <c r="CB9" i="21" s="1"/>
  <c r="BT4" i="21"/>
  <c r="BD13" i="21"/>
  <c r="BL13" i="21"/>
  <c r="AN9" i="21"/>
  <c r="AO9" i="21" s="1"/>
  <c r="AX9" i="21"/>
  <c r="AY9" i="21" s="1"/>
  <c r="AL18" i="21"/>
  <c r="AM18" i="21" s="1"/>
  <c r="AH18" i="21"/>
  <c r="AI18" i="21" s="1"/>
  <c r="AP18" i="21"/>
  <c r="AQ18" i="21" s="1"/>
  <c r="AX18" i="21"/>
  <c r="AY18" i="21" s="1"/>
  <c r="BG18" i="21"/>
  <c r="BH18" i="21" s="1"/>
  <c r="BO18" i="21"/>
  <c r="BP18" i="21" s="1"/>
  <c r="BW18" i="21"/>
  <c r="BX18" i="21" s="1"/>
  <c r="AI22" i="21"/>
  <c r="AQ22" i="21"/>
  <c r="AY22" i="21"/>
  <c r="BH22" i="21"/>
  <c r="BP22" i="21"/>
  <c r="BX22" i="21"/>
  <c r="AN27" i="21"/>
  <c r="AO27" i="21" s="1"/>
  <c r="AV27" i="21"/>
  <c r="AW27" i="21" s="1"/>
  <c r="BE27" i="21"/>
  <c r="BF27" i="21" s="1"/>
  <c r="BM27" i="21"/>
  <c r="BN27" i="21" s="1"/>
  <c r="BU27" i="21"/>
  <c r="BV27" i="21" s="1"/>
  <c r="CC27" i="21"/>
  <c r="CD27" i="21" s="1"/>
  <c r="AK22" i="21"/>
  <c r="AS22" i="21"/>
  <c r="BA22" i="21"/>
  <c r="BJ22" i="21"/>
  <c r="BR22" i="21"/>
  <c r="BZ22" i="21"/>
  <c r="H9" i="33" l="1"/>
  <c r="B14" i="23"/>
  <c r="B58" i="25" s="1"/>
  <c r="C65" i="25"/>
  <c r="C64" i="25"/>
  <c r="C63" i="25"/>
  <c r="C62" i="25"/>
  <c r="C61" i="25"/>
  <c r="C60" i="25"/>
  <c r="C59" i="25"/>
  <c r="C58" i="25"/>
  <c r="C57" i="25"/>
  <c r="C56" i="25"/>
  <c r="C55" i="25"/>
  <c r="C54" i="25"/>
  <c r="C53" i="25"/>
  <c r="C52" i="25"/>
  <c r="C51" i="25"/>
  <c r="C50" i="25"/>
  <c r="C49" i="25"/>
  <c r="C48" i="25"/>
  <c r="C47" i="25"/>
  <c r="C46" i="25"/>
  <c r="C42" i="25"/>
  <c r="C41" i="25"/>
  <c r="C40" i="25"/>
  <c r="C39" i="25"/>
  <c r="C38" i="25"/>
  <c r="C37" i="25"/>
  <c r="C36" i="25"/>
  <c r="A73" i="25"/>
  <c r="A72" i="25"/>
  <c r="A71" i="25"/>
  <c r="A70" i="25"/>
  <c r="A69" i="25"/>
  <c r="A68" i="25"/>
  <c r="B42" i="25"/>
  <c r="B41" i="25"/>
  <c r="B40" i="25"/>
  <c r="B39" i="25"/>
  <c r="B38" i="25"/>
  <c r="B37" i="25"/>
  <c r="B36" i="25"/>
  <c r="B63" i="25"/>
  <c r="B60" i="25"/>
  <c r="B59" i="25"/>
  <c r="B55" i="25"/>
  <c r="B52" i="25"/>
  <c r="B51" i="25"/>
  <c r="B47" i="25"/>
  <c r="B73" i="25"/>
  <c r="B72" i="25"/>
  <c r="B71" i="25"/>
  <c r="B70" i="25"/>
  <c r="B69" i="25"/>
  <c r="B68" i="25"/>
  <c r="C73" i="25"/>
  <c r="C72" i="25"/>
  <c r="C71" i="25"/>
  <c r="C70" i="25"/>
  <c r="C69" i="25"/>
  <c r="D69" i="25" s="1"/>
  <c r="C68" i="25"/>
  <c r="H28" i="25"/>
  <c r="H30" i="25"/>
  <c r="H29" i="25"/>
  <c r="CW27" i="21"/>
  <c r="CV27" i="21"/>
  <c r="CU27" i="21"/>
  <c r="CT27" i="21"/>
  <c r="CS27" i="21"/>
  <c r="CR27" i="21"/>
  <c r="CW18" i="21"/>
  <c r="CV18" i="21"/>
  <c r="CU18" i="21"/>
  <c r="CT18" i="21"/>
  <c r="CS18" i="21"/>
  <c r="CR18" i="21"/>
  <c r="CW9" i="21"/>
  <c r="CV9" i="21"/>
  <c r="CU9" i="21"/>
  <c r="CT9" i="21"/>
  <c r="CS9" i="21"/>
  <c r="CR9" i="21"/>
  <c r="A65" i="25"/>
  <c r="A64" i="25"/>
  <c r="A63" i="25"/>
  <c r="A62" i="25"/>
  <c r="A61" i="25"/>
  <c r="A60" i="25"/>
  <c r="H10" i="33"/>
  <c r="DJ26" i="24"/>
  <c r="DJ25" i="24"/>
  <c r="DJ24" i="24"/>
  <c r="DJ23" i="24"/>
  <c r="DJ22" i="24"/>
  <c r="DJ17" i="24"/>
  <c r="DJ16" i="24"/>
  <c r="DJ15" i="24"/>
  <c r="DJ14" i="24"/>
  <c r="DJ13" i="24"/>
  <c r="DJ8" i="24"/>
  <c r="DJ7" i="24"/>
  <c r="DJ6" i="24"/>
  <c r="DJ5" i="24"/>
  <c r="DJ4" i="24"/>
  <c r="DH26" i="24"/>
  <c r="DH25" i="24"/>
  <c r="DH24" i="24"/>
  <c r="DH23" i="24"/>
  <c r="DH22" i="24"/>
  <c r="DH17" i="24"/>
  <c r="DH16" i="24"/>
  <c r="DH15" i="24"/>
  <c r="DH13" i="24"/>
  <c r="DH8" i="24"/>
  <c r="DH7" i="24"/>
  <c r="DH6" i="24"/>
  <c r="DH5" i="24"/>
  <c r="DH4" i="24"/>
  <c r="DF26" i="24"/>
  <c r="DF25" i="24"/>
  <c r="DF24" i="24"/>
  <c r="DF23" i="24"/>
  <c r="DF22" i="24"/>
  <c r="DF17" i="24"/>
  <c r="DF16" i="24"/>
  <c r="DF15" i="24"/>
  <c r="DF14" i="24"/>
  <c r="DF13" i="24"/>
  <c r="DF8" i="24"/>
  <c r="DF7" i="24"/>
  <c r="DF6" i="24"/>
  <c r="DF5" i="24"/>
  <c r="DF4" i="24"/>
  <c r="DD6" i="24"/>
  <c r="DD5" i="24"/>
  <c r="DD4" i="24"/>
  <c r="DD26" i="24"/>
  <c r="DD25" i="24"/>
  <c r="DD24" i="24"/>
  <c r="DD23" i="24"/>
  <c r="DD22" i="24"/>
  <c r="DD17" i="24"/>
  <c r="DD16" i="24"/>
  <c r="DD15" i="24"/>
  <c r="DD14" i="24"/>
  <c r="DD13" i="24"/>
  <c r="DD8" i="24"/>
  <c r="DD7" i="24"/>
  <c r="DB26" i="24"/>
  <c r="DB25" i="24"/>
  <c r="DB24" i="24"/>
  <c r="DB23" i="24"/>
  <c r="DB22" i="24"/>
  <c r="DB17" i="24"/>
  <c r="DB16" i="24"/>
  <c r="DB15" i="24"/>
  <c r="DB14" i="24"/>
  <c r="DB13" i="24"/>
  <c r="DB8" i="24"/>
  <c r="DB7" i="24"/>
  <c r="DB6" i="24"/>
  <c r="DB5" i="24"/>
  <c r="DB4" i="24"/>
  <c r="CZ26" i="24"/>
  <c r="CZ25" i="24"/>
  <c r="CZ24" i="24"/>
  <c r="CZ22" i="24"/>
  <c r="CZ23" i="24"/>
  <c r="CZ15" i="24"/>
  <c r="CZ14" i="24"/>
  <c r="CZ13" i="24"/>
  <c r="CZ8" i="24"/>
  <c r="CZ7" i="24"/>
  <c r="CZ6" i="24"/>
  <c r="CZ5" i="24"/>
  <c r="CZ4" i="24"/>
  <c r="CW27" i="24"/>
  <c r="CV27" i="24"/>
  <c r="CU27" i="24"/>
  <c r="CT27" i="24"/>
  <c r="CS27" i="24"/>
  <c r="CR27" i="24"/>
  <c r="CW18" i="24"/>
  <c r="CV18" i="24"/>
  <c r="CU18" i="24"/>
  <c r="CT18" i="24"/>
  <c r="CS18" i="24"/>
  <c r="CR18" i="24"/>
  <c r="CW9" i="24"/>
  <c r="CV9" i="24"/>
  <c r="CU9" i="24"/>
  <c r="CT9" i="24"/>
  <c r="CS9" i="24"/>
  <c r="CR9" i="24"/>
  <c r="DI27" i="24"/>
  <c r="DI26" i="24"/>
  <c r="DI25" i="24"/>
  <c r="DI24" i="24"/>
  <c r="DI23" i="24"/>
  <c r="DI22" i="24"/>
  <c r="DI18" i="24"/>
  <c r="DI17" i="24"/>
  <c r="DI16" i="24"/>
  <c r="DI15" i="24"/>
  <c r="DI14" i="24"/>
  <c r="DI13" i="24"/>
  <c r="DI4" i="24"/>
  <c r="DG27" i="24"/>
  <c r="DG26" i="24"/>
  <c r="DG25" i="24"/>
  <c r="DG24" i="24"/>
  <c r="DG23" i="24"/>
  <c r="DG22" i="24"/>
  <c r="DG18" i="24"/>
  <c r="DG17" i="24"/>
  <c r="DG16" i="24"/>
  <c r="DG15" i="24"/>
  <c r="DG14" i="24"/>
  <c r="DG13" i="24"/>
  <c r="DG4" i="24"/>
  <c r="DE27" i="24"/>
  <c r="DE26" i="24"/>
  <c r="DE25" i="24"/>
  <c r="DE24" i="24"/>
  <c r="DE23" i="24"/>
  <c r="DE22" i="24"/>
  <c r="DE18" i="24"/>
  <c r="DE17" i="24"/>
  <c r="DE16" i="24"/>
  <c r="DE15" i="24"/>
  <c r="DE14" i="24"/>
  <c r="DE13" i="24"/>
  <c r="DE4" i="24"/>
  <c r="DC27" i="24"/>
  <c r="DC26" i="24"/>
  <c r="DC25" i="24"/>
  <c r="DC24" i="24"/>
  <c r="DC23" i="24"/>
  <c r="DC22" i="24"/>
  <c r="DC17" i="24"/>
  <c r="DC18" i="24"/>
  <c r="DC16" i="24"/>
  <c r="DC15" i="24"/>
  <c r="DC14" i="24"/>
  <c r="DC13" i="24"/>
  <c r="DC5" i="24"/>
  <c r="DC4" i="24"/>
  <c r="DA27" i="24"/>
  <c r="DA26" i="24"/>
  <c r="DA25" i="24"/>
  <c r="DA24" i="24"/>
  <c r="DA23" i="24"/>
  <c r="DA22" i="24"/>
  <c r="DA18" i="24"/>
  <c r="DA17" i="24"/>
  <c r="DA16" i="24"/>
  <c r="DA15" i="24"/>
  <c r="DA14" i="24"/>
  <c r="DA13" i="24"/>
  <c r="DA8" i="24"/>
  <c r="CY13" i="24"/>
  <c r="DI9" i="24"/>
  <c r="DI8" i="24"/>
  <c r="DI7" i="24"/>
  <c r="DI6" i="24"/>
  <c r="DI5" i="24"/>
  <c r="DG9" i="24"/>
  <c r="DG8" i="24"/>
  <c r="DG7" i="24"/>
  <c r="DG6" i="24"/>
  <c r="DG5" i="24"/>
  <c r="DE9" i="24"/>
  <c r="DE8" i="24"/>
  <c r="DE7" i="24"/>
  <c r="DE6" i="24"/>
  <c r="DE5" i="24"/>
  <c r="DC9" i="24"/>
  <c r="DC8" i="24"/>
  <c r="DC7" i="24"/>
  <c r="DC6" i="24"/>
  <c r="DA9" i="24"/>
  <c r="CY9" i="24"/>
  <c r="DA7" i="24"/>
  <c r="DA6" i="24"/>
  <c r="DA5" i="24"/>
  <c r="DA4" i="24"/>
  <c r="CY27" i="24"/>
  <c r="CY26" i="24"/>
  <c r="CY25" i="24"/>
  <c r="CY24" i="24"/>
  <c r="CY23" i="24"/>
  <c r="CY22" i="24"/>
  <c r="CY18" i="24"/>
  <c r="CY17" i="24"/>
  <c r="CY16" i="24"/>
  <c r="CY15" i="24"/>
  <c r="CY14" i="24"/>
  <c r="CY8" i="24"/>
  <c r="CY7" i="24"/>
  <c r="CY6" i="24"/>
  <c r="CY5" i="24"/>
  <c r="CY4" i="24"/>
  <c r="C10" i="33"/>
  <c r="D10" i="33"/>
  <c r="E10" i="33"/>
  <c r="F10" i="33"/>
  <c r="G10" i="33"/>
  <c r="B10" i="33"/>
  <c r="A9" i="33"/>
  <c r="A8" i="33"/>
  <c r="A7" i="33"/>
  <c r="A6" i="33"/>
  <c r="A5" i="33"/>
  <c r="AC43" i="22"/>
  <c r="AC42" i="22"/>
  <c r="AC41" i="22"/>
  <c r="AC40" i="22"/>
  <c r="AB43" i="22"/>
  <c r="AB42" i="22"/>
  <c r="AB41" i="22"/>
  <c r="AA43" i="22"/>
  <c r="AA42" i="22"/>
  <c r="AA41" i="22"/>
  <c r="AA40" i="22"/>
  <c r="Z43" i="22"/>
  <c r="Z42" i="22"/>
  <c r="Z41" i="22"/>
  <c r="CP27" i="29"/>
  <c r="CO27" i="29"/>
  <c r="CN27" i="29"/>
  <c r="CM27" i="29"/>
  <c r="CL27" i="29"/>
  <c r="CK27" i="29"/>
  <c r="CI27" i="29"/>
  <c r="CJ27" i="29" s="1"/>
  <c r="CH27" i="29"/>
  <c r="CG27" i="29"/>
  <c r="CF27" i="29"/>
  <c r="CE27" i="29"/>
  <c r="BZ27" i="29"/>
  <c r="BY27" i="29"/>
  <c r="BU27" i="29"/>
  <c r="BR27" i="29"/>
  <c r="BQ27" i="29"/>
  <c r="BM27" i="29"/>
  <c r="BJ27" i="29"/>
  <c r="BI27" i="29"/>
  <c r="BE27" i="29"/>
  <c r="BA27" i="29"/>
  <c r="AZ27" i="29"/>
  <c r="AV27" i="29"/>
  <c r="AS27" i="29"/>
  <c r="AR27" i="29"/>
  <c r="AN27" i="29"/>
  <c r="AK27" i="29"/>
  <c r="AJ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G27" i="29"/>
  <c r="F27" i="29"/>
  <c r="E27" i="29"/>
  <c r="D27" i="29"/>
  <c r="C27" i="29"/>
  <c r="CP26" i="29"/>
  <c r="CO26" i="29"/>
  <c r="CM26" i="29"/>
  <c r="CN26" i="29" s="1"/>
  <c r="CL26" i="29"/>
  <c r="CK26" i="29"/>
  <c r="CJ26" i="29"/>
  <c r="CI26" i="29"/>
  <c r="CH26" i="29"/>
  <c r="CG26" i="29"/>
  <c r="CE26" i="29"/>
  <c r="CF26" i="29" s="1"/>
  <c r="CD26" i="29"/>
  <c r="CC26" i="29"/>
  <c r="CB26" i="29"/>
  <c r="CA26" i="29"/>
  <c r="BZ26" i="29"/>
  <c r="BY26" i="29"/>
  <c r="BW26" i="29"/>
  <c r="BX26" i="29" s="1"/>
  <c r="BV26" i="29"/>
  <c r="BU26" i="29"/>
  <c r="BT26" i="29"/>
  <c r="BS26" i="29"/>
  <c r="BR26" i="29"/>
  <c r="BQ26" i="29"/>
  <c r="BO26" i="29"/>
  <c r="BP26" i="29" s="1"/>
  <c r="BN26" i="29"/>
  <c r="BM26" i="29"/>
  <c r="BL26" i="29"/>
  <c r="BK26" i="29"/>
  <c r="BJ26" i="29"/>
  <c r="BI26" i="29"/>
  <c r="BG26" i="29"/>
  <c r="BH26" i="29" s="1"/>
  <c r="BF26" i="29"/>
  <c r="BE26" i="29"/>
  <c r="BD26" i="29"/>
  <c r="BC26" i="29"/>
  <c r="BA26" i="29"/>
  <c r="AZ26" i="29"/>
  <c r="AX26" i="29"/>
  <c r="AY26" i="29" s="1"/>
  <c r="AW26" i="29"/>
  <c r="AV26" i="29"/>
  <c r="AU26" i="29"/>
  <c r="AT26" i="29"/>
  <c r="AS26" i="29"/>
  <c r="AR26" i="29"/>
  <c r="AP26" i="29"/>
  <c r="AQ26" i="29" s="1"/>
  <c r="AO26" i="29"/>
  <c r="AN26" i="29"/>
  <c r="AM26" i="29"/>
  <c r="AL26" i="29"/>
  <c r="AK26" i="29"/>
  <c r="AJ26" i="29"/>
  <c r="AH26" i="29"/>
  <c r="AI26" i="29" s="1"/>
  <c r="CP25" i="29"/>
  <c r="CO25" i="29"/>
  <c r="CN25" i="29"/>
  <c r="CM25" i="29"/>
  <c r="CL25" i="29"/>
  <c r="CK25" i="29"/>
  <c r="CI25" i="29"/>
  <c r="CJ25" i="29" s="1"/>
  <c r="CH25" i="29"/>
  <c r="CG25" i="29"/>
  <c r="CF25" i="29"/>
  <c r="CE25" i="29"/>
  <c r="CD25" i="29"/>
  <c r="CC25" i="29"/>
  <c r="CA25" i="29"/>
  <c r="CB25" i="29" s="1"/>
  <c r="BZ25" i="29"/>
  <c r="BY25" i="29"/>
  <c r="BX25" i="29"/>
  <c r="BW25" i="29"/>
  <c r="BV25" i="29"/>
  <c r="BU25" i="29"/>
  <c r="BS25" i="29"/>
  <c r="BT25" i="29" s="1"/>
  <c r="BR25" i="29"/>
  <c r="BQ25" i="29"/>
  <c r="BP25" i="29"/>
  <c r="BO25" i="29"/>
  <c r="BN25" i="29"/>
  <c r="BM25" i="29"/>
  <c r="BK25" i="29"/>
  <c r="BL25" i="29" s="1"/>
  <c r="BJ25" i="29"/>
  <c r="BI25" i="29"/>
  <c r="BH25" i="29"/>
  <c r="BG25" i="29"/>
  <c r="BF25" i="29"/>
  <c r="BE25" i="29"/>
  <c r="BC25" i="29"/>
  <c r="BD25" i="29" s="1"/>
  <c r="BA25" i="29"/>
  <c r="AZ25" i="29"/>
  <c r="AY25" i="29"/>
  <c r="AX25" i="29"/>
  <c r="AW25" i="29"/>
  <c r="AV25" i="29"/>
  <c r="AT25" i="29"/>
  <c r="AU25" i="29" s="1"/>
  <c r="AS25" i="29"/>
  <c r="AR25" i="29"/>
  <c r="AQ25" i="29"/>
  <c r="AP25" i="29"/>
  <c r="AO25" i="29"/>
  <c r="AN25" i="29"/>
  <c r="AL25" i="29"/>
  <c r="AM25" i="29" s="1"/>
  <c r="AK25" i="29"/>
  <c r="AJ25" i="29"/>
  <c r="AI25" i="29"/>
  <c r="AH25" i="29"/>
  <c r="CP24" i="29"/>
  <c r="CO24" i="29"/>
  <c r="CM24" i="29"/>
  <c r="CN24" i="29" s="1"/>
  <c r="CL24" i="29"/>
  <c r="CK24" i="29"/>
  <c r="CJ24" i="29"/>
  <c r="CI24" i="29"/>
  <c r="CH24" i="29"/>
  <c r="CG24" i="29"/>
  <c r="CE24" i="29"/>
  <c r="CF24" i="29" s="1"/>
  <c r="CD24" i="29"/>
  <c r="CC24" i="29"/>
  <c r="CB24" i="29"/>
  <c r="CA24" i="29"/>
  <c r="BZ24" i="29"/>
  <c r="BY24" i="29"/>
  <c r="BW24" i="29"/>
  <c r="BX24" i="29" s="1"/>
  <c r="BV24" i="29"/>
  <c r="BU24" i="29"/>
  <c r="BT24" i="29"/>
  <c r="BS24" i="29"/>
  <c r="BR24" i="29"/>
  <c r="BQ24" i="29"/>
  <c r="BO24" i="29"/>
  <c r="BP24" i="29" s="1"/>
  <c r="BN24" i="29"/>
  <c r="BM24" i="29"/>
  <c r="BL24" i="29"/>
  <c r="BK24" i="29"/>
  <c r="BJ24" i="29"/>
  <c r="BI24" i="29"/>
  <c r="BG24" i="29"/>
  <c r="BH24" i="29" s="1"/>
  <c r="BF24" i="29"/>
  <c r="BE24" i="29"/>
  <c r="BD24" i="29"/>
  <c r="BC24" i="29"/>
  <c r="BA24" i="29"/>
  <c r="AZ24" i="29"/>
  <c r="AX24" i="29"/>
  <c r="AY24" i="29" s="1"/>
  <c r="AW24" i="29"/>
  <c r="AV24" i="29"/>
  <c r="AU24" i="29"/>
  <c r="AT24" i="29"/>
  <c r="AS24" i="29"/>
  <c r="AR24" i="29"/>
  <c r="AP24" i="29"/>
  <c r="AQ24" i="29" s="1"/>
  <c r="AO24" i="29"/>
  <c r="AN24" i="29"/>
  <c r="AM24" i="29"/>
  <c r="AL24" i="29"/>
  <c r="AK24" i="29"/>
  <c r="AJ24" i="29"/>
  <c r="AH24" i="29"/>
  <c r="AI24" i="29" s="1"/>
  <c r="CP23" i="29"/>
  <c r="CO23" i="29"/>
  <c r="CN23" i="29"/>
  <c r="CM23" i="29"/>
  <c r="CL23" i="29"/>
  <c r="CK23" i="29"/>
  <c r="CI23" i="29"/>
  <c r="CJ23" i="29" s="1"/>
  <c r="CH23" i="29"/>
  <c r="CG23" i="29"/>
  <c r="CF23" i="29"/>
  <c r="CE23" i="29"/>
  <c r="CD23" i="29"/>
  <c r="CC23" i="29"/>
  <c r="CA23" i="29"/>
  <c r="CB23" i="29" s="1"/>
  <c r="BZ23" i="29"/>
  <c r="BY23" i="29"/>
  <c r="BX23" i="29"/>
  <c r="BW23" i="29"/>
  <c r="BV23" i="29"/>
  <c r="BU23" i="29"/>
  <c r="BS23" i="29"/>
  <c r="BT23" i="29" s="1"/>
  <c r="BR23" i="29"/>
  <c r="BQ23" i="29"/>
  <c r="BO23" i="29"/>
  <c r="BP23" i="29" s="1"/>
  <c r="BN23" i="29"/>
  <c r="BM23" i="29"/>
  <c r="BK23" i="29"/>
  <c r="BL23" i="29" s="1"/>
  <c r="BJ23" i="29"/>
  <c r="BI23" i="29"/>
  <c r="BG23" i="29"/>
  <c r="BH23" i="29" s="1"/>
  <c r="BF23" i="29"/>
  <c r="BE23" i="29"/>
  <c r="BC23" i="29"/>
  <c r="BD23" i="29" s="1"/>
  <c r="BA23" i="29"/>
  <c r="AZ23" i="29"/>
  <c r="AX23" i="29"/>
  <c r="AY23" i="29" s="1"/>
  <c r="AW23" i="29"/>
  <c r="AV23" i="29"/>
  <c r="AT23" i="29"/>
  <c r="AU23" i="29" s="1"/>
  <c r="AS23" i="29"/>
  <c r="AR23" i="29"/>
  <c r="AQ23" i="29"/>
  <c r="AP23" i="29"/>
  <c r="AO23" i="29"/>
  <c r="AN23" i="29"/>
  <c r="AL23" i="29"/>
  <c r="AM23" i="29" s="1"/>
  <c r="AK23" i="29"/>
  <c r="AJ23" i="29"/>
  <c r="AH23" i="29"/>
  <c r="AI23" i="29" s="1"/>
  <c r="CP22" i="29"/>
  <c r="CO22" i="29"/>
  <c r="CM22" i="29"/>
  <c r="CN22" i="29" s="1"/>
  <c r="CL22" i="29"/>
  <c r="CK22" i="29"/>
  <c r="CI22" i="29"/>
  <c r="CJ22" i="29" s="1"/>
  <c r="CH22" i="29"/>
  <c r="CG22" i="29"/>
  <c r="CE22" i="29"/>
  <c r="CF22" i="29" s="1"/>
  <c r="CD22" i="29"/>
  <c r="CD27" i="29" s="1"/>
  <c r="CC22" i="29"/>
  <c r="CC27" i="29" s="1"/>
  <c r="CA22" i="29"/>
  <c r="CA27" i="29" s="1"/>
  <c r="BZ22" i="29"/>
  <c r="BY22" i="29"/>
  <c r="BW22" i="29"/>
  <c r="BV22" i="29"/>
  <c r="BV27" i="29" s="1"/>
  <c r="BU22" i="29"/>
  <c r="BT22" i="29"/>
  <c r="BT27" i="29" s="1"/>
  <c r="BS22" i="29"/>
  <c r="BS27" i="29" s="1"/>
  <c r="BR22" i="29"/>
  <c r="BQ22" i="29"/>
  <c r="BO22" i="29"/>
  <c r="BN22" i="29"/>
  <c r="BN27" i="29" s="1"/>
  <c r="BM22" i="29"/>
  <c r="BK22" i="29"/>
  <c r="BK27" i="29" s="1"/>
  <c r="BJ22" i="29"/>
  <c r="BI22" i="29"/>
  <c r="BG22" i="29"/>
  <c r="BF22" i="29"/>
  <c r="BF27" i="29" s="1"/>
  <c r="BE22" i="29"/>
  <c r="BC22" i="29"/>
  <c r="BC27" i="29" s="1"/>
  <c r="BA22" i="29"/>
  <c r="AZ22" i="29"/>
  <c r="AX22" i="29"/>
  <c r="AW22" i="29"/>
  <c r="AW27" i="29" s="1"/>
  <c r="AV22" i="29"/>
  <c r="AT22" i="29"/>
  <c r="AT27" i="29" s="1"/>
  <c r="AS22" i="29"/>
  <c r="AR22" i="29"/>
  <c r="AP22" i="29"/>
  <c r="AO22" i="29"/>
  <c r="AO27" i="29" s="1"/>
  <c r="AN22" i="29"/>
  <c r="AM22" i="29"/>
  <c r="AM27" i="29" s="1"/>
  <c r="AL22" i="29"/>
  <c r="AK22" i="29"/>
  <c r="AJ22" i="29"/>
  <c r="AH22" i="29"/>
  <c r="CO21" i="29"/>
  <c r="CM21" i="29"/>
  <c r="CK21" i="29"/>
  <c r="CI21" i="29"/>
  <c r="CG21" i="29"/>
  <c r="CE21" i="29"/>
  <c r="CC21" i="29"/>
  <c r="CA21" i="29"/>
  <c r="BY21" i="29"/>
  <c r="BW21" i="29"/>
  <c r="BU21" i="29"/>
  <c r="BS21" i="29"/>
  <c r="BQ21" i="29"/>
  <c r="BO21" i="29"/>
  <c r="BM21" i="29"/>
  <c r="BK21" i="29"/>
  <c r="BI21" i="29"/>
  <c r="BG21" i="29"/>
  <c r="BE21" i="29"/>
  <c r="BC21" i="29"/>
  <c r="AZ21" i="29"/>
  <c r="AX21" i="29"/>
  <c r="AV21" i="29"/>
  <c r="AT21" i="29"/>
  <c r="AR21" i="29"/>
  <c r="AP21" i="29"/>
  <c r="AN21" i="29"/>
  <c r="AF21" i="29"/>
  <c r="AE21" i="29"/>
  <c r="AD21" i="29"/>
  <c r="AC21" i="29"/>
  <c r="AB21" i="29"/>
  <c r="AA21" i="29"/>
  <c r="Z21" i="29"/>
  <c r="Y21" i="29"/>
  <c r="X21" i="29"/>
  <c r="W21" i="29"/>
  <c r="V21" i="29"/>
  <c r="U21" i="29"/>
  <c r="T21" i="29"/>
  <c r="S21" i="29"/>
  <c r="R21" i="29"/>
  <c r="Q21" i="29"/>
  <c r="P21" i="29"/>
  <c r="O21" i="29"/>
  <c r="N21" i="29"/>
  <c r="M21" i="29"/>
  <c r="L21" i="29"/>
  <c r="K21" i="29"/>
  <c r="J21" i="29"/>
  <c r="I21" i="29"/>
  <c r="H21" i="29"/>
  <c r="G21" i="29"/>
  <c r="F21" i="29"/>
  <c r="CO18" i="29"/>
  <c r="CP18" i="29" s="1"/>
  <c r="CN18" i="29"/>
  <c r="CM18" i="29"/>
  <c r="CK18" i="29"/>
  <c r="CL18" i="29" s="1"/>
  <c r="CJ18" i="29"/>
  <c r="CI18" i="29"/>
  <c r="CG18" i="29"/>
  <c r="CH18" i="29" s="1"/>
  <c r="CF18" i="29"/>
  <c r="CE18" i="29"/>
  <c r="CC18" i="29"/>
  <c r="BY18" i="29"/>
  <c r="BU18" i="29"/>
  <c r="BQ18" i="29"/>
  <c r="BM18" i="29"/>
  <c r="BI18" i="29"/>
  <c r="BE18" i="29"/>
  <c r="AZ18" i="29"/>
  <c r="AV18" i="29"/>
  <c r="AR18" i="29"/>
  <c r="AN18" i="29"/>
  <c r="AJ18" i="29"/>
  <c r="AF18" i="29"/>
  <c r="AE18" i="29"/>
  <c r="AD18" i="29"/>
  <c r="AC18" i="29"/>
  <c r="AB18" i="29"/>
  <c r="AA18" i="29"/>
  <c r="Z18" i="29"/>
  <c r="Y18" i="29"/>
  <c r="X18" i="29"/>
  <c r="W18" i="29"/>
  <c r="V18" i="29"/>
  <c r="U18" i="29"/>
  <c r="T18" i="29"/>
  <c r="S18" i="29"/>
  <c r="R18" i="29"/>
  <c r="Q18" i="29"/>
  <c r="P18" i="29"/>
  <c r="O18" i="29"/>
  <c r="N18" i="29"/>
  <c r="M18" i="29"/>
  <c r="L18" i="29"/>
  <c r="K18" i="29"/>
  <c r="J18" i="29"/>
  <c r="I18" i="29"/>
  <c r="H18" i="29"/>
  <c r="G18" i="29"/>
  <c r="F18" i="29"/>
  <c r="E18" i="29"/>
  <c r="D18" i="29"/>
  <c r="C18" i="29"/>
  <c r="CP17" i="29"/>
  <c r="CO17" i="29"/>
  <c r="CM17" i="29"/>
  <c r="CN17" i="29" s="1"/>
  <c r="CL17" i="29"/>
  <c r="CK17" i="29"/>
  <c r="CI17" i="29"/>
  <c r="CJ17" i="29" s="1"/>
  <c r="CH17" i="29"/>
  <c r="CG17" i="29"/>
  <c r="CF17" i="29"/>
  <c r="CE17" i="29"/>
  <c r="CD17" i="29"/>
  <c r="CC17" i="29"/>
  <c r="CA17" i="29"/>
  <c r="CB17" i="29" s="1"/>
  <c r="BZ17" i="29"/>
  <c r="BY17" i="29"/>
  <c r="BW17" i="29"/>
  <c r="BX17" i="29" s="1"/>
  <c r="BV17" i="29"/>
  <c r="BU17" i="29"/>
  <c r="BS17" i="29"/>
  <c r="BT17" i="29" s="1"/>
  <c r="BR17" i="29"/>
  <c r="BQ17" i="29"/>
  <c r="BP17" i="29"/>
  <c r="BO17" i="29"/>
  <c r="BN17" i="29"/>
  <c r="BM17" i="29"/>
  <c r="BK17" i="29"/>
  <c r="BL17" i="29" s="1"/>
  <c r="BJ17" i="29"/>
  <c r="BI17" i="29"/>
  <c r="BG17" i="29"/>
  <c r="BH17" i="29" s="1"/>
  <c r="BF17" i="29"/>
  <c r="BE17" i="29"/>
  <c r="BC17" i="29"/>
  <c r="BD17" i="29" s="1"/>
  <c r="BA17" i="29"/>
  <c r="AZ17" i="29"/>
  <c r="AY17" i="29"/>
  <c r="AX17" i="29"/>
  <c r="AW17" i="29"/>
  <c r="AV17" i="29"/>
  <c r="AT17" i="29"/>
  <c r="AU17" i="29" s="1"/>
  <c r="AS17" i="29"/>
  <c r="AR17" i="29"/>
  <c r="AP17" i="29"/>
  <c r="AQ17" i="29" s="1"/>
  <c r="AO17" i="29"/>
  <c r="AN17" i="29"/>
  <c r="AL17" i="29"/>
  <c r="AM17" i="29" s="1"/>
  <c r="AK17" i="29"/>
  <c r="AJ17" i="29"/>
  <c r="AH17" i="29"/>
  <c r="AI17" i="29" s="1"/>
  <c r="CP16" i="29"/>
  <c r="CO16" i="29"/>
  <c r="CM16" i="29"/>
  <c r="CN16" i="29" s="1"/>
  <c r="CL16" i="29"/>
  <c r="CK16" i="29"/>
  <c r="CI16" i="29"/>
  <c r="CJ16" i="29" s="1"/>
  <c r="CH16" i="29"/>
  <c r="CG16" i="29"/>
  <c r="CE16" i="29"/>
  <c r="CF16" i="29" s="1"/>
  <c r="CD16" i="29"/>
  <c r="CC16" i="29"/>
  <c r="CB16" i="29"/>
  <c r="CA16" i="29"/>
  <c r="BZ16" i="29"/>
  <c r="BY16" i="29"/>
  <c r="BW16" i="29"/>
  <c r="BX16" i="29" s="1"/>
  <c r="BV16" i="29"/>
  <c r="BU16" i="29"/>
  <c r="BS16" i="29"/>
  <c r="BT16" i="29" s="1"/>
  <c r="BR16" i="29"/>
  <c r="BQ16" i="29"/>
  <c r="BO16" i="29"/>
  <c r="BP16" i="29" s="1"/>
  <c r="BN16" i="29"/>
  <c r="BM16" i="29"/>
  <c r="BL16" i="29"/>
  <c r="BK16" i="29"/>
  <c r="BJ16" i="29"/>
  <c r="BI16" i="29"/>
  <c r="BG16" i="29"/>
  <c r="BH16" i="29" s="1"/>
  <c r="BF16" i="29"/>
  <c r="BE16" i="29"/>
  <c r="BC16" i="29"/>
  <c r="BD16" i="29" s="1"/>
  <c r="BA16" i="29"/>
  <c r="AZ16" i="29"/>
  <c r="AX16" i="29"/>
  <c r="AY16" i="29" s="1"/>
  <c r="AW16" i="29"/>
  <c r="AV16" i="29"/>
  <c r="AU16" i="29"/>
  <c r="AT16" i="29"/>
  <c r="AS16" i="29"/>
  <c r="AR16" i="29"/>
  <c r="AP16" i="29"/>
  <c r="AQ16" i="29" s="1"/>
  <c r="AO16" i="29"/>
  <c r="AN16" i="29"/>
  <c r="AL16" i="29"/>
  <c r="AM16" i="29" s="1"/>
  <c r="AK16" i="29"/>
  <c r="AJ16" i="29"/>
  <c r="AH16" i="29"/>
  <c r="AI16" i="29" s="1"/>
  <c r="CP15" i="29"/>
  <c r="CO15" i="29"/>
  <c r="CM15" i="29"/>
  <c r="CN15" i="29" s="1"/>
  <c r="CL15" i="29"/>
  <c r="CK15" i="29"/>
  <c r="CI15" i="29"/>
  <c r="CJ15" i="29" s="1"/>
  <c r="CH15" i="29"/>
  <c r="CG15" i="29"/>
  <c r="CE15" i="29"/>
  <c r="CF15" i="29" s="1"/>
  <c r="CD15" i="29"/>
  <c r="CC15" i="29"/>
  <c r="CA15" i="29"/>
  <c r="CB15" i="29" s="1"/>
  <c r="BZ15" i="29"/>
  <c r="BY15" i="29"/>
  <c r="BX15" i="29"/>
  <c r="BW15" i="29"/>
  <c r="BV15" i="29"/>
  <c r="BU15" i="29"/>
  <c r="BS15" i="29"/>
  <c r="BT15" i="29" s="1"/>
  <c r="BR15" i="29"/>
  <c r="BQ15" i="29"/>
  <c r="BO15" i="29"/>
  <c r="BP15" i="29" s="1"/>
  <c r="BN15" i="29"/>
  <c r="BM15" i="29"/>
  <c r="BK15" i="29"/>
  <c r="BL15" i="29" s="1"/>
  <c r="BJ15" i="29"/>
  <c r="BI15" i="29"/>
  <c r="BH15" i="29"/>
  <c r="BG15" i="29"/>
  <c r="BF15" i="29"/>
  <c r="BE15" i="29"/>
  <c r="BC15" i="29"/>
  <c r="BD15" i="29" s="1"/>
  <c r="BA15" i="29"/>
  <c r="AZ15" i="29"/>
  <c r="AX15" i="29"/>
  <c r="AY15" i="29" s="1"/>
  <c r="AW15" i="29"/>
  <c r="AV15" i="29"/>
  <c r="AT15" i="29"/>
  <c r="AU15" i="29" s="1"/>
  <c r="AS15" i="29"/>
  <c r="AR15" i="29"/>
  <c r="AQ15" i="29"/>
  <c r="AP15" i="29"/>
  <c r="AO15" i="29"/>
  <c r="AN15" i="29"/>
  <c r="AL15" i="29"/>
  <c r="AM15" i="29" s="1"/>
  <c r="AK15" i="29"/>
  <c r="AJ15" i="29"/>
  <c r="AH15" i="29"/>
  <c r="AI15" i="29" s="1"/>
  <c r="CP14" i="29"/>
  <c r="CO14" i="29"/>
  <c r="CM14" i="29"/>
  <c r="CN14" i="29" s="1"/>
  <c r="CL14" i="29"/>
  <c r="CK14" i="29"/>
  <c r="CI14" i="29"/>
  <c r="CJ14" i="29" s="1"/>
  <c r="CH14" i="29"/>
  <c r="CG14" i="29"/>
  <c r="CE14" i="29"/>
  <c r="CF14" i="29" s="1"/>
  <c r="CD14" i="29"/>
  <c r="CC14" i="29"/>
  <c r="CA14" i="29"/>
  <c r="CB14" i="29" s="1"/>
  <c r="BZ14" i="29"/>
  <c r="BY14" i="29"/>
  <c r="BW14" i="29"/>
  <c r="BX14" i="29" s="1"/>
  <c r="BV14" i="29"/>
  <c r="BU14" i="29"/>
  <c r="BT14" i="29"/>
  <c r="BS14" i="29"/>
  <c r="BR14" i="29"/>
  <c r="BQ14" i="29"/>
  <c r="BO14" i="29"/>
  <c r="BP14" i="29" s="1"/>
  <c r="BN14" i="29"/>
  <c r="BM14" i="29"/>
  <c r="BK14" i="29"/>
  <c r="BL14" i="29" s="1"/>
  <c r="BJ14" i="29"/>
  <c r="BI14" i="29"/>
  <c r="BG14" i="29"/>
  <c r="BH14" i="29" s="1"/>
  <c r="BF14" i="29"/>
  <c r="BE14" i="29"/>
  <c r="BD14" i="29"/>
  <c r="BC14" i="29"/>
  <c r="BA14" i="29"/>
  <c r="AZ14" i="29"/>
  <c r="AX14" i="29"/>
  <c r="AY14" i="29" s="1"/>
  <c r="AW14" i="29"/>
  <c r="AV14" i="29"/>
  <c r="AT14" i="29"/>
  <c r="AU14" i="29" s="1"/>
  <c r="AS14" i="29"/>
  <c r="AR14" i="29"/>
  <c r="AP14" i="29"/>
  <c r="AQ14" i="29" s="1"/>
  <c r="AO14" i="29"/>
  <c r="AN14" i="29"/>
  <c r="AM14" i="29"/>
  <c r="AL14" i="29"/>
  <c r="AK14" i="29"/>
  <c r="AJ14" i="29"/>
  <c r="AH14" i="29"/>
  <c r="AI14" i="29" s="1"/>
  <c r="CP13" i="29"/>
  <c r="CO13" i="29"/>
  <c r="CM13" i="29"/>
  <c r="CN13" i="29" s="1"/>
  <c r="CL13" i="29"/>
  <c r="CK13" i="29"/>
  <c r="CI13" i="29"/>
  <c r="CJ13" i="29" s="1"/>
  <c r="CH13" i="29"/>
  <c r="CG13" i="29"/>
  <c r="CE13" i="29"/>
  <c r="CF13" i="29" s="1"/>
  <c r="CD13" i="29"/>
  <c r="CD18" i="29" s="1"/>
  <c r="CC13" i="29"/>
  <c r="CA13" i="29"/>
  <c r="BZ13" i="29"/>
  <c r="BY13" i="29"/>
  <c r="BW13" i="29"/>
  <c r="BV13" i="29"/>
  <c r="BV18" i="29" s="1"/>
  <c r="BU13" i="29"/>
  <c r="BS13" i="29"/>
  <c r="BR13" i="29"/>
  <c r="BR18" i="29" s="1"/>
  <c r="BQ13" i="29"/>
  <c r="BP13" i="29"/>
  <c r="BO13" i="29"/>
  <c r="BN13" i="29"/>
  <c r="BN18" i="29" s="1"/>
  <c r="BM13" i="29"/>
  <c r="BL13" i="29"/>
  <c r="BL18" i="29" s="1"/>
  <c r="BK13" i="29"/>
  <c r="BJ13" i="29"/>
  <c r="BJ18" i="29" s="1"/>
  <c r="BI13" i="29"/>
  <c r="BH13" i="29"/>
  <c r="BG13" i="29"/>
  <c r="BF13" i="29"/>
  <c r="BF18" i="29" s="1"/>
  <c r="BE13" i="29"/>
  <c r="BD13" i="29"/>
  <c r="BC13" i="29"/>
  <c r="BA13" i="29"/>
  <c r="BA18" i="29" s="1"/>
  <c r="AZ13" i="29"/>
  <c r="AY13" i="29"/>
  <c r="AX13" i="29"/>
  <c r="AW13" i="29"/>
  <c r="AW18" i="29" s="1"/>
  <c r="AV13" i="29"/>
  <c r="AU13" i="29"/>
  <c r="AT13" i="29"/>
  <c r="AS13" i="29"/>
  <c r="AS18" i="29" s="1"/>
  <c r="AR13" i="29"/>
  <c r="AQ13" i="29"/>
  <c r="AP13" i="29"/>
  <c r="AO13" i="29"/>
  <c r="AO18" i="29" s="1"/>
  <c r="AN13" i="29"/>
  <c r="AM13" i="29"/>
  <c r="AM18" i="29" s="1"/>
  <c r="AL13" i="29"/>
  <c r="AK13" i="29"/>
  <c r="AK18" i="29" s="1"/>
  <c r="AJ13" i="29"/>
  <c r="AI13" i="29"/>
  <c r="AH13" i="29"/>
  <c r="CO12" i="29"/>
  <c r="CM12" i="29"/>
  <c r="CK12" i="29"/>
  <c r="CI12" i="29"/>
  <c r="CG12" i="29"/>
  <c r="CE12" i="29"/>
  <c r="CC12" i="29"/>
  <c r="CA12" i="29"/>
  <c r="BY12" i="29"/>
  <c r="BW12" i="29"/>
  <c r="BU12" i="29"/>
  <c r="BS12" i="29"/>
  <c r="BQ12" i="29"/>
  <c r="BO12" i="29"/>
  <c r="BM12" i="29"/>
  <c r="BK12" i="29"/>
  <c r="BI12" i="29"/>
  <c r="BG12" i="29"/>
  <c r="BE12" i="29"/>
  <c r="BC12" i="29"/>
  <c r="AZ12" i="29"/>
  <c r="AX12" i="29"/>
  <c r="AV12" i="29"/>
  <c r="AT12" i="29"/>
  <c r="AR12" i="29"/>
  <c r="AP12" i="29"/>
  <c r="AN12" i="29"/>
  <c r="AF12" i="29"/>
  <c r="AE12" i="29"/>
  <c r="AD12" i="29"/>
  <c r="AC12" i="29"/>
  <c r="AB12" i="29"/>
  <c r="AA12" i="29"/>
  <c r="Z12" i="29"/>
  <c r="Y12" i="29"/>
  <c r="X12" i="29"/>
  <c r="W12" i="29"/>
  <c r="V12" i="29"/>
  <c r="U12" i="29"/>
  <c r="T12" i="29"/>
  <c r="S12" i="29"/>
  <c r="R12" i="29"/>
  <c r="Q12" i="29"/>
  <c r="P12" i="29"/>
  <c r="O12" i="29"/>
  <c r="N12" i="29"/>
  <c r="M12" i="29"/>
  <c r="L12" i="29"/>
  <c r="K12" i="29"/>
  <c r="J12" i="29"/>
  <c r="I12" i="29"/>
  <c r="H12" i="29"/>
  <c r="G12" i="29"/>
  <c r="F12" i="29"/>
  <c r="CP9" i="29"/>
  <c r="CO9" i="29"/>
  <c r="CN9" i="29"/>
  <c r="CM9" i="29"/>
  <c r="CL9" i="29"/>
  <c r="CK9" i="29"/>
  <c r="CJ9" i="29"/>
  <c r="CI9" i="29"/>
  <c r="CH9" i="29"/>
  <c r="CG9" i="29"/>
  <c r="CF9" i="29"/>
  <c r="CE9" i="29"/>
  <c r="BY9" i="29"/>
  <c r="BI9" i="29"/>
  <c r="BG9" i="29"/>
  <c r="AP9" i="29"/>
  <c r="AN9" i="29"/>
  <c r="AF9" i="29"/>
  <c r="AE9" i="29"/>
  <c r="AD9" i="29"/>
  <c r="AC9" i="29"/>
  <c r="AB9" i="29"/>
  <c r="AA9" i="29"/>
  <c r="Z9" i="29"/>
  <c r="Y9" i="29"/>
  <c r="X9" i="29"/>
  <c r="W9" i="29"/>
  <c r="V9" i="29"/>
  <c r="U9" i="29"/>
  <c r="T9" i="29"/>
  <c r="S9" i="29"/>
  <c r="R9" i="29"/>
  <c r="Q9" i="29"/>
  <c r="P9" i="29"/>
  <c r="O9" i="29"/>
  <c r="N9" i="29"/>
  <c r="M9" i="29"/>
  <c r="L9" i="29"/>
  <c r="K9" i="29"/>
  <c r="J9" i="29"/>
  <c r="I9" i="29"/>
  <c r="H9" i="29"/>
  <c r="G9" i="29"/>
  <c r="F9" i="29"/>
  <c r="E9" i="29"/>
  <c r="D9" i="29"/>
  <c r="C9" i="29"/>
  <c r="CP8" i="29"/>
  <c r="CO8" i="29"/>
  <c r="CN8" i="29"/>
  <c r="CM8" i="29"/>
  <c r="CL8" i="29"/>
  <c r="CK8" i="29"/>
  <c r="CJ8" i="29"/>
  <c r="CI8" i="29"/>
  <c r="CH8" i="29"/>
  <c r="CG8" i="29"/>
  <c r="CF8" i="29"/>
  <c r="CE8" i="29"/>
  <c r="CD8" i="29"/>
  <c r="CC8" i="29"/>
  <c r="CB8" i="29"/>
  <c r="CA8" i="29"/>
  <c r="BZ8" i="29"/>
  <c r="BY8" i="29"/>
  <c r="BX8" i="29"/>
  <c r="BW8" i="29"/>
  <c r="BV8" i="29"/>
  <c r="BU8" i="29"/>
  <c r="BT8" i="29"/>
  <c r="BS8" i="29"/>
  <c r="BR8" i="29"/>
  <c r="BQ8" i="29"/>
  <c r="BP8" i="29"/>
  <c r="BO8" i="29"/>
  <c r="BN8" i="29"/>
  <c r="BM8" i="29"/>
  <c r="BL8" i="29"/>
  <c r="BK8" i="29"/>
  <c r="BJ8" i="29"/>
  <c r="BI8" i="29"/>
  <c r="BH8" i="29"/>
  <c r="BG8" i="29"/>
  <c r="BF8" i="29"/>
  <c r="BE8" i="29"/>
  <c r="BD8" i="29"/>
  <c r="BC8" i="29"/>
  <c r="BA8" i="29"/>
  <c r="AZ8" i="29"/>
  <c r="AY8" i="29"/>
  <c r="AX8" i="29"/>
  <c r="AW8" i="29"/>
  <c r="AV8" i="29"/>
  <c r="AU8" i="29"/>
  <c r="AT8" i="29"/>
  <c r="AS8" i="29"/>
  <c r="AR8" i="29"/>
  <c r="AQ8" i="29"/>
  <c r="AP8" i="29"/>
  <c r="AO8" i="29"/>
  <c r="AN8" i="29"/>
  <c r="AM8" i="29"/>
  <c r="AL8" i="29"/>
  <c r="AK8" i="29"/>
  <c r="AJ8" i="29"/>
  <c r="AI8" i="29"/>
  <c r="AH8" i="29"/>
  <c r="CP7" i="29"/>
  <c r="CO7" i="29"/>
  <c r="CN7" i="29"/>
  <c r="CM7" i="29"/>
  <c r="CL7" i="29"/>
  <c r="CK7" i="29"/>
  <c r="CJ7" i="29"/>
  <c r="CI7" i="29"/>
  <c r="CH7" i="29"/>
  <c r="CG7" i="29"/>
  <c r="CF7" i="29"/>
  <c r="CE7" i="29"/>
  <c r="CD7" i="29"/>
  <c r="CC7" i="29"/>
  <c r="CB7" i="29"/>
  <c r="CA7" i="29"/>
  <c r="BZ7" i="29"/>
  <c r="BY7" i="29"/>
  <c r="BX7" i="29"/>
  <c r="BW7" i="29"/>
  <c r="BV7" i="29"/>
  <c r="BU7" i="29"/>
  <c r="BT7" i="29"/>
  <c r="BS7" i="29"/>
  <c r="BR7" i="29"/>
  <c r="BQ7" i="29"/>
  <c r="BP7" i="29"/>
  <c r="BO7" i="29"/>
  <c r="BN7" i="29"/>
  <c r="BM7" i="29"/>
  <c r="BL7" i="29"/>
  <c r="BK7" i="29"/>
  <c r="BJ7" i="29"/>
  <c r="BI7" i="29"/>
  <c r="BH7" i="29"/>
  <c r="BG7" i="29"/>
  <c r="BF7" i="29"/>
  <c r="BE7" i="29"/>
  <c r="BD7" i="29"/>
  <c r="BC7" i="29"/>
  <c r="BA7" i="29"/>
  <c r="AZ7" i="29"/>
  <c r="AY7" i="29"/>
  <c r="AX7" i="29"/>
  <c r="AW7" i="29"/>
  <c r="AV7" i="29"/>
  <c r="AU7" i="29"/>
  <c r="AT7" i="29"/>
  <c r="AS7" i="29"/>
  <c r="AR7" i="29"/>
  <c r="AQ7" i="29"/>
  <c r="AP7" i="29"/>
  <c r="AO7" i="29"/>
  <c r="AN7" i="29"/>
  <c r="AM7" i="29"/>
  <c r="AL7" i="29"/>
  <c r="AK7" i="29"/>
  <c r="AJ7" i="29"/>
  <c r="AI7" i="29"/>
  <c r="AH7" i="29"/>
  <c r="CP6" i="29"/>
  <c r="CO6" i="29"/>
  <c r="CN6" i="29"/>
  <c r="CM6" i="29"/>
  <c r="CL6" i="29"/>
  <c r="CK6" i="29"/>
  <c r="CJ6" i="29"/>
  <c r="CI6" i="29"/>
  <c r="CH6" i="29"/>
  <c r="CG6" i="29"/>
  <c r="CF6" i="29"/>
  <c r="CE6" i="29"/>
  <c r="CD6" i="29"/>
  <c r="CC6" i="29"/>
  <c r="CB6" i="29"/>
  <c r="CA6" i="29"/>
  <c r="BZ6" i="29"/>
  <c r="BY6" i="29"/>
  <c r="BX6" i="29"/>
  <c r="BW6" i="29"/>
  <c r="BV6" i="29"/>
  <c r="BU6" i="29"/>
  <c r="BT6" i="29"/>
  <c r="BS6" i="29"/>
  <c r="BR6" i="29"/>
  <c r="BQ6" i="29"/>
  <c r="BP6" i="29"/>
  <c r="BO6" i="29"/>
  <c r="BN6" i="29"/>
  <c r="BM6" i="29"/>
  <c r="BL6" i="29"/>
  <c r="BK6" i="29"/>
  <c r="BJ6" i="29"/>
  <c r="BI6" i="29"/>
  <c r="BH6" i="29"/>
  <c r="BG6" i="29"/>
  <c r="BF6" i="29"/>
  <c r="BE6" i="29"/>
  <c r="BD6" i="29"/>
  <c r="BC6" i="29"/>
  <c r="BA6" i="29"/>
  <c r="AZ6" i="29"/>
  <c r="AY6" i="29"/>
  <c r="AX6" i="29"/>
  <c r="AW6" i="29"/>
  <c r="AV6" i="29"/>
  <c r="AU6" i="29"/>
  <c r="AT6" i="29"/>
  <c r="AS6" i="29"/>
  <c r="AR6" i="29"/>
  <c r="AQ6" i="29"/>
  <c r="AP6" i="29"/>
  <c r="AO6" i="29"/>
  <c r="AN6" i="29"/>
  <c r="AM6" i="29"/>
  <c r="AL6" i="29"/>
  <c r="AK6" i="29"/>
  <c r="AJ6" i="29"/>
  <c r="AI6" i="29"/>
  <c r="AH6" i="29"/>
  <c r="CP5" i="29"/>
  <c r="CO5" i="29"/>
  <c r="CN5" i="29"/>
  <c r="CM5" i="29"/>
  <c r="CL5" i="29"/>
  <c r="CK5" i="29"/>
  <c r="CJ5" i="29"/>
  <c r="CI5" i="29"/>
  <c r="CH5" i="29"/>
  <c r="CG5" i="29"/>
  <c r="CF5" i="29"/>
  <c r="CE5" i="29"/>
  <c r="CD5" i="29"/>
  <c r="CC5" i="29"/>
  <c r="CB5" i="29"/>
  <c r="CB9" i="29" s="1"/>
  <c r="CA5" i="29"/>
  <c r="BZ5" i="29"/>
  <c r="BY5" i="29"/>
  <c r="BX5" i="29"/>
  <c r="BW5" i="29"/>
  <c r="BV5" i="29"/>
  <c r="BU5" i="29"/>
  <c r="BT5" i="29"/>
  <c r="BS5" i="29"/>
  <c r="BR5" i="29"/>
  <c r="BR9" i="29" s="1"/>
  <c r="BQ5" i="29"/>
  <c r="BP5" i="29"/>
  <c r="BO5" i="29"/>
  <c r="BN5" i="29"/>
  <c r="BM5" i="29"/>
  <c r="BL5" i="29"/>
  <c r="BK5" i="29"/>
  <c r="BJ5" i="29"/>
  <c r="BI5" i="29"/>
  <c r="BH5" i="29"/>
  <c r="BG5" i="29"/>
  <c r="BF5" i="29"/>
  <c r="BE5" i="29"/>
  <c r="BD5" i="29"/>
  <c r="BC5" i="29"/>
  <c r="BA5" i="29"/>
  <c r="AZ5" i="29"/>
  <c r="AY5" i="29"/>
  <c r="AX5" i="29"/>
  <c r="AW5" i="29"/>
  <c r="AV5" i="29"/>
  <c r="AU5" i="29"/>
  <c r="AT5" i="29"/>
  <c r="AS5" i="29"/>
  <c r="AR5" i="29"/>
  <c r="AQ5" i="29"/>
  <c r="AP5" i="29"/>
  <c r="AO5" i="29"/>
  <c r="AN5" i="29"/>
  <c r="AM5" i="29"/>
  <c r="AL5" i="29"/>
  <c r="AK5" i="29"/>
  <c r="AJ5" i="29"/>
  <c r="AI5" i="29"/>
  <c r="AH5" i="29"/>
  <c r="CP4" i="29"/>
  <c r="CO4" i="29"/>
  <c r="CN4" i="29"/>
  <c r="CM4" i="29"/>
  <c r="CL4" i="29"/>
  <c r="CK4" i="29"/>
  <c r="CJ4" i="29"/>
  <c r="CI4" i="29"/>
  <c r="CH4" i="29"/>
  <c r="CG4" i="29"/>
  <c r="CF4" i="29"/>
  <c r="CE4" i="29"/>
  <c r="CD4" i="29"/>
  <c r="CD9" i="29" s="1"/>
  <c r="CC4" i="29"/>
  <c r="CC9" i="29" s="1"/>
  <c r="CB4" i="29"/>
  <c r="CA4" i="29"/>
  <c r="CA9" i="29" s="1"/>
  <c r="BZ4" i="29"/>
  <c r="BZ9" i="29" s="1"/>
  <c r="BY4" i="29"/>
  <c r="BX4" i="29"/>
  <c r="BX9" i="29" s="1"/>
  <c r="BW4" i="29"/>
  <c r="BW9" i="29" s="1"/>
  <c r="BV4" i="29"/>
  <c r="BV9" i="29" s="1"/>
  <c r="BU4" i="29"/>
  <c r="BU9" i="29" s="1"/>
  <c r="BT4" i="29"/>
  <c r="BT9" i="29" s="1"/>
  <c r="BS4" i="29"/>
  <c r="BS9" i="29" s="1"/>
  <c r="BR4" i="29"/>
  <c r="BQ4" i="29"/>
  <c r="BQ9" i="29" s="1"/>
  <c r="BP4" i="29"/>
  <c r="BP9" i="29" s="1"/>
  <c r="BO4" i="29"/>
  <c r="BO9" i="29" s="1"/>
  <c r="BN4" i="29"/>
  <c r="BN9" i="29" s="1"/>
  <c r="BM4" i="29"/>
  <c r="BM9" i="29" s="1"/>
  <c r="BL4" i="29"/>
  <c r="BL9" i="29" s="1"/>
  <c r="BK4" i="29"/>
  <c r="BK9" i="29" s="1"/>
  <c r="BJ4" i="29"/>
  <c r="BJ9" i="29" s="1"/>
  <c r="BI4" i="29"/>
  <c r="BH4" i="29"/>
  <c r="BH9" i="29" s="1"/>
  <c r="BG4" i="29"/>
  <c r="BF4" i="29"/>
  <c r="BF9" i="29" s="1"/>
  <c r="BE4" i="29"/>
  <c r="BE9" i="29" s="1"/>
  <c r="BD4" i="29"/>
  <c r="BD9" i="29" s="1"/>
  <c r="BC4" i="29"/>
  <c r="BC9" i="29" s="1"/>
  <c r="BA4" i="29"/>
  <c r="BA9" i="29" s="1"/>
  <c r="AZ4" i="29"/>
  <c r="AZ9" i="29" s="1"/>
  <c r="AY4" i="29"/>
  <c r="AY9" i="29" s="1"/>
  <c r="AX4" i="29"/>
  <c r="AX9" i="29" s="1"/>
  <c r="AW4" i="29"/>
  <c r="AW9" i="29" s="1"/>
  <c r="AV4" i="29"/>
  <c r="AV9" i="29" s="1"/>
  <c r="AU4" i="29"/>
  <c r="AU9" i="29" s="1"/>
  <c r="AT4" i="29"/>
  <c r="AT9" i="29" s="1"/>
  <c r="AS4" i="29"/>
  <c r="AS9" i="29" s="1"/>
  <c r="AR4" i="29"/>
  <c r="AR9" i="29" s="1"/>
  <c r="AQ4" i="29"/>
  <c r="AQ9" i="29" s="1"/>
  <c r="AP4" i="29"/>
  <c r="AO4" i="29"/>
  <c r="AO9" i="29" s="1"/>
  <c r="AN4" i="29"/>
  <c r="AM4" i="29"/>
  <c r="AM9" i="29" s="1"/>
  <c r="AL4" i="29"/>
  <c r="AL9" i="29" s="1"/>
  <c r="AK4" i="29"/>
  <c r="AK9" i="29" s="1"/>
  <c r="AJ4" i="29"/>
  <c r="AJ9" i="29" s="1"/>
  <c r="AI4" i="29"/>
  <c r="AI9" i="29" s="1"/>
  <c r="AH4" i="29"/>
  <c r="AH9" i="29" s="1"/>
  <c r="CO3" i="29"/>
  <c r="CM3" i="29"/>
  <c r="CK3" i="29"/>
  <c r="CI3" i="29"/>
  <c r="CG3" i="29"/>
  <c r="CE3" i="29"/>
  <c r="CC3" i="29"/>
  <c r="CA3" i="29"/>
  <c r="BY3" i="29"/>
  <c r="BW3" i="29"/>
  <c r="BU3" i="29"/>
  <c r="BS3" i="29"/>
  <c r="BQ3" i="29"/>
  <c r="BO3" i="29"/>
  <c r="BM3" i="29"/>
  <c r="BK3" i="29"/>
  <c r="BI3" i="29"/>
  <c r="BG3" i="29"/>
  <c r="BE3" i="29"/>
  <c r="BC3" i="29"/>
  <c r="AZ3" i="29"/>
  <c r="AX3" i="29"/>
  <c r="AV3" i="29"/>
  <c r="AT3" i="29"/>
  <c r="AR3" i="29"/>
  <c r="AP3" i="29"/>
  <c r="AN3" i="29"/>
  <c r="AF3" i="29"/>
  <c r="AE3" i="29"/>
  <c r="AD3" i="29"/>
  <c r="AC3" i="29"/>
  <c r="AB3" i="29"/>
  <c r="AA3" i="29"/>
  <c r="Z3" i="29"/>
  <c r="Y3" i="29"/>
  <c r="X3" i="29"/>
  <c r="W3" i="29"/>
  <c r="V3" i="29"/>
  <c r="U3" i="29"/>
  <c r="T3" i="29"/>
  <c r="S3" i="29"/>
  <c r="R3" i="29"/>
  <c r="Q3" i="29"/>
  <c r="P3" i="29"/>
  <c r="O3" i="29"/>
  <c r="N3" i="29"/>
  <c r="M3" i="29"/>
  <c r="L3" i="29"/>
  <c r="K3" i="29"/>
  <c r="J3" i="29"/>
  <c r="I3" i="29"/>
  <c r="H3" i="29"/>
  <c r="G3" i="29"/>
  <c r="F3" i="29"/>
  <c r="C18" i="24"/>
  <c r="J7" i="32"/>
  <c r="G7" i="32"/>
  <c r="D7" i="32"/>
  <c r="A6" i="32"/>
  <c r="K6" i="32" s="1"/>
  <c r="A5" i="32"/>
  <c r="K5" i="32" s="1"/>
  <c r="A4" i="32"/>
  <c r="K4" i="32" s="1"/>
  <c r="A3" i="32"/>
  <c r="H3" i="32" s="1"/>
  <c r="A2" i="32"/>
  <c r="E2" i="32" s="1"/>
  <c r="Y40" i="22"/>
  <c r="Y41" i="22"/>
  <c r="Y42" i="22"/>
  <c r="Y43" i="22"/>
  <c r="Y39" i="22"/>
  <c r="B53" i="25" l="1"/>
  <c r="B61" i="25"/>
  <c r="B46" i="25"/>
  <c r="B54" i="25"/>
  <c r="B62" i="25"/>
  <c r="B48" i="25"/>
  <c r="B56" i="25"/>
  <c r="B64" i="25"/>
  <c r="B49" i="25"/>
  <c r="B57" i="25"/>
  <c r="B65" i="25"/>
  <c r="B50" i="25"/>
  <c r="D36" i="25"/>
  <c r="H36" i="25" s="1"/>
  <c r="D68" i="25"/>
  <c r="H68" i="25" s="1"/>
  <c r="D70" i="25"/>
  <c r="D73" i="25"/>
  <c r="D72" i="25"/>
  <c r="D71" i="25"/>
  <c r="AU18" i="29"/>
  <c r="BD18" i="29"/>
  <c r="AI18" i="29"/>
  <c r="AQ18" i="29"/>
  <c r="AY18" i="29"/>
  <c r="BH18" i="29"/>
  <c r="BP18" i="29"/>
  <c r="AH27" i="29"/>
  <c r="AI22" i="29"/>
  <c r="AI27" i="29" s="1"/>
  <c r="BZ18" i="29"/>
  <c r="BL22" i="29"/>
  <c r="BL27" i="29" s="1"/>
  <c r="CA18" i="29"/>
  <c r="CB13" i="29"/>
  <c r="CB18" i="29" s="1"/>
  <c r="BD22" i="29"/>
  <c r="BD27" i="29" s="1"/>
  <c r="AL18" i="29"/>
  <c r="AT18" i="29"/>
  <c r="BC18" i="29"/>
  <c r="BK18" i="29"/>
  <c r="BS18" i="29"/>
  <c r="BT13" i="29"/>
  <c r="BT18" i="29" s="1"/>
  <c r="AL27" i="29"/>
  <c r="AU22" i="29"/>
  <c r="AU27" i="29" s="1"/>
  <c r="BW27" i="29"/>
  <c r="BX22" i="29"/>
  <c r="BX27" i="29" s="1"/>
  <c r="BO27" i="29"/>
  <c r="BP22" i="29"/>
  <c r="BP27" i="29" s="1"/>
  <c r="BG27" i="29"/>
  <c r="BH22" i="29"/>
  <c r="BH27" i="29" s="1"/>
  <c r="BW18" i="29"/>
  <c r="AX27" i="29"/>
  <c r="AY22" i="29"/>
  <c r="AY27" i="29" s="1"/>
  <c r="AH18" i="29"/>
  <c r="AP18" i="29"/>
  <c r="AX18" i="29"/>
  <c r="BG18" i="29"/>
  <c r="BO18" i="29"/>
  <c r="BX13" i="29"/>
  <c r="BX18" i="29" s="1"/>
  <c r="AP27" i="29"/>
  <c r="AQ22" i="29"/>
  <c r="AQ27" i="29" s="1"/>
  <c r="CB22" i="29"/>
  <c r="CB27" i="29" s="1"/>
  <c r="K2" i="32"/>
  <c r="E3" i="32"/>
  <c r="H2" i="32"/>
  <c r="K3" i="32"/>
  <c r="E5" i="32"/>
  <c r="H5" i="32"/>
  <c r="E4" i="32"/>
  <c r="H4" i="32"/>
  <c r="D13" i="32"/>
  <c r="AB18" i="22"/>
  <c r="AB19" i="22"/>
  <c r="AB20" i="22"/>
  <c r="AB21" i="22"/>
  <c r="AB17" i="22"/>
  <c r="AA20" i="22"/>
  <c r="AA21" i="22"/>
  <c r="AA18" i="22"/>
  <c r="AA19" i="22"/>
  <c r="AA17" i="22"/>
  <c r="Z21" i="22"/>
  <c r="Z20" i="22"/>
  <c r="Z19" i="22"/>
  <c r="Z18" i="22"/>
  <c r="Z17" i="22"/>
  <c r="B20" i="25"/>
  <c r="B12" i="25"/>
  <c r="G68" i="25" l="1"/>
  <c r="I36" i="25"/>
  <c r="G72" i="25"/>
  <c r="I68" i="25"/>
  <c r="W108" i="22" s="1"/>
  <c r="H69" i="25"/>
  <c r="V109" i="22" s="1"/>
  <c r="G69" i="25"/>
  <c r="G70" i="25"/>
  <c r="G73" i="25"/>
  <c r="H71" i="25"/>
  <c r="V111" i="22" s="1"/>
  <c r="G71" i="25"/>
  <c r="H70" i="25"/>
  <c r="V110" i="22" s="1"/>
  <c r="I73" i="25"/>
  <c r="W113" i="22" s="1"/>
  <c r="I72" i="25"/>
  <c r="W112" i="22" s="1"/>
  <c r="H73" i="25"/>
  <c r="V113" i="22" s="1"/>
  <c r="V108" i="22"/>
  <c r="I69" i="25"/>
  <c r="W109" i="22" s="1"/>
  <c r="I71" i="25"/>
  <c r="W111" i="22" s="1"/>
  <c r="I70" i="25"/>
  <c r="W110" i="22" s="1"/>
  <c r="H72" i="25"/>
  <c r="V112" i="22" s="1"/>
  <c r="E7" i="32"/>
  <c r="C28" i="25" s="1"/>
  <c r="K7" i="32"/>
  <c r="C30" i="25" s="1"/>
  <c r="H7" i="32"/>
  <c r="C29" i="25" s="1"/>
  <c r="J8" i="32"/>
  <c r="G8" i="32"/>
  <c r="D8" i="32"/>
  <c r="B29" i="25" l="1"/>
  <c r="B30" i="25"/>
  <c r="B28" i="25"/>
  <c r="D30" i="25"/>
  <c r="D28" i="25"/>
  <c r="D29" i="25"/>
  <c r="B5" i="25"/>
  <c r="AB40" i="22"/>
  <c r="A1" i="9"/>
  <c r="A1" i="19"/>
  <c r="A1" i="20"/>
  <c r="A1" i="21"/>
  <c r="AF27" i="9"/>
  <c r="AE27" i="9"/>
  <c r="AD27" i="9"/>
  <c r="AC27" i="9"/>
  <c r="AB27" i="9"/>
  <c r="AA27" i="9"/>
  <c r="Z27" i="9"/>
  <c r="Y27" i="9"/>
  <c r="X27" i="9"/>
  <c r="W27" i="9"/>
  <c r="V27" i="9"/>
  <c r="U27" i="9"/>
  <c r="T27" i="9"/>
  <c r="S27" i="9"/>
  <c r="R27" i="9"/>
  <c r="Q27" i="9"/>
  <c r="P27" i="9"/>
  <c r="O27" i="9"/>
  <c r="N27" i="9"/>
  <c r="M27" i="9"/>
  <c r="L27" i="9"/>
  <c r="K27" i="9"/>
  <c r="J27" i="9"/>
  <c r="I27" i="9"/>
  <c r="H27" i="9"/>
  <c r="G27" i="9"/>
  <c r="F27" i="9"/>
  <c r="E27" i="9"/>
  <c r="D27" i="9"/>
  <c r="C27" i="9"/>
  <c r="B16" i="22" s="1"/>
  <c r="B6" i="25"/>
  <c r="AF21" i="9"/>
  <c r="AE21" i="9"/>
  <c r="AD21" i="9"/>
  <c r="AC21" i="9"/>
  <c r="AB21" i="9"/>
  <c r="AA21" i="9"/>
  <c r="Z21" i="9"/>
  <c r="Y21" i="9"/>
  <c r="X21" i="9"/>
  <c r="W21" i="9"/>
  <c r="V21" i="9"/>
  <c r="U21" i="9"/>
  <c r="T21" i="9"/>
  <c r="S21" i="9"/>
  <c r="R21" i="9"/>
  <c r="Q21" i="9"/>
  <c r="P21" i="9"/>
  <c r="O21" i="9"/>
  <c r="N21" i="9"/>
  <c r="M21" i="9"/>
  <c r="L21" i="9"/>
  <c r="K21" i="9"/>
  <c r="J21" i="9"/>
  <c r="I21" i="9"/>
  <c r="H21" i="9"/>
  <c r="G21" i="9"/>
  <c r="F21" i="9"/>
  <c r="AF18" i="9"/>
  <c r="AE18" i="9"/>
  <c r="AD18" i="9"/>
  <c r="AC18" i="9"/>
  <c r="AB18" i="9"/>
  <c r="AA18" i="9"/>
  <c r="Z18" i="9"/>
  <c r="Y18" i="9"/>
  <c r="X18" i="9"/>
  <c r="W18" i="9"/>
  <c r="V18" i="9"/>
  <c r="U18" i="9"/>
  <c r="T18" i="9"/>
  <c r="S18" i="9"/>
  <c r="R18" i="9"/>
  <c r="Q18" i="9"/>
  <c r="P18" i="9"/>
  <c r="O18" i="9"/>
  <c r="N18" i="9"/>
  <c r="M18" i="9"/>
  <c r="L18" i="9"/>
  <c r="K18" i="9"/>
  <c r="J18" i="9"/>
  <c r="I18" i="9"/>
  <c r="H18" i="9"/>
  <c r="G18" i="9"/>
  <c r="F18" i="9"/>
  <c r="E18" i="9"/>
  <c r="D18" i="9"/>
  <c r="C18" i="9"/>
  <c r="B20" i="22" s="1"/>
  <c r="AF12" i="9"/>
  <c r="AE12" i="9"/>
  <c r="AD12" i="9"/>
  <c r="AC12" i="9"/>
  <c r="AB12" i="9"/>
  <c r="AA12" i="9"/>
  <c r="Z12" i="9"/>
  <c r="Y12" i="9"/>
  <c r="X12" i="9"/>
  <c r="W12" i="9"/>
  <c r="V12" i="9"/>
  <c r="U12" i="9"/>
  <c r="T12" i="9"/>
  <c r="S12" i="9"/>
  <c r="R12" i="9"/>
  <c r="Q12" i="9"/>
  <c r="P12" i="9"/>
  <c r="O12" i="9"/>
  <c r="N12" i="9"/>
  <c r="M12" i="9"/>
  <c r="L12" i="9"/>
  <c r="K12" i="9"/>
  <c r="J12" i="9"/>
  <c r="I12" i="9"/>
  <c r="H12" i="9"/>
  <c r="G12" i="9"/>
  <c r="F12" i="9"/>
  <c r="AF9" i="9"/>
  <c r="AE9" i="9"/>
  <c r="AD9" i="9"/>
  <c r="AC9" i="9"/>
  <c r="AB9" i="9"/>
  <c r="AA9" i="9"/>
  <c r="Z9" i="9"/>
  <c r="Y9" i="9"/>
  <c r="X9" i="9"/>
  <c r="W9" i="9"/>
  <c r="V9" i="9"/>
  <c r="U9" i="9"/>
  <c r="T9" i="9"/>
  <c r="S9" i="9"/>
  <c r="R9" i="9"/>
  <c r="Q9" i="9"/>
  <c r="P9" i="9"/>
  <c r="O9" i="9"/>
  <c r="N9" i="9"/>
  <c r="M9" i="9"/>
  <c r="L9" i="9"/>
  <c r="K9" i="9"/>
  <c r="J9" i="9"/>
  <c r="I9" i="9"/>
  <c r="H9" i="9"/>
  <c r="G9" i="9"/>
  <c r="F9" i="9"/>
  <c r="E9" i="9"/>
  <c r="D9" i="9"/>
  <c r="C9" i="9"/>
  <c r="B18" i="22" s="1"/>
  <c r="AF3" i="9"/>
  <c r="AE3" i="9"/>
  <c r="AD3" i="9"/>
  <c r="AC3" i="9"/>
  <c r="AB3" i="9"/>
  <c r="AA3" i="9"/>
  <c r="Z3" i="9"/>
  <c r="Y3" i="9"/>
  <c r="X3" i="9"/>
  <c r="W3" i="9"/>
  <c r="V3" i="9"/>
  <c r="U3" i="9"/>
  <c r="T3" i="9"/>
  <c r="S3" i="9"/>
  <c r="R3" i="9"/>
  <c r="Q3" i="9"/>
  <c r="P3" i="9"/>
  <c r="O3" i="9"/>
  <c r="N3" i="9"/>
  <c r="M3" i="9"/>
  <c r="L3" i="9"/>
  <c r="K3" i="9"/>
  <c r="J3" i="9"/>
  <c r="I3" i="9"/>
  <c r="H3" i="9"/>
  <c r="G3" i="9"/>
  <c r="F3" i="9"/>
  <c r="AF27" i="19"/>
  <c r="AE27" i="19"/>
  <c r="AD27" i="19"/>
  <c r="AC27" i="19"/>
  <c r="AB27" i="19"/>
  <c r="AA27" i="19"/>
  <c r="Z27" i="19"/>
  <c r="Y27" i="19"/>
  <c r="X27" i="19"/>
  <c r="W27" i="19"/>
  <c r="V27" i="19"/>
  <c r="U27" i="19"/>
  <c r="T27" i="19"/>
  <c r="S27" i="19"/>
  <c r="R27" i="19"/>
  <c r="Q27" i="19"/>
  <c r="P27" i="19"/>
  <c r="O27" i="19"/>
  <c r="N27" i="19"/>
  <c r="M27" i="19"/>
  <c r="L27" i="19"/>
  <c r="K27" i="19"/>
  <c r="J27" i="19"/>
  <c r="I27" i="19"/>
  <c r="H27" i="19"/>
  <c r="G27" i="19"/>
  <c r="F27" i="19"/>
  <c r="E27" i="19"/>
  <c r="D27" i="19"/>
  <c r="C27" i="19"/>
  <c r="AF21" i="19"/>
  <c r="AE21" i="19"/>
  <c r="AD21" i="19"/>
  <c r="AC21" i="19"/>
  <c r="AB21" i="19"/>
  <c r="AA21" i="19"/>
  <c r="Z21" i="19"/>
  <c r="Y21" i="19"/>
  <c r="X21" i="19"/>
  <c r="W21" i="19"/>
  <c r="V21" i="19"/>
  <c r="U21" i="19"/>
  <c r="T21" i="19"/>
  <c r="S21" i="19"/>
  <c r="R21" i="19"/>
  <c r="Q21" i="19"/>
  <c r="P21" i="19"/>
  <c r="O21" i="19"/>
  <c r="N21" i="19"/>
  <c r="M21" i="19"/>
  <c r="L21" i="19"/>
  <c r="K21" i="19"/>
  <c r="J21" i="19"/>
  <c r="I21" i="19"/>
  <c r="H21" i="19"/>
  <c r="G21" i="19"/>
  <c r="F21" i="19"/>
  <c r="AF18" i="19"/>
  <c r="AE18" i="19"/>
  <c r="AD18" i="19"/>
  <c r="AC18" i="19"/>
  <c r="AB18" i="19"/>
  <c r="AA18" i="19"/>
  <c r="Z18" i="19"/>
  <c r="Y18" i="19"/>
  <c r="X18" i="19"/>
  <c r="W18" i="19"/>
  <c r="V18" i="19"/>
  <c r="U18" i="19"/>
  <c r="T18" i="19"/>
  <c r="S18" i="19"/>
  <c r="R18" i="19"/>
  <c r="Q18" i="19"/>
  <c r="P18" i="19"/>
  <c r="O18" i="19"/>
  <c r="N18" i="19"/>
  <c r="M18" i="19"/>
  <c r="L18" i="19"/>
  <c r="K18" i="19"/>
  <c r="J18" i="19"/>
  <c r="I18" i="19"/>
  <c r="H18" i="19"/>
  <c r="G18" i="19"/>
  <c r="F18" i="19"/>
  <c r="E18" i="19"/>
  <c r="D18" i="19"/>
  <c r="C18" i="19"/>
  <c r="AF12" i="19"/>
  <c r="AE12" i="19"/>
  <c r="AD12" i="19"/>
  <c r="AC12" i="19"/>
  <c r="AB12" i="19"/>
  <c r="AA12" i="19"/>
  <c r="Z12" i="19"/>
  <c r="Y12" i="19"/>
  <c r="X12" i="19"/>
  <c r="W12" i="19"/>
  <c r="V12" i="19"/>
  <c r="U12" i="19"/>
  <c r="T12" i="19"/>
  <c r="S12" i="19"/>
  <c r="R12" i="19"/>
  <c r="Q12" i="19"/>
  <c r="P12" i="19"/>
  <c r="O12" i="19"/>
  <c r="N12" i="19"/>
  <c r="M12" i="19"/>
  <c r="L12" i="19"/>
  <c r="K12" i="19"/>
  <c r="J12" i="19"/>
  <c r="I12" i="19"/>
  <c r="H12" i="19"/>
  <c r="G12" i="19"/>
  <c r="F12" i="19"/>
  <c r="AF9" i="19"/>
  <c r="AE9" i="19"/>
  <c r="AD9" i="19"/>
  <c r="AC9" i="19"/>
  <c r="AB9" i="19"/>
  <c r="AA9" i="19"/>
  <c r="Z9" i="19"/>
  <c r="Y9" i="19"/>
  <c r="X9" i="19"/>
  <c r="W9" i="19"/>
  <c r="V9" i="19"/>
  <c r="U9" i="19"/>
  <c r="T9" i="19"/>
  <c r="S9" i="19"/>
  <c r="R9" i="19"/>
  <c r="Q9" i="19"/>
  <c r="P9" i="19"/>
  <c r="O9" i="19"/>
  <c r="N9" i="19"/>
  <c r="M9" i="19"/>
  <c r="L9" i="19"/>
  <c r="K9" i="19"/>
  <c r="J9" i="19"/>
  <c r="I9" i="19"/>
  <c r="H9" i="19"/>
  <c r="G9" i="19"/>
  <c r="F9" i="19"/>
  <c r="E9" i="19"/>
  <c r="D9" i="19"/>
  <c r="C9" i="19"/>
  <c r="AF3" i="19"/>
  <c r="AE3" i="19"/>
  <c r="AD3" i="19"/>
  <c r="AC3" i="19"/>
  <c r="AB3" i="19"/>
  <c r="AA3" i="19"/>
  <c r="Z3" i="19"/>
  <c r="Y3" i="19"/>
  <c r="X3" i="19"/>
  <c r="W3" i="19"/>
  <c r="V3" i="19"/>
  <c r="U3" i="19"/>
  <c r="T3" i="19"/>
  <c r="S3" i="19"/>
  <c r="R3" i="19"/>
  <c r="Q3" i="19"/>
  <c r="P3" i="19"/>
  <c r="O3" i="19"/>
  <c r="N3" i="19"/>
  <c r="M3" i="19"/>
  <c r="L3" i="19"/>
  <c r="K3" i="19"/>
  <c r="J3" i="19"/>
  <c r="I3" i="19"/>
  <c r="H3" i="19"/>
  <c r="G3" i="19"/>
  <c r="F3" i="19"/>
  <c r="AF27" i="20"/>
  <c r="AE27" i="20"/>
  <c r="AD27" i="20"/>
  <c r="AC27" i="20"/>
  <c r="AB27" i="20"/>
  <c r="AA27" i="20"/>
  <c r="Z27" i="20"/>
  <c r="Y27" i="20"/>
  <c r="X27" i="20"/>
  <c r="W27" i="20"/>
  <c r="V27" i="20"/>
  <c r="U27" i="20"/>
  <c r="T27" i="20"/>
  <c r="S27" i="20"/>
  <c r="R27" i="20"/>
  <c r="Q27" i="20"/>
  <c r="P27" i="20"/>
  <c r="O27" i="20"/>
  <c r="N27" i="20"/>
  <c r="M27" i="20"/>
  <c r="L27" i="20"/>
  <c r="K27" i="20"/>
  <c r="J27" i="20"/>
  <c r="I27" i="20"/>
  <c r="H27" i="20"/>
  <c r="G27" i="20"/>
  <c r="F27" i="20"/>
  <c r="E27" i="20"/>
  <c r="D27" i="20"/>
  <c r="C27" i="20"/>
  <c r="AF21" i="20"/>
  <c r="AE21" i="20"/>
  <c r="AD21" i="20"/>
  <c r="AC21" i="20"/>
  <c r="AB21" i="20"/>
  <c r="AA21" i="20"/>
  <c r="Z21" i="20"/>
  <c r="Y21" i="20"/>
  <c r="X21" i="20"/>
  <c r="W21" i="20"/>
  <c r="V21" i="20"/>
  <c r="U21" i="20"/>
  <c r="T21" i="20"/>
  <c r="S21" i="20"/>
  <c r="R21" i="20"/>
  <c r="Q21" i="20"/>
  <c r="P21" i="20"/>
  <c r="O21" i="20"/>
  <c r="N21" i="20"/>
  <c r="M21" i="20"/>
  <c r="L21" i="20"/>
  <c r="K21" i="20"/>
  <c r="J21" i="20"/>
  <c r="I21" i="20"/>
  <c r="H21" i="20"/>
  <c r="G21" i="20"/>
  <c r="F21" i="20"/>
  <c r="AF18" i="20"/>
  <c r="AE18" i="20"/>
  <c r="AD18" i="20"/>
  <c r="AC18" i="20"/>
  <c r="AB18" i="20"/>
  <c r="AA18" i="20"/>
  <c r="Z18" i="20"/>
  <c r="Y18" i="20"/>
  <c r="X18" i="20"/>
  <c r="W18" i="20"/>
  <c r="V18" i="20"/>
  <c r="U18" i="20"/>
  <c r="T18" i="20"/>
  <c r="S18" i="20"/>
  <c r="R18" i="20"/>
  <c r="Q18" i="20"/>
  <c r="P18" i="20"/>
  <c r="O18" i="20"/>
  <c r="N18" i="20"/>
  <c r="M18" i="20"/>
  <c r="L18" i="20"/>
  <c r="K18" i="20"/>
  <c r="J18" i="20"/>
  <c r="I18" i="20"/>
  <c r="H18" i="20"/>
  <c r="G18" i="20"/>
  <c r="F18" i="20"/>
  <c r="E18" i="20"/>
  <c r="D18" i="20"/>
  <c r="C18" i="20"/>
  <c r="AF12" i="20"/>
  <c r="AE12" i="20"/>
  <c r="AD12" i="20"/>
  <c r="AC12" i="20"/>
  <c r="AB12" i="20"/>
  <c r="AA12" i="20"/>
  <c r="Z12" i="20"/>
  <c r="Y12" i="20"/>
  <c r="X12" i="20"/>
  <c r="W12" i="20"/>
  <c r="V12" i="20"/>
  <c r="U12" i="20"/>
  <c r="T12" i="20"/>
  <c r="S12" i="20"/>
  <c r="R12" i="20"/>
  <c r="Q12" i="20"/>
  <c r="P12" i="20"/>
  <c r="O12" i="20"/>
  <c r="N12" i="20"/>
  <c r="M12" i="20"/>
  <c r="L12" i="20"/>
  <c r="K12" i="20"/>
  <c r="J12" i="20"/>
  <c r="I12" i="20"/>
  <c r="H12" i="20"/>
  <c r="G12" i="20"/>
  <c r="F12" i="20"/>
  <c r="AF9" i="20"/>
  <c r="AE9" i="20"/>
  <c r="AD9" i="20"/>
  <c r="AC9" i="20"/>
  <c r="AB9" i="20"/>
  <c r="AA9" i="20"/>
  <c r="Z9" i="20"/>
  <c r="Y9" i="20"/>
  <c r="X9" i="20"/>
  <c r="W9" i="20"/>
  <c r="V9" i="20"/>
  <c r="U9" i="20"/>
  <c r="T9" i="20"/>
  <c r="S9" i="20"/>
  <c r="R9" i="20"/>
  <c r="Q9" i="20"/>
  <c r="P9" i="20"/>
  <c r="O9" i="20"/>
  <c r="N9" i="20"/>
  <c r="M9" i="20"/>
  <c r="L9" i="20"/>
  <c r="K9" i="20"/>
  <c r="J9" i="20"/>
  <c r="I9" i="20"/>
  <c r="H9" i="20"/>
  <c r="G9" i="20"/>
  <c r="F9" i="20"/>
  <c r="E9" i="20"/>
  <c r="D9" i="20"/>
  <c r="C9" i="20"/>
  <c r="AF3" i="20"/>
  <c r="AE3" i="20"/>
  <c r="AD3" i="20"/>
  <c r="AC3" i="20"/>
  <c r="AB3" i="20"/>
  <c r="AA3" i="20"/>
  <c r="Z3" i="20"/>
  <c r="Y3" i="20"/>
  <c r="X3" i="20"/>
  <c r="W3" i="20"/>
  <c r="V3" i="20"/>
  <c r="U3" i="20"/>
  <c r="T3" i="20"/>
  <c r="S3" i="20"/>
  <c r="R3" i="20"/>
  <c r="Q3" i="20"/>
  <c r="P3" i="20"/>
  <c r="O3" i="20"/>
  <c r="N3" i="20"/>
  <c r="M3" i="20"/>
  <c r="L3" i="20"/>
  <c r="K3" i="20"/>
  <c r="J3" i="20"/>
  <c r="I3" i="20"/>
  <c r="H3" i="20"/>
  <c r="G3" i="20"/>
  <c r="F3" i="20"/>
  <c r="AF27" i="21"/>
  <c r="AE27" i="21"/>
  <c r="AD27" i="21"/>
  <c r="AC27" i="21"/>
  <c r="AB27" i="21"/>
  <c r="AA27" i="21"/>
  <c r="Z27" i="21"/>
  <c r="Y27" i="21"/>
  <c r="X27" i="21"/>
  <c r="W27" i="21"/>
  <c r="V27" i="21"/>
  <c r="U27" i="21"/>
  <c r="T27" i="21"/>
  <c r="S27" i="21"/>
  <c r="R27" i="21"/>
  <c r="Q27" i="21"/>
  <c r="P27" i="21"/>
  <c r="O27" i="21"/>
  <c r="N27" i="21"/>
  <c r="M27" i="21"/>
  <c r="L27" i="21"/>
  <c r="K27" i="21"/>
  <c r="J27" i="21"/>
  <c r="I27" i="21"/>
  <c r="H27" i="21"/>
  <c r="G27" i="21"/>
  <c r="F27" i="21"/>
  <c r="E27" i="21"/>
  <c r="D27" i="21"/>
  <c r="C27" i="21"/>
  <c r="AF21" i="21"/>
  <c r="AE21" i="21"/>
  <c r="AD21" i="21"/>
  <c r="AC21" i="21"/>
  <c r="AB21" i="21"/>
  <c r="AA21" i="21"/>
  <c r="Z21" i="21"/>
  <c r="Y21" i="21"/>
  <c r="X21" i="21"/>
  <c r="W21" i="21"/>
  <c r="V21" i="21"/>
  <c r="U21" i="21"/>
  <c r="T21" i="21"/>
  <c r="S21" i="21"/>
  <c r="R21" i="21"/>
  <c r="Q21" i="21"/>
  <c r="P21" i="21"/>
  <c r="O21" i="21"/>
  <c r="N21" i="21"/>
  <c r="M21" i="21"/>
  <c r="L21" i="21"/>
  <c r="K21" i="21"/>
  <c r="J21" i="21"/>
  <c r="I21" i="21"/>
  <c r="H21" i="21"/>
  <c r="G21" i="21"/>
  <c r="F21" i="21"/>
  <c r="AF18" i="21"/>
  <c r="AE18" i="21"/>
  <c r="AD18" i="21"/>
  <c r="AC18" i="21"/>
  <c r="AB18" i="21"/>
  <c r="AA18" i="21"/>
  <c r="Z18" i="21"/>
  <c r="Y18" i="21"/>
  <c r="X18" i="21"/>
  <c r="W18" i="21"/>
  <c r="V18" i="21"/>
  <c r="U18" i="21"/>
  <c r="T18" i="21"/>
  <c r="S18" i="21"/>
  <c r="R18" i="21"/>
  <c r="Q18" i="21"/>
  <c r="P18" i="21"/>
  <c r="O18" i="21"/>
  <c r="N18" i="21"/>
  <c r="M18" i="21"/>
  <c r="L18" i="21"/>
  <c r="K18" i="21"/>
  <c r="J18" i="21"/>
  <c r="I18" i="21"/>
  <c r="H18" i="21"/>
  <c r="G18" i="21"/>
  <c r="F18" i="21"/>
  <c r="E18" i="21"/>
  <c r="D18" i="21"/>
  <c r="C18" i="21"/>
  <c r="AF12" i="21"/>
  <c r="AE12" i="21"/>
  <c r="AD12" i="21"/>
  <c r="AC12" i="21"/>
  <c r="AB12" i="21"/>
  <c r="AA12" i="21"/>
  <c r="Z12" i="21"/>
  <c r="Y12" i="21"/>
  <c r="X12" i="21"/>
  <c r="W12" i="21"/>
  <c r="V12" i="21"/>
  <c r="U12" i="21"/>
  <c r="T12" i="21"/>
  <c r="S12" i="21"/>
  <c r="R12" i="21"/>
  <c r="Q12" i="21"/>
  <c r="P12" i="21"/>
  <c r="O12" i="21"/>
  <c r="N12" i="21"/>
  <c r="M12" i="21"/>
  <c r="L12" i="21"/>
  <c r="K12" i="21"/>
  <c r="J12" i="21"/>
  <c r="I12" i="21"/>
  <c r="H12" i="21"/>
  <c r="G12" i="21"/>
  <c r="F12" i="21"/>
  <c r="AF9" i="21"/>
  <c r="AE9" i="21"/>
  <c r="AD9" i="21"/>
  <c r="AC9" i="21"/>
  <c r="AB9" i="21"/>
  <c r="AA9" i="21"/>
  <c r="Z9" i="21"/>
  <c r="Y9" i="21"/>
  <c r="X9" i="21"/>
  <c r="W9" i="21"/>
  <c r="V9" i="21"/>
  <c r="U9" i="21"/>
  <c r="T9" i="21"/>
  <c r="S9" i="21"/>
  <c r="R9" i="21"/>
  <c r="Q9" i="21"/>
  <c r="P9" i="21"/>
  <c r="O9" i="21"/>
  <c r="N9" i="21"/>
  <c r="M9" i="21"/>
  <c r="L9" i="21"/>
  <c r="K9" i="21"/>
  <c r="J9" i="21"/>
  <c r="I9" i="21"/>
  <c r="H9" i="21"/>
  <c r="G9" i="21"/>
  <c r="F9" i="21"/>
  <c r="E9" i="21"/>
  <c r="D9" i="21"/>
  <c r="C9" i="21"/>
  <c r="AF3" i="21"/>
  <c r="AE3" i="21"/>
  <c r="AD3" i="21"/>
  <c r="AC3" i="21"/>
  <c r="AB3" i="21"/>
  <c r="AA3" i="21"/>
  <c r="Z3" i="21"/>
  <c r="Y3" i="21"/>
  <c r="X3" i="21"/>
  <c r="W3" i="21"/>
  <c r="V3" i="21"/>
  <c r="U3" i="21"/>
  <c r="T3" i="21"/>
  <c r="S3" i="21"/>
  <c r="R3" i="21"/>
  <c r="Q3" i="21"/>
  <c r="P3" i="21"/>
  <c r="O3" i="21"/>
  <c r="N3" i="21"/>
  <c r="M3" i="21"/>
  <c r="L3" i="21"/>
  <c r="K3" i="21"/>
  <c r="J3" i="21"/>
  <c r="I3" i="21"/>
  <c r="H3" i="21"/>
  <c r="G3" i="21"/>
  <c r="F3" i="21"/>
  <c r="A1" i="24"/>
  <c r="CO26" i="24"/>
  <c r="CO25" i="24"/>
  <c r="CO24" i="24"/>
  <c r="CO23" i="24"/>
  <c r="CO22" i="24"/>
  <c r="CO17" i="24"/>
  <c r="CO16" i="24"/>
  <c r="CO15" i="24"/>
  <c r="CO14" i="24"/>
  <c r="CO13" i="24"/>
  <c r="CO8" i="24"/>
  <c r="CO7" i="24"/>
  <c r="CO6" i="24"/>
  <c r="CO5" i="24"/>
  <c r="CO4" i="24"/>
  <c r="CP4" i="24" s="1"/>
  <c r="CM26" i="24"/>
  <c r="CM25" i="24"/>
  <c r="CM24" i="24"/>
  <c r="CM23" i="24"/>
  <c r="CM22" i="24"/>
  <c r="CM17" i="24"/>
  <c r="CM16" i="24"/>
  <c r="CM15" i="24"/>
  <c r="CM14" i="24"/>
  <c r="CM13" i="24"/>
  <c r="CM8" i="24"/>
  <c r="CM7" i="24"/>
  <c r="CM6" i="24"/>
  <c r="CM5" i="24"/>
  <c r="CM4" i="24"/>
  <c r="CK26" i="24"/>
  <c r="CK25" i="24"/>
  <c r="CK24" i="24"/>
  <c r="CK23" i="24"/>
  <c r="CK22" i="24"/>
  <c r="CK17" i="24"/>
  <c r="CK16" i="24"/>
  <c r="CK15" i="24"/>
  <c r="CK14" i="24"/>
  <c r="CK13" i="24"/>
  <c r="CK8" i="24"/>
  <c r="CK7" i="24"/>
  <c r="CK6" i="24"/>
  <c r="CK5" i="24"/>
  <c r="CK4" i="24"/>
  <c r="CI26" i="24"/>
  <c r="CI25" i="24"/>
  <c r="CI24" i="24"/>
  <c r="CI23" i="24"/>
  <c r="CI22" i="24"/>
  <c r="CI17" i="24"/>
  <c r="CI16" i="24"/>
  <c r="CI15" i="24"/>
  <c r="CI14" i="24"/>
  <c r="CI13" i="24"/>
  <c r="CI8" i="24"/>
  <c r="CI7" i="24"/>
  <c r="CI6" i="24"/>
  <c r="CI5" i="24"/>
  <c r="CI4" i="24"/>
  <c r="CG26" i="24"/>
  <c r="CG25" i="24"/>
  <c r="CG24" i="24"/>
  <c r="CG23" i="24"/>
  <c r="CG22" i="24"/>
  <c r="CG17" i="24"/>
  <c r="CG16" i="24"/>
  <c r="CG15" i="24"/>
  <c r="CG14" i="24"/>
  <c r="CG13" i="24"/>
  <c r="CG8" i="24"/>
  <c r="CG7" i="24"/>
  <c r="CG6" i="24"/>
  <c r="CG5" i="24"/>
  <c r="CG4" i="24"/>
  <c r="CE13" i="24"/>
  <c r="CE22" i="24"/>
  <c r="CE26" i="24"/>
  <c r="CE25" i="24"/>
  <c r="CE24" i="24"/>
  <c r="CE23" i="24"/>
  <c r="CE17" i="24"/>
  <c r="CE16" i="24"/>
  <c r="CE15" i="24"/>
  <c r="CE14" i="24"/>
  <c r="CE8" i="24"/>
  <c r="CE7" i="24"/>
  <c r="CE6" i="24"/>
  <c r="CE5" i="24"/>
  <c r="CE4" i="24"/>
  <c r="CC26" i="24"/>
  <c r="CC25" i="24"/>
  <c r="CC24" i="24"/>
  <c r="CC23" i="24"/>
  <c r="CC17" i="24"/>
  <c r="CC16" i="24"/>
  <c r="CC15" i="24"/>
  <c r="CC14" i="24"/>
  <c r="CC8" i="24"/>
  <c r="CC7" i="24"/>
  <c r="CC6" i="24"/>
  <c r="CC5" i="24"/>
  <c r="CC4" i="24"/>
  <c r="CA26" i="24"/>
  <c r="CA25" i="24"/>
  <c r="CA24" i="24"/>
  <c r="CA23" i="24"/>
  <c r="CA17" i="24"/>
  <c r="CA16" i="24"/>
  <c r="CA15" i="24"/>
  <c r="CA14" i="24"/>
  <c r="CA13" i="24"/>
  <c r="CA8" i="24"/>
  <c r="CA7" i="24"/>
  <c r="CA6" i="24"/>
  <c r="CA5" i="24"/>
  <c r="CA4" i="24"/>
  <c r="BY26" i="24"/>
  <c r="BY25" i="24"/>
  <c r="BY24" i="24"/>
  <c r="BY23" i="24"/>
  <c r="BY17" i="24"/>
  <c r="BY16" i="24"/>
  <c r="BY15" i="24"/>
  <c r="BY14" i="24"/>
  <c r="BY8" i="24"/>
  <c r="BY7" i="24"/>
  <c r="BY6" i="24"/>
  <c r="BY5" i="24"/>
  <c r="BY4" i="24"/>
  <c r="BW26" i="24"/>
  <c r="BW25" i="24"/>
  <c r="BW24" i="24"/>
  <c r="BW23" i="24"/>
  <c r="BW17" i="24"/>
  <c r="BW16" i="24"/>
  <c r="BW15" i="24"/>
  <c r="BW14" i="24"/>
  <c r="BW8" i="24"/>
  <c r="BW7" i="24"/>
  <c r="BW6" i="24"/>
  <c r="BW5" i="24"/>
  <c r="BW4" i="24"/>
  <c r="BU26" i="24"/>
  <c r="BU25" i="24"/>
  <c r="BU24" i="24"/>
  <c r="BU23" i="24"/>
  <c r="BU22" i="24"/>
  <c r="BU17" i="24"/>
  <c r="BU16" i="24"/>
  <c r="BU15" i="24"/>
  <c r="BU14" i="24"/>
  <c r="BU8" i="24"/>
  <c r="BU7" i="24"/>
  <c r="BU6" i="24"/>
  <c r="BU5" i="24"/>
  <c r="BU4" i="24"/>
  <c r="BS26" i="24"/>
  <c r="BS25" i="24"/>
  <c r="BS24" i="24"/>
  <c r="BS23" i="24"/>
  <c r="BS22" i="24"/>
  <c r="BS17" i="24"/>
  <c r="BS16" i="24"/>
  <c r="BS15" i="24"/>
  <c r="BS14" i="24"/>
  <c r="BS8" i="24"/>
  <c r="BS7" i="24"/>
  <c r="BS6" i="24"/>
  <c r="BS5" i="24"/>
  <c r="BS4" i="24"/>
  <c r="BQ26" i="24"/>
  <c r="BQ25" i="24"/>
  <c r="BQ24" i="24"/>
  <c r="BQ23" i="24"/>
  <c r="BQ22" i="24"/>
  <c r="BQ17" i="24"/>
  <c r="BQ16" i="24"/>
  <c r="BQ15" i="24"/>
  <c r="BQ14" i="24"/>
  <c r="BQ13" i="24"/>
  <c r="BQ8" i="24"/>
  <c r="BQ7" i="24"/>
  <c r="BQ6" i="24"/>
  <c r="BQ5" i="24"/>
  <c r="BQ4" i="24"/>
  <c r="BO26" i="24"/>
  <c r="BO25" i="24"/>
  <c r="BO24" i="24"/>
  <c r="BO23" i="24"/>
  <c r="BO17" i="24"/>
  <c r="BO16" i="24"/>
  <c r="BO15" i="24"/>
  <c r="BO14" i="24"/>
  <c r="BO13" i="24"/>
  <c r="BO8" i="24"/>
  <c r="BO7" i="24"/>
  <c r="BO6" i="24"/>
  <c r="BO5" i="24"/>
  <c r="BO4" i="24"/>
  <c r="BM26" i="24"/>
  <c r="BM25" i="24"/>
  <c r="BM24" i="24"/>
  <c r="BM23" i="24"/>
  <c r="BM22" i="24"/>
  <c r="BM17" i="24"/>
  <c r="BM16" i="24"/>
  <c r="BM15" i="24"/>
  <c r="BM14" i="24"/>
  <c r="BM13" i="24"/>
  <c r="BM8" i="24"/>
  <c r="BM7" i="24"/>
  <c r="BM6" i="24"/>
  <c r="BM5" i="24"/>
  <c r="BM4" i="24"/>
  <c r="BK26" i="24"/>
  <c r="BK25" i="24"/>
  <c r="BK24" i="24"/>
  <c r="BK23" i="24"/>
  <c r="BK22" i="24"/>
  <c r="BK17" i="24"/>
  <c r="BK16" i="24"/>
  <c r="BK15" i="24"/>
  <c r="BK14" i="24"/>
  <c r="BK13" i="24"/>
  <c r="BK8" i="24"/>
  <c r="BK7" i="24"/>
  <c r="BK6" i="24"/>
  <c r="BK5" i="24"/>
  <c r="BK4" i="24"/>
  <c r="BI26" i="24"/>
  <c r="BI25" i="24"/>
  <c r="BI24" i="24"/>
  <c r="BI23" i="24"/>
  <c r="BI17" i="24"/>
  <c r="BI16" i="24"/>
  <c r="BI15" i="24"/>
  <c r="BI14" i="24"/>
  <c r="BI13" i="24"/>
  <c r="BI8" i="24"/>
  <c r="BI7" i="24"/>
  <c r="BI6" i="24"/>
  <c r="BI5" i="24"/>
  <c r="BI4" i="24"/>
  <c r="BG26" i="24"/>
  <c r="BG25" i="24"/>
  <c r="BG24" i="24"/>
  <c r="BG23" i="24"/>
  <c r="BG22" i="24"/>
  <c r="BG17" i="24"/>
  <c r="BG16" i="24"/>
  <c r="BG15" i="24"/>
  <c r="BG14" i="24"/>
  <c r="BG13" i="24"/>
  <c r="BG8" i="24"/>
  <c r="BG7" i="24"/>
  <c r="BG6" i="24"/>
  <c r="BG5" i="24"/>
  <c r="BG4" i="24"/>
  <c r="BE26" i="24"/>
  <c r="BE25" i="24"/>
  <c r="BE24" i="24"/>
  <c r="BE23" i="24"/>
  <c r="BE22" i="24"/>
  <c r="BE17" i="24"/>
  <c r="BE16" i="24"/>
  <c r="BE15" i="24"/>
  <c r="BE14" i="24"/>
  <c r="BE13" i="24"/>
  <c r="BE8" i="24"/>
  <c r="BE7" i="24"/>
  <c r="BE6" i="24"/>
  <c r="BE5" i="24"/>
  <c r="BE4" i="24"/>
  <c r="BC26" i="24"/>
  <c r="BC25" i="24"/>
  <c r="BC24" i="24"/>
  <c r="BC23" i="24"/>
  <c r="BC22" i="24"/>
  <c r="BC17" i="24"/>
  <c r="BC16" i="24"/>
  <c r="BC15" i="24"/>
  <c r="BC14" i="24"/>
  <c r="BC13" i="24"/>
  <c r="BC8" i="24"/>
  <c r="BC7" i="24"/>
  <c r="BC6" i="24"/>
  <c r="BC5" i="24"/>
  <c r="BC4" i="24"/>
  <c r="AZ26" i="24"/>
  <c r="AZ25" i="24"/>
  <c r="AZ24" i="24"/>
  <c r="AZ23" i="24"/>
  <c r="AZ22" i="24"/>
  <c r="AZ17" i="24"/>
  <c r="AZ16" i="24"/>
  <c r="AZ15" i="24"/>
  <c r="AZ14" i="24"/>
  <c r="AZ13" i="24"/>
  <c r="AZ8" i="24"/>
  <c r="AZ7" i="24"/>
  <c r="AZ6" i="24"/>
  <c r="AZ5" i="24"/>
  <c r="AZ4" i="24"/>
  <c r="AX26" i="24"/>
  <c r="AX25" i="24"/>
  <c r="AX24" i="24"/>
  <c r="AX23" i="24"/>
  <c r="AX17" i="24"/>
  <c r="AX16" i="24"/>
  <c r="AX15" i="24"/>
  <c r="AX14" i="24"/>
  <c r="AX13" i="24"/>
  <c r="AX8" i="24"/>
  <c r="AX7" i="24"/>
  <c r="AX6" i="24"/>
  <c r="AX5" i="24"/>
  <c r="AX4" i="24"/>
  <c r="AV26" i="24"/>
  <c r="AV25" i="24"/>
  <c r="AV24" i="24"/>
  <c r="AV23" i="24"/>
  <c r="AV17" i="24"/>
  <c r="AV16" i="24"/>
  <c r="AV15" i="24"/>
  <c r="AV14" i="24"/>
  <c r="AV13" i="24"/>
  <c r="AV8" i="24"/>
  <c r="AV7" i="24"/>
  <c r="AV6" i="24"/>
  <c r="AV5" i="24"/>
  <c r="AV4" i="24"/>
  <c r="AT26" i="24"/>
  <c r="AT25" i="24"/>
  <c r="AT24" i="24"/>
  <c r="AT23" i="24"/>
  <c r="AT17" i="24"/>
  <c r="AT16" i="24"/>
  <c r="AT15" i="24"/>
  <c r="AT14" i="24"/>
  <c r="AT13" i="24"/>
  <c r="AT8" i="24"/>
  <c r="AT7" i="24"/>
  <c r="AT6" i="24"/>
  <c r="AT5" i="24"/>
  <c r="AT4" i="24"/>
  <c r="AR7" i="24"/>
  <c r="AS7" i="24" s="1"/>
  <c r="AR26" i="24"/>
  <c r="AR25" i="24"/>
  <c r="AR24" i="24"/>
  <c r="AR23" i="24"/>
  <c r="AR22" i="24"/>
  <c r="AS22" i="24" s="1"/>
  <c r="AR17" i="24"/>
  <c r="AR16" i="24"/>
  <c r="AR15" i="24"/>
  <c r="AR14" i="24"/>
  <c r="AR8" i="24"/>
  <c r="AS8" i="24" s="1"/>
  <c r="AR6" i="24"/>
  <c r="AS6" i="24" s="1"/>
  <c r="AR5" i="24"/>
  <c r="AS5" i="24" s="1"/>
  <c r="AP26" i="24"/>
  <c r="AP25" i="24"/>
  <c r="AP24" i="24"/>
  <c r="AP23" i="24"/>
  <c r="AP17" i="24"/>
  <c r="AP16" i="24"/>
  <c r="AP15" i="24"/>
  <c r="AP14" i="24"/>
  <c r="AP13" i="24"/>
  <c r="AP8" i="24"/>
  <c r="AP7" i="24"/>
  <c r="AP6" i="24"/>
  <c r="AP5" i="24"/>
  <c r="AP4" i="24"/>
  <c r="AN26" i="24"/>
  <c r="AN25" i="24"/>
  <c r="AN24" i="24"/>
  <c r="AN23" i="24"/>
  <c r="AN17" i="24"/>
  <c r="AN16" i="24"/>
  <c r="AN15" i="24"/>
  <c r="AN14" i="24"/>
  <c r="AN13" i="24"/>
  <c r="AN8" i="24"/>
  <c r="AN7" i="24"/>
  <c r="AN6" i="24"/>
  <c r="AN5" i="24"/>
  <c r="AN4" i="24"/>
  <c r="AL26" i="24"/>
  <c r="AL25" i="24"/>
  <c r="AL24" i="24"/>
  <c r="AL23" i="24"/>
  <c r="AL22" i="24"/>
  <c r="AL17" i="24"/>
  <c r="AL16" i="24"/>
  <c r="AL15" i="24"/>
  <c r="AL14" i="24"/>
  <c r="AL13" i="24"/>
  <c r="AL8" i="24"/>
  <c r="AL7" i="24"/>
  <c r="AL6" i="24"/>
  <c r="AL5" i="24"/>
  <c r="AJ26" i="24"/>
  <c r="AJ25" i="24"/>
  <c r="AJ24" i="24"/>
  <c r="AJ23" i="24"/>
  <c r="AJ17" i="24"/>
  <c r="AJ16" i="24"/>
  <c r="AJ15" i="24"/>
  <c r="AJ14" i="24"/>
  <c r="AJ8" i="24"/>
  <c r="AJ7" i="24"/>
  <c r="AJ6" i="24"/>
  <c r="AJ5" i="24"/>
  <c r="AH26" i="24"/>
  <c r="AH25" i="24"/>
  <c r="AH24" i="24"/>
  <c r="AH23" i="24"/>
  <c r="AH17" i="24"/>
  <c r="AH16" i="24"/>
  <c r="AH15" i="24"/>
  <c r="AH14" i="24"/>
  <c r="AH13" i="24"/>
  <c r="AH8" i="24"/>
  <c r="AH7" i="24"/>
  <c r="AH6" i="24"/>
  <c r="AH5" i="24"/>
  <c r="AH4" i="24"/>
  <c r="BO18" i="24" l="1"/>
  <c r="AV9" i="24"/>
  <c r="AH9" i="24"/>
  <c r="BS9" i="24"/>
  <c r="I28" i="25"/>
  <c r="B23" i="25"/>
  <c r="B15" i="25"/>
  <c r="B8" i="25"/>
  <c r="B7" i="25"/>
  <c r="B16" i="25"/>
  <c r="B24" i="25"/>
  <c r="B14" i="25"/>
  <c r="B22" i="25"/>
  <c r="B13" i="25"/>
  <c r="B21" i="25"/>
  <c r="B19" i="22"/>
  <c r="B21" i="22"/>
  <c r="BW9" i="24"/>
  <c r="Z40" i="22" l="1"/>
  <c r="B17" i="22"/>
  <c r="B4" i="25"/>
  <c r="D7" i="25" s="1"/>
  <c r="D20" i="25"/>
  <c r="D21" i="25"/>
  <c r="D22" i="25"/>
  <c r="D23" i="25"/>
  <c r="D24" i="25"/>
  <c r="D16" i="25"/>
  <c r="D12" i="25"/>
  <c r="D15" i="25"/>
  <c r="D14" i="25"/>
  <c r="D13" i="25"/>
  <c r="H21" i="25" l="1"/>
  <c r="D5" i="25"/>
  <c r="D6" i="25"/>
  <c r="D4" i="25"/>
  <c r="H4" i="25" s="1"/>
  <c r="D8" i="25"/>
  <c r="H13" i="25"/>
  <c r="H16" i="25"/>
  <c r="H15" i="25"/>
  <c r="H14" i="25"/>
  <c r="H12" i="25"/>
  <c r="H22" i="25"/>
  <c r="H20" i="25"/>
  <c r="H23" i="25"/>
  <c r="H24" i="25"/>
  <c r="G8" i="25" l="1"/>
  <c r="G7" i="25"/>
  <c r="G4" i="25"/>
  <c r="G5" i="25"/>
  <c r="G6" i="25"/>
  <c r="P14" i="10"/>
  <c r="N14" i="10"/>
  <c r="L14" i="10"/>
  <c r="J14" i="10"/>
  <c r="H14" i="10"/>
  <c r="F14" i="10"/>
  <c r="D14" i="10"/>
  <c r="B14" i="10"/>
  <c r="D9" i="24" l="1"/>
  <c r="E9" i="24"/>
  <c r="F9" i="24"/>
  <c r="G9" i="24"/>
  <c r="H9" i="24"/>
  <c r="I9" i="24"/>
  <c r="J9" i="24"/>
  <c r="K9" i="24"/>
  <c r="L9" i="24"/>
  <c r="M9" i="24"/>
  <c r="C9" i="24"/>
  <c r="CO27" i="24" l="1"/>
  <c r="CM27" i="24"/>
  <c r="CK27" i="24"/>
  <c r="CI27" i="24"/>
  <c r="CG27" i="24"/>
  <c r="CE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F27" i="24"/>
  <c r="E27" i="24"/>
  <c r="D27" i="24"/>
  <c r="C27" i="24"/>
  <c r="CD26" i="24"/>
  <c r="CB26" i="24"/>
  <c r="BZ26" i="24"/>
  <c r="BX26" i="24"/>
  <c r="BV26" i="24"/>
  <c r="BT26" i="24"/>
  <c r="BR26" i="24"/>
  <c r="BN26" i="24"/>
  <c r="BL26" i="24"/>
  <c r="BJ26" i="24"/>
  <c r="BH26" i="24"/>
  <c r="BF26" i="24"/>
  <c r="BD26" i="24"/>
  <c r="BA26" i="24"/>
  <c r="AY26" i="24"/>
  <c r="AW26" i="24"/>
  <c r="AU26" i="24"/>
  <c r="AS26" i="24"/>
  <c r="AQ26" i="24"/>
  <c r="AO26" i="24"/>
  <c r="AM26" i="24"/>
  <c r="AK26" i="24"/>
  <c r="CD25" i="24"/>
  <c r="CB25" i="24"/>
  <c r="BZ25" i="24"/>
  <c r="BX25" i="24"/>
  <c r="BV25" i="24"/>
  <c r="BT25" i="24"/>
  <c r="BR25" i="24"/>
  <c r="BN25" i="24"/>
  <c r="BL25" i="24"/>
  <c r="BJ25" i="24"/>
  <c r="BH25" i="24"/>
  <c r="BF25" i="24"/>
  <c r="BD25" i="24"/>
  <c r="BA25" i="24"/>
  <c r="AY25" i="24"/>
  <c r="AW25" i="24"/>
  <c r="AU25" i="24"/>
  <c r="AS25" i="24"/>
  <c r="AQ25" i="24"/>
  <c r="AO25" i="24"/>
  <c r="AM25" i="24"/>
  <c r="AK25" i="24"/>
  <c r="AI25" i="24"/>
  <c r="CD24" i="24"/>
  <c r="CB24" i="24"/>
  <c r="BZ24" i="24"/>
  <c r="BX24" i="24"/>
  <c r="BV24" i="24"/>
  <c r="BT24" i="24"/>
  <c r="BR24" i="24"/>
  <c r="BN24" i="24"/>
  <c r="BL24" i="24"/>
  <c r="BJ24" i="24"/>
  <c r="BH24" i="24"/>
  <c r="BF24" i="24"/>
  <c r="BD24" i="24"/>
  <c r="BA24" i="24"/>
  <c r="AY24" i="24"/>
  <c r="AW24" i="24"/>
  <c r="AU24" i="24"/>
  <c r="AS24" i="24"/>
  <c r="AQ24" i="24"/>
  <c r="AO24" i="24"/>
  <c r="AM24" i="24"/>
  <c r="A69" i="22" s="1"/>
  <c r="AK24" i="24"/>
  <c r="AI24" i="24"/>
  <c r="AB39" i="22" s="1"/>
  <c r="CD23" i="24"/>
  <c r="CB23" i="24"/>
  <c r="BZ23" i="24"/>
  <c r="BX23" i="24"/>
  <c r="BV23" i="24"/>
  <c r="BT23" i="24"/>
  <c r="BR23" i="24"/>
  <c r="BN23" i="24"/>
  <c r="BL23" i="24"/>
  <c r="BJ23" i="24"/>
  <c r="BH23" i="24"/>
  <c r="BF23" i="24"/>
  <c r="BD23" i="24"/>
  <c r="BA23" i="24"/>
  <c r="AY23" i="24"/>
  <c r="AW23" i="24"/>
  <c r="AU23" i="24"/>
  <c r="AS23" i="24"/>
  <c r="AQ23" i="24"/>
  <c r="AO23" i="24"/>
  <c r="AM23" i="24"/>
  <c r="AK23" i="24"/>
  <c r="AI23" i="24"/>
  <c r="CC22" i="24"/>
  <c r="CD22" i="24" s="1"/>
  <c r="CA22" i="24"/>
  <c r="BY22" i="24"/>
  <c r="BZ22" i="24" s="1"/>
  <c r="BW22" i="24"/>
  <c r="BX22" i="24" s="1"/>
  <c r="BV22" i="24"/>
  <c r="BR22" i="24"/>
  <c r="BO22" i="24"/>
  <c r="BP22" i="24" s="1"/>
  <c r="BN22" i="24"/>
  <c r="BI22" i="24"/>
  <c r="BJ22" i="24" s="1"/>
  <c r="BF22" i="24"/>
  <c r="BA22" i="24"/>
  <c r="AX22" i="24"/>
  <c r="AV22" i="24"/>
  <c r="AW22" i="24" s="1"/>
  <c r="AT22" i="24"/>
  <c r="AP22" i="24"/>
  <c r="AN22" i="24"/>
  <c r="AO22" i="24" s="1"/>
  <c r="AJ22" i="24"/>
  <c r="AK22" i="24" s="1"/>
  <c r="AH22" i="24"/>
  <c r="CO21" i="24"/>
  <c r="CM21" i="24"/>
  <c r="CK21" i="24"/>
  <c r="CI21" i="24"/>
  <c r="CG21" i="24"/>
  <c r="CE21" i="24"/>
  <c r="CC21" i="24"/>
  <c r="CA21" i="24"/>
  <c r="BY21" i="24"/>
  <c r="BW21" i="24"/>
  <c r="BU21" i="24"/>
  <c r="BS21" i="24"/>
  <c r="BQ21" i="24"/>
  <c r="BO21" i="24"/>
  <c r="BM21" i="24"/>
  <c r="BK21" i="24"/>
  <c r="BI21" i="24"/>
  <c r="BG21" i="24"/>
  <c r="BE21" i="24"/>
  <c r="BC21" i="24"/>
  <c r="AZ21" i="24"/>
  <c r="AX21" i="24"/>
  <c r="AV21" i="24"/>
  <c r="AT21" i="24"/>
  <c r="AR21" i="24"/>
  <c r="AP21" i="24"/>
  <c r="AN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F21" i="24"/>
  <c r="CO18" i="24"/>
  <c r="CM18" i="24"/>
  <c r="CK18" i="24"/>
  <c r="CI18" i="24"/>
  <c r="CG18" i="24"/>
  <c r="CE18" i="24"/>
  <c r="AF18" i="24"/>
  <c r="AE18" i="24"/>
  <c r="AD18" i="24"/>
  <c r="AC18" i="24"/>
  <c r="AB18" i="24"/>
  <c r="AA18" i="24"/>
  <c r="Z18" i="24"/>
  <c r="Y18" i="24"/>
  <c r="X18" i="24"/>
  <c r="W18" i="24"/>
  <c r="V18" i="24"/>
  <c r="U18" i="24"/>
  <c r="T18" i="24"/>
  <c r="S18" i="24"/>
  <c r="R18" i="24"/>
  <c r="Q18" i="24"/>
  <c r="P18" i="24"/>
  <c r="O18" i="24"/>
  <c r="N18" i="24"/>
  <c r="M18" i="24"/>
  <c r="L18" i="24"/>
  <c r="K18" i="24"/>
  <c r="J18" i="24"/>
  <c r="I18" i="24"/>
  <c r="H18" i="24"/>
  <c r="G18" i="24"/>
  <c r="F18" i="24"/>
  <c r="E18" i="24"/>
  <c r="D18" i="24"/>
  <c r="CD17" i="24"/>
  <c r="CB17" i="24"/>
  <c r="BZ17" i="24"/>
  <c r="BX17" i="24"/>
  <c r="BV17" i="24"/>
  <c r="BT17" i="24"/>
  <c r="BR17" i="24"/>
  <c r="BN17" i="24"/>
  <c r="BL17" i="24"/>
  <c r="BJ17" i="24"/>
  <c r="BH17" i="24"/>
  <c r="BF17" i="24"/>
  <c r="BD17" i="24"/>
  <c r="BA17" i="24"/>
  <c r="AY17" i="24"/>
  <c r="AW17" i="24"/>
  <c r="AU17" i="24"/>
  <c r="AS17" i="24"/>
  <c r="AQ17" i="24"/>
  <c r="AO17" i="24"/>
  <c r="AM17" i="24"/>
  <c r="AK17" i="24"/>
  <c r="CH16" i="24"/>
  <c r="CD16" i="24"/>
  <c r="CB16" i="24"/>
  <c r="BZ16" i="24"/>
  <c r="BX16" i="24"/>
  <c r="BV16" i="24"/>
  <c r="BT16" i="24"/>
  <c r="BR16" i="24"/>
  <c r="BN16" i="24"/>
  <c r="BL16" i="24"/>
  <c r="BJ16" i="24"/>
  <c r="BH16" i="24"/>
  <c r="BF16" i="24"/>
  <c r="BD16" i="24"/>
  <c r="BA16" i="24"/>
  <c r="AY16" i="24"/>
  <c r="AW16" i="24"/>
  <c r="AU16" i="24"/>
  <c r="AS16" i="24"/>
  <c r="AQ16" i="24"/>
  <c r="AO16" i="24"/>
  <c r="AM16" i="24"/>
  <c r="AK16" i="24"/>
  <c r="AI16" i="24"/>
  <c r="CF15" i="24"/>
  <c r="CD15" i="24"/>
  <c r="CB15" i="24"/>
  <c r="BZ15" i="24"/>
  <c r="BX15" i="24"/>
  <c r="BV15" i="24"/>
  <c r="BT15" i="24"/>
  <c r="BR15" i="24"/>
  <c r="BP15" i="24"/>
  <c r="BN15" i="24"/>
  <c r="BL15" i="24"/>
  <c r="BJ15" i="24"/>
  <c r="BH15" i="24"/>
  <c r="BF15" i="24"/>
  <c r="BD15" i="24"/>
  <c r="BA15" i="24"/>
  <c r="AY15" i="24"/>
  <c r="AW15" i="24"/>
  <c r="AU15" i="24"/>
  <c r="AS15" i="24"/>
  <c r="AQ15" i="24"/>
  <c r="AO15" i="24"/>
  <c r="AM15" i="24"/>
  <c r="AK15" i="24"/>
  <c r="AI15" i="24"/>
  <c r="CH14" i="24"/>
  <c r="CD14" i="24"/>
  <c r="CB14" i="24"/>
  <c r="BZ14" i="24"/>
  <c r="BX14" i="24"/>
  <c r="BV14" i="24"/>
  <c r="BT14" i="24"/>
  <c r="BR14" i="24"/>
  <c r="BN14" i="24"/>
  <c r="BL14" i="24"/>
  <c r="BJ14" i="24"/>
  <c r="BH14" i="24"/>
  <c r="BF14" i="24"/>
  <c r="BD14" i="24"/>
  <c r="BA14" i="24"/>
  <c r="AY14" i="24"/>
  <c r="AW14" i="24"/>
  <c r="AU14" i="24"/>
  <c r="AS14" i="24"/>
  <c r="AQ14" i="24"/>
  <c r="AO14" i="24"/>
  <c r="AM14" i="24"/>
  <c r="AK14" i="24"/>
  <c r="AI14" i="24"/>
  <c r="CH13" i="24"/>
  <c r="CC13" i="24"/>
  <c r="BY13" i="24"/>
  <c r="BZ13" i="24" s="1"/>
  <c r="BW13" i="24"/>
  <c r="BU13" i="24"/>
  <c r="BS13" i="24"/>
  <c r="BJ13" i="24"/>
  <c r="AR13" i="24"/>
  <c r="AS13" i="24" s="1"/>
  <c r="AJ13" i="24"/>
  <c r="CO12" i="24"/>
  <c r="CM12" i="24"/>
  <c r="CK12" i="24"/>
  <c r="CI12" i="24"/>
  <c r="CG12" i="24"/>
  <c r="CE12" i="24"/>
  <c r="CC12" i="24"/>
  <c r="CA12" i="24"/>
  <c r="BY12" i="24"/>
  <c r="BW12" i="24"/>
  <c r="BU12" i="24"/>
  <c r="BS12" i="24"/>
  <c r="BQ12" i="24"/>
  <c r="BO12" i="24"/>
  <c r="BM12" i="24"/>
  <c r="BK12" i="24"/>
  <c r="BI12" i="24"/>
  <c r="BG12" i="24"/>
  <c r="BE12" i="24"/>
  <c r="BC12" i="24"/>
  <c r="AZ12" i="24"/>
  <c r="AX12" i="24"/>
  <c r="AV12" i="24"/>
  <c r="AT12" i="24"/>
  <c r="AR12" i="24"/>
  <c r="AP12" i="24"/>
  <c r="AN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F12" i="24"/>
  <c r="CM9" i="24"/>
  <c r="CK9" i="24"/>
  <c r="AF9" i="24"/>
  <c r="AE9" i="24"/>
  <c r="AD9" i="24"/>
  <c r="AC9" i="24"/>
  <c r="AB9" i="24"/>
  <c r="AA9" i="24"/>
  <c r="Z9" i="24"/>
  <c r="Y9" i="24"/>
  <c r="X9" i="24"/>
  <c r="W9" i="24"/>
  <c r="V9" i="24"/>
  <c r="U9" i="24"/>
  <c r="T9" i="24"/>
  <c r="S9" i="24"/>
  <c r="R9" i="24"/>
  <c r="Q9" i="24"/>
  <c r="P9" i="24"/>
  <c r="O9" i="24"/>
  <c r="N9" i="24"/>
  <c r="CD8" i="24"/>
  <c r="CB8" i="24"/>
  <c r="BZ8" i="24"/>
  <c r="BX8" i="24"/>
  <c r="BV8" i="24"/>
  <c r="BT8" i="24"/>
  <c r="BR8" i="24"/>
  <c r="BN8" i="24"/>
  <c r="BL8" i="24"/>
  <c r="BJ8" i="24"/>
  <c r="BH8" i="24"/>
  <c r="BF8" i="24"/>
  <c r="BD8" i="24"/>
  <c r="BA8" i="24"/>
  <c r="AY8" i="24"/>
  <c r="AW8" i="24"/>
  <c r="AU8" i="24"/>
  <c r="AQ8" i="24"/>
  <c r="AO8" i="24"/>
  <c r="AM8" i="24"/>
  <c r="AK8" i="24"/>
  <c r="AI8" i="24"/>
  <c r="CD7" i="24"/>
  <c r="CB7" i="24"/>
  <c r="BZ7" i="24"/>
  <c r="BX7" i="24"/>
  <c r="BV7" i="24"/>
  <c r="BT7" i="24"/>
  <c r="BR7" i="24"/>
  <c r="BN7" i="24"/>
  <c r="BL7" i="24"/>
  <c r="BJ7" i="24"/>
  <c r="BH7" i="24"/>
  <c r="BF7" i="24"/>
  <c r="BD7" i="24"/>
  <c r="BA7" i="24"/>
  <c r="AY7" i="24"/>
  <c r="AW7" i="24"/>
  <c r="AU7" i="24"/>
  <c r="AQ7" i="24"/>
  <c r="AO7" i="24"/>
  <c r="AM7" i="24"/>
  <c r="AK7" i="24"/>
  <c r="AI7" i="24"/>
  <c r="CD6" i="24"/>
  <c r="CB6" i="24"/>
  <c r="BZ6" i="24"/>
  <c r="BX6" i="24"/>
  <c r="BV6" i="24"/>
  <c r="BT6" i="24"/>
  <c r="BR6" i="24"/>
  <c r="BN6" i="24"/>
  <c r="BL6" i="24"/>
  <c r="BJ6" i="24"/>
  <c r="BH6" i="24"/>
  <c r="BF6" i="24"/>
  <c r="BD6" i="24"/>
  <c r="BA6" i="24"/>
  <c r="AY6" i="24"/>
  <c r="AW6" i="24"/>
  <c r="AU6" i="24"/>
  <c r="AQ6" i="24"/>
  <c r="AO6" i="24"/>
  <c r="AM6" i="24"/>
  <c r="AK6" i="24"/>
  <c r="AI6" i="24"/>
  <c r="CD5" i="24"/>
  <c r="CB5" i="24"/>
  <c r="BZ5" i="24"/>
  <c r="BX5" i="24"/>
  <c r="BV5" i="24"/>
  <c r="BT5" i="24"/>
  <c r="BR5" i="24"/>
  <c r="BN5" i="24"/>
  <c r="BL5" i="24"/>
  <c r="BJ5" i="24"/>
  <c r="BH5" i="24"/>
  <c r="BF5" i="24"/>
  <c r="BD5" i="24"/>
  <c r="BA5" i="24"/>
  <c r="AY5" i="24"/>
  <c r="AW5" i="24"/>
  <c r="AU5" i="24"/>
  <c r="AQ5" i="24"/>
  <c r="AO5" i="24"/>
  <c r="AM5" i="24"/>
  <c r="AK5" i="24"/>
  <c r="AI5" i="24"/>
  <c r="CN4" i="24"/>
  <c r="CL4" i="24"/>
  <c r="CB4" i="24"/>
  <c r="BZ4" i="24"/>
  <c r="BV4" i="24"/>
  <c r="BL4" i="24"/>
  <c r="AU4" i="24"/>
  <c r="AR4" i="24"/>
  <c r="AS4" i="24" s="1"/>
  <c r="AO4" i="24"/>
  <c r="AL4" i="24"/>
  <c r="AJ4" i="24"/>
  <c r="CO3" i="24"/>
  <c r="CM3" i="24"/>
  <c r="CK3" i="24"/>
  <c r="CI3" i="24"/>
  <c r="CG3" i="24"/>
  <c r="CE3" i="24"/>
  <c r="CC3" i="24"/>
  <c r="CA3" i="24"/>
  <c r="BY3" i="24"/>
  <c r="BW3" i="24"/>
  <c r="BU3" i="24"/>
  <c r="BS3" i="24"/>
  <c r="BQ3" i="24"/>
  <c r="BO3" i="24"/>
  <c r="BM3" i="24"/>
  <c r="BK3" i="24"/>
  <c r="BI3" i="24"/>
  <c r="BG3" i="24"/>
  <c r="BE3" i="24"/>
  <c r="BC3" i="24"/>
  <c r="AZ3" i="24"/>
  <c r="AX3" i="24"/>
  <c r="AV3" i="24"/>
  <c r="AT3" i="24"/>
  <c r="AR3" i="24"/>
  <c r="AP3" i="24"/>
  <c r="AN3" i="24"/>
  <c r="AF3" i="24"/>
  <c r="AE3" i="24"/>
  <c r="AD3" i="24"/>
  <c r="AC3" i="24"/>
  <c r="AB3" i="24"/>
  <c r="AA3" i="24"/>
  <c r="Z3" i="24"/>
  <c r="Y3" i="24"/>
  <c r="X3" i="24"/>
  <c r="W3" i="24"/>
  <c r="V3" i="24"/>
  <c r="U3" i="24"/>
  <c r="T3" i="24"/>
  <c r="S3" i="24"/>
  <c r="R3" i="24"/>
  <c r="Q3" i="24"/>
  <c r="P3" i="24"/>
  <c r="O3" i="24"/>
  <c r="N3" i="24"/>
  <c r="M3" i="24"/>
  <c r="L3" i="24"/>
  <c r="K3" i="24"/>
  <c r="J3" i="24"/>
  <c r="I3" i="24"/>
  <c r="H3" i="24"/>
  <c r="G3" i="24"/>
  <c r="F3" i="24"/>
  <c r="AC39" i="22" l="1"/>
  <c r="A67" i="22"/>
  <c r="AA39" i="22"/>
  <c r="A63" i="22"/>
  <c r="BE9" i="24"/>
  <c r="BP26" i="24"/>
  <c r="BG27" i="24"/>
  <c r="BP24" i="24"/>
  <c r="CF17" i="24"/>
  <c r="BF4" i="24"/>
  <c r="CF16" i="24"/>
  <c r="BP23" i="24"/>
  <c r="BI9" i="24"/>
  <c r="BP17" i="24"/>
  <c r="CH17" i="24"/>
  <c r="BQ9" i="24"/>
  <c r="BP16" i="24"/>
  <c r="BU9" i="24"/>
  <c r="CA27" i="24"/>
  <c r="CB22" i="24"/>
  <c r="BJ4" i="24"/>
  <c r="BS27" i="24"/>
  <c r="BT22" i="24"/>
  <c r="BK27" i="24"/>
  <c r="BL22" i="24"/>
  <c r="BM9" i="24"/>
  <c r="CC9" i="24"/>
  <c r="BC27" i="24"/>
  <c r="BO27" i="24"/>
  <c r="BP25" i="24"/>
  <c r="AZ9" i="24"/>
  <c r="AX27" i="24"/>
  <c r="AT27" i="24"/>
  <c r="AP27" i="24"/>
  <c r="AL27" i="24"/>
  <c r="AJ9" i="24"/>
  <c r="AH27" i="24"/>
  <c r="BP5" i="24"/>
  <c r="AT9" i="24"/>
  <c r="AH18" i="24"/>
  <c r="AI13" i="24"/>
  <c r="BE18" i="24"/>
  <c r="BF13" i="24"/>
  <c r="CF5" i="24"/>
  <c r="AK4" i="24"/>
  <c r="AQ4" i="24"/>
  <c r="AP9" i="24"/>
  <c r="BA4" i="24"/>
  <c r="BH4" i="24"/>
  <c r="BG9" i="24"/>
  <c r="BR4" i="24"/>
  <c r="BX4" i="24"/>
  <c r="CH4" i="24"/>
  <c r="AX18" i="24"/>
  <c r="AY13" i="24"/>
  <c r="BU18" i="24"/>
  <c r="BV13" i="24"/>
  <c r="AL9" i="24"/>
  <c r="AM4" i="24"/>
  <c r="AR9" i="24"/>
  <c r="AW4" i="24"/>
  <c r="BC9" i="24"/>
  <c r="BD4" i="24"/>
  <c r="BN4" i="24"/>
  <c r="BT4" i="24"/>
  <c r="BY9" i="24"/>
  <c r="CD4" i="24"/>
  <c r="CA9" i="24"/>
  <c r="BP13" i="24"/>
  <c r="CH15" i="24"/>
  <c r="AI4" i="24"/>
  <c r="AN9" i="24"/>
  <c r="AX9" i="24"/>
  <c r="AY4" i="24"/>
  <c r="BO9" i="24"/>
  <c r="BP4" i="24"/>
  <c r="CF4" i="24"/>
  <c r="BK9" i="24"/>
  <c r="AN18" i="24"/>
  <c r="AO13" i="24"/>
  <c r="CF13" i="24"/>
  <c r="AJ18" i="24"/>
  <c r="AT18" i="24"/>
  <c r="AU13" i="24"/>
  <c r="AZ18" i="24"/>
  <c r="BQ18" i="24"/>
  <c r="CA18" i="24"/>
  <c r="CB13" i="24"/>
  <c r="BP14" i="24"/>
  <c r="CF14" i="24"/>
  <c r="BK18" i="24"/>
  <c r="BL13" i="24"/>
  <c r="BP6" i="24"/>
  <c r="CF6" i="24"/>
  <c r="BP7" i="24"/>
  <c r="CF7" i="24"/>
  <c r="BP8" i="24"/>
  <c r="CF8" i="24"/>
  <c r="AK13" i="24"/>
  <c r="AP18" i="24"/>
  <c r="AQ13" i="24"/>
  <c r="AV18" i="24"/>
  <c r="BA13" i="24"/>
  <c r="BG18" i="24"/>
  <c r="BH13" i="24"/>
  <c r="BM18" i="24"/>
  <c r="BR13" i="24"/>
  <c r="BW18" i="24"/>
  <c r="BX13" i="24"/>
  <c r="CC18" i="24"/>
  <c r="AL18" i="24"/>
  <c r="AM13" i="24"/>
  <c r="AR18" i="24"/>
  <c r="AW13" i="24"/>
  <c r="BC18" i="24"/>
  <c r="BD13" i="24"/>
  <c r="BI18" i="24"/>
  <c r="BN13" i="24"/>
  <c r="BS18" i="24"/>
  <c r="BT13" i="24"/>
  <c r="BY18" i="24"/>
  <c r="CD13" i="24"/>
  <c r="BW27" i="24"/>
  <c r="AI22" i="24"/>
  <c r="Z39" i="22" s="1"/>
  <c r="AM22" i="24"/>
  <c r="A65" i="22" s="1"/>
  <c r="AQ22" i="24"/>
  <c r="AU22" i="24"/>
  <c r="AY22" i="24"/>
  <c r="BD22" i="24"/>
  <c r="BH22" i="24"/>
  <c r="AJ27" i="24"/>
  <c r="AN27" i="24"/>
  <c r="AR27" i="24"/>
  <c r="AV27" i="24"/>
  <c r="AZ27" i="24"/>
  <c r="BE27" i="24"/>
  <c r="BI27" i="24"/>
  <c r="BM27" i="24"/>
  <c r="BQ27" i="24"/>
  <c r="BU27" i="24"/>
  <c r="BY27" i="24"/>
  <c r="CC27" i="24"/>
  <c r="AN10" i="23"/>
  <c r="AL10" i="23"/>
  <c r="AJ10" i="23"/>
  <c r="AH10" i="23"/>
  <c r="AF10" i="23"/>
  <c r="AD10" i="23"/>
  <c r="A9" i="23"/>
  <c r="A8" i="23"/>
  <c r="A7" i="23"/>
  <c r="A6" i="23"/>
  <c r="A5" i="23"/>
  <c r="CO9" i="24" l="1"/>
  <c r="CI9" i="24"/>
  <c r="CE9" i="24"/>
  <c r="CG9" i="24"/>
  <c r="D46" i="25" l="1"/>
  <c r="H46" i="25" l="1"/>
  <c r="G46" i="25"/>
  <c r="D61" i="25"/>
  <c r="D63" i="25"/>
  <c r="D56" i="25"/>
  <c r="D58" i="25"/>
  <c r="D57" i="25"/>
  <c r="D52" i="25"/>
  <c r="D49" i="25"/>
  <c r="D51" i="25"/>
  <c r="D60" i="25"/>
  <c r="D48" i="25"/>
  <c r="D54" i="25"/>
  <c r="D62" i="25"/>
  <c r="D59" i="25"/>
  <c r="D55" i="25"/>
  <c r="D47" i="25"/>
  <c r="D65" i="25"/>
  <c r="D64" i="25"/>
  <c r="D53" i="25"/>
  <c r="D50" i="25"/>
  <c r="G48" i="25" l="1"/>
  <c r="H47" i="25"/>
  <c r="G47" i="25"/>
  <c r="H48" i="25"/>
  <c r="G62" i="25"/>
  <c r="I63" i="25"/>
  <c r="I47" i="25"/>
  <c r="I55" i="25"/>
  <c r="G64" i="25"/>
  <c r="I46" i="25"/>
  <c r="I53" i="25"/>
  <c r="I59" i="25"/>
  <c r="H55" i="25"/>
  <c r="H52" i="25"/>
  <c r="I52" i="25"/>
  <c r="I48" i="25"/>
  <c r="H61" i="25"/>
  <c r="H63" i="25"/>
  <c r="I56" i="25"/>
  <c r="H51" i="25"/>
  <c r="V105" i="22" s="1"/>
  <c r="I64" i="25"/>
  <c r="I60" i="25"/>
  <c r="H57" i="25"/>
  <c r="H62" i="25"/>
  <c r="I57" i="25"/>
  <c r="H60" i="25"/>
  <c r="H49" i="25"/>
  <c r="H59" i="25"/>
  <c r="H65" i="25"/>
  <c r="H64" i="25"/>
  <c r="I58" i="25"/>
  <c r="G65" i="25"/>
  <c r="I50" i="25"/>
  <c r="H58" i="25"/>
  <c r="H56" i="25"/>
  <c r="I61" i="25"/>
  <c r="G60" i="25"/>
  <c r="G63" i="25"/>
  <c r="G61" i="25"/>
  <c r="I49" i="25"/>
  <c r="H50" i="25"/>
  <c r="I65" i="25"/>
  <c r="I51" i="25"/>
  <c r="W105" i="22" s="1"/>
  <c r="I54" i="25"/>
  <c r="H53" i="25"/>
  <c r="I62" i="25"/>
  <c r="H54" i="25"/>
  <c r="B14" i="22"/>
  <c r="B12" i="22"/>
  <c r="A59" i="25" l="1"/>
  <c r="G59" i="25" s="1"/>
  <c r="A58" i="25"/>
  <c r="G58" i="25" s="1"/>
  <c r="A57" i="25"/>
  <c r="G57" i="25" s="1"/>
  <c r="A56" i="25"/>
  <c r="G56" i="25" s="1"/>
  <c r="A55" i="25"/>
  <c r="G55" i="25" s="1"/>
  <c r="A54" i="25"/>
  <c r="G54" i="25" s="1"/>
  <c r="A53" i="25"/>
  <c r="G53" i="25" s="1"/>
  <c r="A52" i="25"/>
  <c r="G52" i="25" s="1"/>
  <c r="A51" i="25"/>
  <c r="G51" i="25" s="1"/>
  <c r="U105" i="22" s="1"/>
  <c r="A50" i="25"/>
  <c r="G50" i="25" s="1"/>
  <c r="A49" i="25"/>
  <c r="G49" i="25" s="1"/>
  <c r="A48" i="25"/>
  <c r="A47" i="25"/>
  <c r="A46" i="25"/>
  <c r="A42" i="25"/>
  <c r="A41" i="25"/>
  <c r="A40" i="25"/>
  <c r="A39" i="25"/>
  <c r="A38" i="25"/>
  <c r="A37" i="25"/>
  <c r="A36" i="25"/>
  <c r="D10" i="23" l="1"/>
  <c r="F10" i="23"/>
  <c r="H10" i="23"/>
  <c r="J10" i="23"/>
  <c r="L10" i="23"/>
  <c r="N10" i="23"/>
  <c r="P10" i="23"/>
  <c r="R10" i="23"/>
  <c r="T10" i="23"/>
  <c r="V10" i="23"/>
  <c r="X10" i="23"/>
  <c r="Z10" i="23"/>
  <c r="AB10" i="23"/>
  <c r="B10" i="23"/>
  <c r="R14" i="10"/>
  <c r="T14" i="10"/>
  <c r="W37" i="22" l="1"/>
  <c r="I29" i="25"/>
  <c r="W38" i="22" s="1"/>
  <c r="D37" i="25"/>
  <c r="D38" i="25"/>
  <c r="D39" i="25"/>
  <c r="D40" i="25"/>
  <c r="D41" i="25"/>
  <c r="D42" i="25"/>
  <c r="I30" i="25"/>
  <c r="W39" i="22" s="1"/>
  <c r="G30" i="25"/>
  <c r="U39" i="22" s="1"/>
  <c r="G28" i="25"/>
  <c r="U37" i="22" s="1"/>
  <c r="G29" i="25"/>
  <c r="U38" i="22" s="1"/>
  <c r="G12" i="25"/>
  <c r="A31" i="22" s="1"/>
  <c r="H8" i="25"/>
  <c r="H7" i="25"/>
  <c r="A27" i="22"/>
  <c r="H5" i="25"/>
  <c r="H6" i="25"/>
  <c r="G13" i="25"/>
  <c r="G14" i="25"/>
  <c r="G16" i="25"/>
  <c r="G15" i="25"/>
  <c r="V100" i="22"/>
  <c r="W102" i="22"/>
  <c r="U101" i="22"/>
  <c r="V101" i="22"/>
  <c r="U100" i="22"/>
  <c r="W100" i="22"/>
  <c r="V104" i="22"/>
  <c r="U104" i="22"/>
  <c r="V102" i="22"/>
  <c r="U102" i="22"/>
  <c r="W103" i="22"/>
  <c r="V103" i="22"/>
  <c r="W104" i="22"/>
  <c r="U103" i="22"/>
  <c r="W101" i="22"/>
  <c r="I37" i="25" l="1"/>
  <c r="H37" i="25"/>
  <c r="V93" i="22" s="1"/>
  <c r="H38" i="25"/>
  <c r="H42" i="25"/>
  <c r="H41" i="25"/>
  <c r="V97" i="22" s="1"/>
  <c r="U112" i="22"/>
  <c r="U109" i="22"/>
  <c r="U110" i="22"/>
  <c r="U113" i="22"/>
  <c r="U111" i="22"/>
  <c r="U108" i="22"/>
  <c r="I41" i="25"/>
  <c r="W97" i="22" s="1"/>
  <c r="H40" i="25"/>
  <c r="V96" i="22" s="1"/>
  <c r="G24" i="25"/>
  <c r="G42" i="25"/>
  <c r="I42" i="25"/>
  <c r="G38" i="25"/>
  <c r="U94" i="22" s="1"/>
  <c r="G37" i="25"/>
  <c r="U93" i="22" s="1"/>
  <c r="G36" i="25"/>
  <c r="U92" i="22" s="1"/>
  <c r="G22" i="25"/>
  <c r="G20" i="25"/>
  <c r="A35" i="22" s="1"/>
  <c r="G21" i="25"/>
  <c r="G23" i="25"/>
  <c r="V38" i="22"/>
  <c r="V37" i="22"/>
  <c r="V39" i="22"/>
  <c r="V92" i="22"/>
  <c r="H39" i="25"/>
  <c r="V95" i="22" s="1"/>
  <c r="I40" i="25"/>
  <c r="W96" i="22" s="1"/>
  <c r="I38" i="25"/>
  <c r="W94" i="22" s="1"/>
  <c r="G39" i="25"/>
  <c r="U95" i="22" s="1"/>
  <c r="I39" i="25"/>
  <c r="W95" i="22" s="1"/>
  <c r="G40" i="25"/>
  <c r="U96" i="22" s="1"/>
  <c r="W93" i="22"/>
  <c r="V94" i="22"/>
  <c r="W92" i="22"/>
  <c r="G41" i="25"/>
  <c r="U97" i="22" s="1"/>
</calcChain>
</file>

<file path=xl/sharedStrings.xml><?xml version="1.0" encoding="utf-8"?>
<sst xmlns="http://schemas.openxmlformats.org/spreadsheetml/2006/main" count="1487" uniqueCount="232">
  <si>
    <t>Step 1: Preparing State/Territory Data</t>
  </si>
  <si>
    <t>Step 2: Entering Data</t>
  </si>
  <si>
    <t>Step 3: Creating Special Emphasis Report</t>
  </si>
  <si>
    <t>Name</t>
  </si>
  <si>
    <t>S00-S99</t>
  </si>
  <si>
    <t>Anatomic injuries</t>
  </si>
  <si>
    <t>T07-T34</t>
  </si>
  <si>
    <t>Foreign bodies, burns, corrosions, frostbite</t>
  </si>
  <si>
    <t>T36-T50 with a 6th character of 1, 2, 3, or 4</t>
  </si>
  <si>
    <t>T51-T65</t>
  </si>
  <si>
    <t>Toxic effects of substances nonmedicinal as to source</t>
  </si>
  <si>
    <t>T66-T76</t>
  </si>
  <si>
    <t>Other and unspecified effects of external causes</t>
  </si>
  <si>
    <t>T79</t>
  </si>
  <si>
    <t>Certain early complications of trauma, not elsewhere classified</t>
  </si>
  <si>
    <t>O9A.2-O9A.5</t>
  </si>
  <si>
    <t>Traumatic injuries and abuse complicating pregnancy, childbirth, and the puerperium</t>
  </si>
  <si>
    <t>T84.04**</t>
  </si>
  <si>
    <t>Periprosthetic fracture around internal prosthetic joint
* T84.04 was retired and replaced by M97 in the FY2017 version of ICD-10-CM which went into effect on Oct 1, 2016</t>
  </si>
  <si>
    <t>M97</t>
  </si>
  <si>
    <t>Periprosthetic fracture around internal prosthetic joint</t>
  </si>
  <si>
    <t>W32, W33, W34.00, W34.09,
W34.10, W34.19</t>
  </si>
  <si>
    <t>Accidental discharge or malfunction of firearm</t>
  </si>
  <si>
    <t>X72, X73, X74.8, X74.9</t>
  </si>
  <si>
    <t>Intentional self-harm by firearm</t>
  </si>
  <si>
    <t>X93, X94, X95.8, X95.9</t>
  </si>
  <si>
    <t>Assault by firearm</t>
  </si>
  <si>
    <t>Y38.4</t>
  </si>
  <si>
    <t>Terrorism involving firearms</t>
  </si>
  <si>
    <t>Y22, Y23, Y24.8, Y24.9</t>
  </si>
  <si>
    <t>Firearm discharge of undetermined intent</t>
  </si>
  <si>
    <t>Y35.00-Y35.03, Y35.09</t>
  </si>
  <si>
    <t>Legal intervention involving firearm discharge</t>
  </si>
  <si>
    <t>Periprosthetic fracture around internal prosthetic joint
**T84.04 was retired and replaced by M97 in the FY2017 version of ICD-10-CM which went into effect on Oct 1, 2016.</t>
  </si>
  <si>
    <t>M97**</t>
  </si>
  <si>
    <t>External cause codes*
*Only include cases if the 7th character of the code is A or missing (reflects initial encounter, active treatment)</t>
  </si>
  <si>
    <t>V00-V99</t>
  </si>
  <si>
    <t>Transport accidents</t>
  </si>
  <si>
    <t>W00-X58</t>
  </si>
  <si>
    <t>Other external causes of accidental injury</t>
  </si>
  <si>
    <t>X71-X83</t>
  </si>
  <si>
    <t>Intentional self-harm</t>
  </si>
  <si>
    <t>X92-Y09</t>
  </si>
  <si>
    <t>Assault</t>
  </si>
  <si>
    <t>Y21-Y33</t>
  </si>
  <si>
    <t>Event of undetermined intent</t>
  </si>
  <si>
    <t>Y35-Y38</t>
  </si>
  <si>
    <t>Legal intervention, operations of war, military operations, and terrorism</t>
  </si>
  <si>
    <t>3a. Create a Deaths Data Subset - includes records that have one of the following diagnosis codes in the underlying cause of death field</t>
  </si>
  <si>
    <t>V01-Y36</t>
  </si>
  <si>
    <t>Injury and poisoning</t>
  </si>
  <si>
    <t>Y85-Y87</t>
  </si>
  <si>
    <t>Y89</t>
  </si>
  <si>
    <t>U01-U03</t>
  </si>
  <si>
    <t>W32–W34</t>
  </si>
  <si>
    <t>Exposure to inanimate mechanical forces—firearm discharge</t>
  </si>
  <si>
    <t>X72–X74</t>
  </si>
  <si>
    <t>Intentional self-harm by firearm discharge</t>
  </si>
  <si>
    <t>X93–X95</t>
  </si>
  <si>
    <t>Assault by firearm discharge</t>
  </si>
  <si>
    <t>Y22–Y24</t>
  </si>
  <si>
    <t>Y35.0</t>
  </si>
  <si>
    <t>U01.4</t>
  </si>
  <si>
    <t>State/Territor Population Data</t>
  </si>
  <si>
    <t>State/Territory:</t>
  </si>
  <si>
    <t>Data year:</t>
  </si>
  <si>
    <t>Enter your state name in A4</t>
  </si>
  <si>
    <t>Enter demographic population data</t>
  </si>
  <si>
    <t>Total</t>
  </si>
  <si>
    <t>Male</t>
  </si>
  <si>
    <t>Female</t>
  </si>
  <si>
    <t>White-Not Hispanic</t>
  </si>
  <si>
    <t>Hispanic</t>
  </si>
  <si>
    <t>Black-Not Hispanic</t>
  </si>
  <si>
    <t>Asian</t>
  </si>
  <si>
    <t>American Indian/Alaska Native</t>
  </si>
  <si>
    <t>Other</t>
  </si>
  <si>
    <t>Enter name of "Other" category in R8</t>
  </si>
  <si>
    <t>Enter name of "Other" category in T8</t>
  </si>
  <si>
    <t>TOTAL</t>
  </si>
  <si>
    <t>Region 1</t>
  </si>
  <si>
    <t>Region 2</t>
  </si>
  <si>
    <t>Region 3</t>
  </si>
  <si>
    <t>Region 4</t>
  </si>
  <si>
    <t>Region 5</t>
  </si>
  <si>
    <t>Region 6</t>
  </si>
  <si>
    <t>Region 7</t>
  </si>
  <si>
    <t>Region 8</t>
  </si>
  <si>
    <t>Region 9</t>
  </si>
  <si>
    <t>Region 10</t>
  </si>
  <si>
    <t>Region 11</t>
  </si>
  <si>
    <t>Region 12</t>
  </si>
  <si>
    <t>Region 13</t>
  </si>
  <si>
    <t>Region 14</t>
  </si>
  <si>
    <t>Region 15</t>
  </si>
  <si>
    <t>Region 16</t>
  </si>
  <si>
    <t>Region 17</t>
  </si>
  <si>
    <t>Region 18</t>
  </si>
  <si>
    <t>Region 19</t>
  </si>
  <si>
    <t>Region 20</t>
  </si>
  <si>
    <t>Optional: Unhide columns N through Z to enter health region data</t>
  </si>
  <si>
    <t>Sex Data</t>
  </si>
  <si>
    <t>Demographic Data</t>
  </si>
  <si>
    <t>Region Data</t>
  </si>
  <si>
    <t>Number of hospitalizations- Total</t>
  </si>
  <si>
    <t>Number of hospitalizations- Male</t>
  </si>
  <si>
    <t>Number of hospitalizations- Female</t>
  </si>
  <si>
    <t>State population - Total</t>
  </si>
  <si>
    <t>Rate</t>
  </si>
  <si>
    <t>State population - Male</t>
  </si>
  <si>
    <t>State population - Female</t>
  </si>
  <si>
    <t>total</t>
  </si>
  <si>
    <t>Number of ED visits- Total</t>
  </si>
  <si>
    <t>Number of ED visits- Male</t>
  </si>
  <si>
    <t>Number of ED visits- Female</t>
  </si>
  <si>
    <t>Number of deaths- Total</t>
  </si>
  <si>
    <t>Number of deaths- Male</t>
  </si>
  <si>
    <t>Number of deaths- Female</t>
  </si>
  <si>
    <t>State</t>
  </si>
  <si>
    <t>Data Year</t>
  </si>
  <si>
    <t>Deaths</t>
  </si>
  <si>
    <t>Hospitalizations</t>
  </si>
  <si>
    <t>ED Visits</t>
  </si>
  <si>
    <t>Deaths per 100,000</t>
  </si>
  <si>
    <t>Hospitalizations per 100,000</t>
  </si>
  <si>
    <t>ED visits per 100,000</t>
  </si>
  <si>
    <t>Death</t>
  </si>
  <si>
    <t>Cause</t>
  </si>
  <si>
    <t>Rank</t>
  </si>
  <si>
    <t>Rate per 100k People</t>
  </si>
  <si>
    <t>Demographic</t>
  </si>
  <si>
    <t>Regions</t>
  </si>
  <si>
    <t>No.</t>
  </si>
  <si>
    <t>Desired No.</t>
  </si>
  <si>
    <t>Figure 2</t>
  </si>
  <si>
    <t>Year</t>
  </si>
  <si>
    <t>Type</t>
  </si>
  <si>
    <t>Unintentional</t>
  </si>
  <si>
    <t>Undetermined</t>
  </si>
  <si>
    <t>Firearm-Specific State Injury Indicators Report</t>
  </si>
  <si>
    <t>Count of Firearm Deaths</t>
  </si>
  <si>
    <t>Count of Firearm Hospitalizations</t>
  </si>
  <si>
    <t>Count of Firearm ED Visits</t>
  </si>
  <si>
    <t>Intent</t>
  </si>
  <si>
    <t>Median Deaths - Intentional - Male</t>
  </si>
  <si>
    <t>Median Deaths - Intentional - Female</t>
  </si>
  <si>
    <t>Median Deaths - Interpersonal - Male</t>
  </si>
  <si>
    <t>Median Deaths - Interpersonal - Female</t>
  </si>
  <si>
    <t>Intentionally self-inflicted (Male)</t>
  </si>
  <si>
    <t>Intentionally self-inflicted (Female)</t>
  </si>
  <si>
    <t>Interpersonal violence (Male)</t>
  </si>
  <si>
    <t>Interpersonal violence (Female)</t>
  </si>
  <si>
    <t>Handgun</t>
  </si>
  <si>
    <t>Rifle, shotgun, and large firearm</t>
  </si>
  <si>
    <t>Other and unspecified firearm</t>
  </si>
  <si>
    <t xml:space="preserve">Discharge from: </t>
  </si>
  <si>
    <t xml:space="preserve">Handgun </t>
  </si>
  <si>
    <t xml:space="preserve">Rifle, shotgun, and larger firearm </t>
  </si>
  <si>
    <t>W32</t>
  </si>
  <si>
    <t>W33</t>
  </si>
  <si>
    <t>W34</t>
  </si>
  <si>
    <t>X72</t>
  </si>
  <si>
    <t>X73</t>
  </si>
  <si>
    <t>X74</t>
  </si>
  <si>
    <t>X93</t>
  </si>
  <si>
    <t>X94</t>
  </si>
  <si>
    <t>X95</t>
  </si>
  <si>
    <t>Undetermined intent</t>
  </si>
  <si>
    <t>Y22</t>
  </si>
  <si>
    <t>Y23</t>
  </si>
  <si>
    <t>Y24</t>
  </si>
  <si>
    <t>Legal intervention</t>
  </si>
  <si>
    <t xml:space="preserve">Y35.0 </t>
  </si>
  <si>
    <t>Accident (Unintentional)</t>
  </si>
  <si>
    <t>Population</t>
  </si>
  <si>
    <t>3c. Create an Firearm-related Deaths Data Subset - Includes data for deaths with any of the following ICD-10 codes in the underlying cause of death field</t>
  </si>
  <si>
    <t>3b. Create a Firearm-related Deaths Data Subset showing deaths by type of firearm</t>
  </si>
  <si>
    <t>Accident (Unintentional) - Handgun</t>
  </si>
  <si>
    <t>Intentional self-harm - Handgun</t>
  </si>
  <si>
    <t>Assault - Handgun</t>
  </si>
  <si>
    <t>Undetermined intent - Handgun</t>
  </si>
  <si>
    <t>Accident (Unintentional) - Rifle, shotgun, larger firearm</t>
  </si>
  <si>
    <t>Intentional self-harm - Rifle, shotgun, larger firearm</t>
  </si>
  <si>
    <t>Assault - Rifle, shotgun, larger firearm</t>
  </si>
  <si>
    <t>Undetermined intent - Rifle, shotgun, larger firearm</t>
  </si>
  <si>
    <t>Accident (Unintentional) - Other/unspecified</t>
  </si>
  <si>
    <t>Intentional self-harm - Other/unspecified</t>
  </si>
  <si>
    <t>Assault - Other/unspecified</t>
  </si>
  <si>
    <t>Undetermined intent - Other/unspecified</t>
  </si>
  <si>
    <t>Legal intervention - Other/unspecified</t>
  </si>
  <si>
    <t>Enter the most recent data year in D4</t>
  </si>
  <si>
    <t>% of Total Firearm Deaths</t>
  </si>
  <si>
    <t>% of total deaths</t>
  </si>
  <si>
    <t>Total Deaths from Firearms</t>
  </si>
  <si>
    <t>Total for all data years</t>
  </si>
  <si>
    <t>Enter total population data by year below</t>
  </si>
  <si>
    <t>Enter male population data by year below</t>
  </si>
  <si>
    <t>Enter female population data by year below</t>
  </si>
  <si>
    <t>Health Districts/Regions - Population Data by Year</t>
  </si>
  <si>
    <r>
      <rPr>
        <sz val="14"/>
        <rFont val="Arial"/>
        <family val="2"/>
      </rPr>
      <t>Data Input Tables</t>
    </r>
    <r>
      <rPr>
        <sz val="10"/>
        <rFont val="Arial"/>
        <family val="2"/>
      </rPr>
      <t xml:space="preserve">
Instructions: Enter your Firearm-related injury data in the </t>
    </r>
    <r>
      <rPr>
        <sz val="10"/>
        <color rgb="FFFF0000"/>
        <rFont val="Arial"/>
        <family val="2"/>
      </rPr>
      <t>red cells</t>
    </r>
    <r>
      <rPr>
        <sz val="10"/>
        <rFont val="Arial"/>
        <family val="2"/>
      </rPr>
      <t>.</t>
    </r>
  </si>
  <si>
    <r>
      <rPr>
        <sz val="14"/>
        <rFont val="Arial"/>
        <family val="2"/>
      </rPr>
      <t>Data Input Tables</t>
    </r>
    <r>
      <rPr>
        <sz val="10"/>
        <rFont val="Arial"/>
        <family val="2"/>
      </rPr>
      <t xml:space="preserve">
Instructions: Enter your Firearm-related injury data in the </t>
    </r>
    <r>
      <rPr>
        <sz val="10"/>
        <color rgb="FFFF0000"/>
        <rFont val="Arial"/>
        <family val="2"/>
      </rPr>
      <t>red cells</t>
    </r>
    <r>
      <rPr>
        <sz val="10"/>
        <rFont val="Arial"/>
        <family val="2"/>
      </rPr>
      <t xml:space="preserve"> below</t>
    </r>
  </si>
  <si>
    <t>ICD-10 Code (reference)</t>
  </si>
  <si>
    <t>Proporation of Population</t>
  </si>
  <si>
    <t>% of Population</t>
  </si>
  <si>
    <t>Self-Harm</t>
  </si>
  <si>
    <t>Legal intervention/war</t>
  </si>
  <si>
    <t>ICD-10 notes</t>
  </si>
  <si>
    <t>ICD-10 code</t>
  </si>
  <si>
    <t>1a. Create a Nonfatal Hospital Discharge Data Subset - includes records that have one of the following ICD-10 injury diagnosis codes* in the principal diagnosis field</t>
  </si>
  <si>
    <t>ICD-10 injury diagnosis codes* 
*Only include cases if the 7th character of the code is A, B, C, or missing (reflects initial encounter, active treatment). T30-T32 do not have a 7th character</t>
  </si>
  <si>
    <t>1b. Create a Nonfatal Unintentional Firearm-related Hospitalizations Data Subset - Includes data for nonfatal hospitalizations from the injury hospital discharge subset with any of the following ICD-10 external cause-of-injury codes in any field</t>
  </si>
  <si>
    <t>ICD-10 Codes* for Firearm-related Injuries
*Only include cases if the 7th character of the code is A or missing (reflects initial encounter, active treatment)</t>
  </si>
  <si>
    <t>2a. Create a Nonfatal Emergency Department (ED) Visit Data Subset - includes records that have one of the following ICD-10 diagnosis codes* in any field OR one of the following external cause codes in any field</t>
  </si>
  <si>
    <t>ICD-10 diagnosis codes* 
*Only include cases if the 7th character of the code is A, B, C, or missing (reflects initial encounter, active treatment). T30–T32 do not have a 7th character.</t>
  </si>
  <si>
    <t>2b. Create a Nonfatal Firearm-related ED Visits Data Subset - Includes data for nonfatal ED visits from the injury ED visit subset with any of the following ICD-10 external cause-of-injury codes in any field</t>
  </si>
  <si>
    <t>Injury Fatality ICD-10 Codes</t>
  </si>
  <si>
    <t>ICD-10 codes for Firearm-related Fatalities</t>
  </si>
  <si>
    <t>Poisoning by drugs, medicaments, and biological substances (Includes accidental, intentional self-harm, assault, and underdetermined intents; Excludes adverse effects and underdosing)
Note: Include T36.9, T37.9, T39.9, T41.4, T42.7, T43.9, T45.9, T47.9, and T49.9 with a 5th character of 1, 2, 3, or 4 (Intent information for these codes is included in the 5th character and not the 6th</t>
  </si>
  <si>
    <t>This tab can be used for data validation. You can directly enter your total numbers of firearm hospitalizations, ED visits, and deaths and compare them against the results in the "Report" tab.</t>
  </si>
  <si>
    <t>Large Central Metro</t>
  </si>
  <si>
    <t>Large Fringe Metro</t>
  </si>
  <si>
    <t>Medium Metro</t>
  </si>
  <si>
    <t>Small Metro</t>
  </si>
  <si>
    <t>Micropolitan</t>
  </si>
  <si>
    <t>Noncore</t>
  </si>
  <si>
    <t>Urban-Rural Population Data by Year</t>
  </si>
  <si>
    <t>Urban-Rural</t>
  </si>
  <si>
    <t>Optional: Unhide columns CR through CW to enter urban-rural data</t>
  </si>
  <si>
    <t>Urban-Rural Type</t>
  </si>
  <si>
    <t>Third</t>
  </si>
  <si>
    <t>Poisoning by drugs, medicaments, and biological substances (Includes accidental, intentional self-harm, assault, and underdetermined intents; Excludes adverse effects and underdosing)
Note: Include T36.9, T37.9, T39.9, T41.4, T42.7, T43.9, T45.9, T47.9, and T49.9 with a 5th character of 1, 2, 3, or 4 (Intent information for these codes is included in the 5th character and not the 6th)</t>
  </si>
  <si>
    <t>Assault (homicide)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</si>
</sst>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22" x14ac:knownFonts="1">
    <font>
      <sz val="10"/>
      <name val="Arial"/>
    </font>
    <font>
      <sz val="11"/>
      <color theme="1"/>
      <name val="Calibri"/>
      <family val="2"/>
      <scheme val="minor"/>
    </font>
    <font>
      <b/>
      <sz val="10"/>
      <name val="Arial"/>
      <family val="2"/>
    </font>
    <font>
      <sz val="10"/>
      <color indexed="12"/>
      <name val="Arial"/>
      <family val="2"/>
    </font>
    <font>
      <sz val="10"/>
      <name val="Arial"/>
      <family val="2"/>
    </font>
    <font>
      <b/>
      <sz val="10"/>
      <color indexed="12"/>
      <name val="Arial"/>
      <family val="2"/>
    </font>
    <font>
      <i/>
      <sz val="10"/>
      <color indexed="10"/>
      <name val="Arial"/>
      <family val="2"/>
    </font>
    <font>
      <sz val="8"/>
      <name val="Arial"/>
      <family val="2"/>
    </font>
    <font>
      <sz val="14"/>
      <name val="Arial"/>
      <family val="2"/>
    </font>
    <font>
      <i/>
      <sz val="9"/>
      <color theme="0"/>
      <name val="Arial"/>
      <family val="2"/>
    </font>
    <font>
      <sz val="9"/>
      <name val="Arial"/>
      <family val="2"/>
    </font>
    <font>
      <sz val="10"/>
      <color theme="1"/>
      <name val="Arial"/>
      <family val="2"/>
    </font>
    <font>
      <b/>
      <sz val="10"/>
      <color theme="1"/>
      <name val="Arial"/>
      <family val="2"/>
    </font>
    <font>
      <sz val="11"/>
      <name val="Calibri"/>
      <family val="2"/>
      <scheme val="minor"/>
    </font>
    <font>
      <b/>
      <sz val="11"/>
      <name val="Calibri"/>
      <family val="2"/>
      <scheme val="minor"/>
    </font>
    <font>
      <sz val="10"/>
      <color rgb="FFFF0000"/>
      <name val="Arial"/>
      <family val="2"/>
    </font>
    <font>
      <b/>
      <sz val="20"/>
      <name val="Calibri"/>
      <family val="2"/>
      <scheme val="minor"/>
    </font>
    <font>
      <b/>
      <sz val="11"/>
      <name val="Arial"/>
      <family val="2"/>
    </font>
    <font>
      <sz val="11"/>
      <color rgb="FF000000"/>
      <name val="Calibri"/>
      <family val="2"/>
      <scheme val="minor"/>
    </font>
    <font>
      <b/>
      <sz val="12"/>
      <name val="Calibri"/>
      <family val="2"/>
      <scheme val="minor"/>
    </font>
    <font>
      <sz val="10"/>
      <name val="Arial"/>
      <family val="2"/>
    </font>
    <font>
      <b/>
      <sz val="10"/>
      <color rgb="FFFF0000"/>
      <name val="Arial"/>
      <family val="2"/>
    </font>
  </fonts>
  <fills count="27">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92D050"/>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theme="0" tint="-0.14999847407452621"/>
        <bgColor theme="0" tint="-0.14999847407452621"/>
      </patternFill>
    </fill>
    <fill>
      <patternFill patternType="solid">
        <fgColor theme="0"/>
        <bgColor theme="0" tint="-0.14999847407452621"/>
      </patternFill>
    </fill>
    <fill>
      <patternFill patternType="solid">
        <fgColor rgb="FFD9E1F2"/>
        <bgColor indexed="64"/>
      </patternFill>
    </fill>
    <fill>
      <patternFill patternType="solid">
        <fgColor rgb="FFAEAAAA"/>
        <bgColor indexed="64"/>
      </patternFill>
    </fill>
    <fill>
      <patternFill patternType="solid">
        <fgColor theme="4" tint="0.79998168889431442"/>
        <bgColor indexed="64"/>
      </patternFill>
    </fill>
    <fill>
      <patternFill patternType="solid">
        <fgColor rgb="FF00B0F0"/>
        <bgColor indexed="64"/>
      </patternFill>
    </fill>
    <fill>
      <patternFill patternType="solid">
        <fgColor rgb="FFFFC000"/>
        <bgColor indexed="64"/>
      </patternFill>
    </fill>
    <fill>
      <patternFill patternType="solid">
        <fgColor theme="9"/>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6"/>
        <bgColor indexed="64"/>
      </patternFill>
    </fill>
    <fill>
      <patternFill patternType="solid">
        <fgColor theme="8"/>
        <bgColor indexed="64"/>
      </patternFill>
    </fill>
    <fill>
      <patternFill patternType="solid">
        <fgColor rgb="FFFFFF99"/>
        <bgColor indexed="64"/>
      </patternFill>
    </fill>
    <fill>
      <patternFill patternType="solid">
        <fgColor theme="0" tint="-0.14999847407452621"/>
        <bgColor indexed="64"/>
      </patternFill>
    </fill>
  </fills>
  <borders count="72">
    <border>
      <left/>
      <right/>
      <top/>
      <bottom/>
      <diagonal/>
    </border>
    <border>
      <left style="thin">
        <color indexed="10"/>
      </left>
      <right style="thin">
        <color indexed="10"/>
      </right>
      <top style="thin">
        <color indexed="10"/>
      </top>
      <bottom style="thin">
        <color indexed="10"/>
      </bottom>
      <diagonal/>
    </border>
    <border>
      <left style="thin">
        <color indexed="10"/>
      </left>
      <right/>
      <top style="thin">
        <color indexed="10"/>
      </top>
      <bottom style="thin">
        <color indexed="10"/>
      </bottom>
      <diagonal/>
    </border>
    <border>
      <left style="thin">
        <color indexed="10"/>
      </left>
      <right/>
      <top/>
      <bottom style="thin">
        <color indexed="10"/>
      </bottom>
      <diagonal/>
    </border>
    <border>
      <left style="thin">
        <color rgb="FFFF0000"/>
      </left>
      <right style="thin">
        <color rgb="FFFF0000"/>
      </right>
      <top/>
      <bottom style="thin">
        <color rgb="FFFF0000"/>
      </bottom>
      <diagonal/>
    </border>
    <border>
      <left style="thin">
        <color indexed="64"/>
      </left>
      <right style="thin">
        <color indexed="64"/>
      </right>
      <top style="thin">
        <color indexed="64"/>
      </top>
      <bottom style="thin">
        <color indexed="64"/>
      </bottom>
      <diagonal/>
    </border>
    <border>
      <left style="thin">
        <color indexed="10"/>
      </left>
      <right style="thin">
        <color indexed="10"/>
      </right>
      <top/>
      <bottom style="thin">
        <color indexed="10"/>
      </bottom>
      <diagonal/>
    </border>
    <border>
      <left style="thin">
        <color rgb="FFFF0000"/>
      </left>
      <right style="thin">
        <color rgb="FFFF0000"/>
      </right>
      <top style="thin">
        <color rgb="FFFF0000"/>
      </top>
      <bottom style="thin">
        <color rgb="FFFF0000"/>
      </bottom>
      <diagonal/>
    </border>
    <border>
      <left style="thin">
        <color indexed="64"/>
      </left>
      <right/>
      <top/>
      <bottom/>
      <diagonal/>
    </border>
    <border>
      <left/>
      <right/>
      <top/>
      <bottom style="thin">
        <color theme="4"/>
      </bottom>
      <diagonal/>
    </border>
    <border>
      <left style="thin">
        <color rgb="FF000000"/>
      </left>
      <right style="thin">
        <color rgb="FF000000"/>
      </right>
      <top/>
      <bottom style="thin">
        <color indexed="64"/>
      </bottom>
      <diagonal/>
    </border>
    <border>
      <left style="thin">
        <color rgb="FF000000"/>
      </left>
      <right style="thin">
        <color rgb="FF000000"/>
      </right>
      <top/>
      <bottom style="thin">
        <color rgb="FF000000"/>
      </bottom>
      <diagonal/>
    </border>
    <border>
      <left/>
      <right/>
      <top style="thin">
        <color indexed="10"/>
      </top>
      <bottom style="thin">
        <color theme="4"/>
      </bottom>
      <diagonal/>
    </border>
    <border>
      <left style="thin">
        <color rgb="FF000000"/>
      </left>
      <right style="thin">
        <color theme="4"/>
      </right>
      <top style="thin">
        <color theme="4"/>
      </top>
      <bottom style="thin">
        <color indexed="64"/>
      </bottom>
      <diagonal/>
    </border>
    <border>
      <left style="thin">
        <color rgb="FFFF0000"/>
      </left>
      <right style="thin">
        <color theme="4"/>
      </right>
      <top style="thin">
        <color indexed="64"/>
      </top>
      <bottom style="thin">
        <color rgb="FFFF0000"/>
      </bottom>
      <diagonal/>
    </border>
    <border>
      <left style="thin">
        <color rgb="FFFF0000"/>
      </left>
      <right style="thin">
        <color theme="4"/>
      </right>
      <top style="thin">
        <color rgb="FFFF0000"/>
      </top>
      <bottom style="thin">
        <color rgb="FFFF0000"/>
      </bottom>
      <diagonal/>
    </border>
    <border>
      <left/>
      <right style="thin">
        <color theme="4"/>
      </right>
      <top style="thin">
        <color rgb="FFFF0000"/>
      </top>
      <bottom style="thin">
        <color theme="4"/>
      </bottom>
      <diagonal/>
    </border>
    <border>
      <left/>
      <right/>
      <top/>
      <bottom style="thin">
        <color theme="9"/>
      </bottom>
      <diagonal/>
    </border>
    <border>
      <left style="thin">
        <color rgb="FFFF0000"/>
      </left>
      <right style="thin">
        <color theme="9"/>
      </right>
      <top style="thin">
        <color indexed="64"/>
      </top>
      <bottom style="thin">
        <color rgb="FFFF0000"/>
      </bottom>
      <diagonal/>
    </border>
    <border>
      <left style="thin">
        <color rgb="FFFF0000"/>
      </left>
      <right style="thin">
        <color theme="9"/>
      </right>
      <top style="thin">
        <color rgb="FFFF0000"/>
      </top>
      <bottom style="thin">
        <color rgb="FFFF0000"/>
      </bottom>
      <diagonal/>
    </border>
    <border>
      <left style="thin">
        <color indexed="64"/>
      </left>
      <right/>
      <top/>
      <bottom style="thin">
        <color theme="9"/>
      </bottom>
      <diagonal/>
    </border>
    <border>
      <left/>
      <right/>
      <top/>
      <bottom style="thin">
        <color theme="5" tint="0.39997558519241921"/>
      </bottom>
      <diagonal/>
    </border>
    <border>
      <left style="thin">
        <color indexed="64"/>
      </left>
      <right/>
      <top/>
      <bottom style="thin">
        <color theme="5" tint="0.39997558519241921"/>
      </bottom>
      <diagonal/>
    </border>
    <border>
      <left style="thin">
        <color rgb="FFFF0000"/>
      </left>
      <right style="thin">
        <color theme="5" tint="0.39997558519241921"/>
      </right>
      <top style="thin">
        <color rgb="FFFF0000"/>
      </top>
      <bottom style="thin">
        <color rgb="FFFF0000"/>
      </bottom>
      <diagonal/>
    </border>
    <border>
      <left style="thin">
        <color rgb="FFFF0000"/>
      </left>
      <right style="thin">
        <color theme="5" tint="0.39997558519241921"/>
      </right>
      <top style="thin">
        <color indexed="64"/>
      </top>
      <bottom style="thin">
        <color rgb="FFFF000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FF0000"/>
      </left>
      <right/>
      <top/>
      <bottom style="thin">
        <color rgb="FFFF0000"/>
      </bottom>
      <diagonal/>
    </border>
    <border>
      <left style="thin">
        <color rgb="FFFF0000"/>
      </left>
      <right/>
      <top style="thin">
        <color rgb="FFFF0000"/>
      </top>
      <bottom style="thin">
        <color rgb="FFFF0000"/>
      </bottom>
      <diagonal/>
    </border>
    <border>
      <left/>
      <right/>
      <top/>
      <bottom style="thin">
        <color rgb="FFFF0000"/>
      </bottom>
      <diagonal/>
    </border>
    <border>
      <left/>
      <right style="thin">
        <color rgb="FFFF0000"/>
      </right>
      <top/>
      <bottom/>
      <diagonal/>
    </border>
    <border>
      <left style="thin">
        <color rgb="FFFF0000"/>
      </left>
      <right style="thin">
        <color rgb="FFFF0000"/>
      </right>
      <top style="thin">
        <color rgb="FFFF0000"/>
      </top>
      <bottom style="thin">
        <color indexed="10"/>
      </bottom>
      <diagonal/>
    </border>
    <border>
      <left style="thin">
        <color auto="1"/>
      </left>
      <right style="thin">
        <color auto="1"/>
      </right>
      <top style="thin">
        <color auto="1"/>
      </top>
      <bottom style="thin">
        <color auto="1"/>
      </bottom>
      <diagonal/>
    </border>
    <border>
      <left style="thin">
        <color theme="0"/>
      </left>
      <right style="thin">
        <color theme="0"/>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right/>
      <top style="thin">
        <color indexed="10"/>
      </top>
      <bottom style="thin">
        <color theme="9"/>
      </bottom>
      <diagonal/>
    </border>
    <border>
      <left/>
      <right/>
      <top style="thin">
        <color indexed="10"/>
      </top>
      <bottom style="thin">
        <color theme="5" tint="0.39997558519241921"/>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indexed="64"/>
      </top>
      <bottom style="thin">
        <color indexed="64"/>
      </bottom>
      <diagonal/>
    </border>
    <border>
      <left/>
      <right/>
      <top style="thin">
        <color auto="1"/>
      </top>
      <bottom/>
      <diagonal/>
    </border>
    <border>
      <left/>
      <right style="thin">
        <color indexed="64"/>
      </right>
      <top style="thin">
        <color auto="1"/>
      </top>
      <bottom/>
      <diagonal/>
    </border>
    <border>
      <left/>
      <right style="thin">
        <color rgb="FF000000"/>
      </right>
      <top style="thin">
        <color auto="1"/>
      </top>
      <bottom/>
      <diagonal/>
    </border>
    <border>
      <left/>
      <right style="thin">
        <color rgb="FF000000"/>
      </right>
      <top/>
      <bottom/>
      <diagonal/>
    </border>
    <border>
      <left/>
      <right style="thin">
        <color rgb="FF000000"/>
      </right>
      <top/>
      <bottom style="thin">
        <color indexed="64"/>
      </bottom>
      <diagonal/>
    </border>
    <border>
      <left/>
      <right style="thin">
        <color rgb="FF000000"/>
      </right>
      <top style="thin">
        <color theme="4"/>
      </top>
      <bottom style="thin">
        <color indexed="64"/>
      </bottom>
      <diagonal/>
    </border>
    <border>
      <left style="thin">
        <color auto="1"/>
      </left>
      <right style="thin">
        <color auto="1"/>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indexed="64"/>
      </top>
      <bottom style="thin">
        <color rgb="FFFF0000"/>
      </bottom>
      <diagonal/>
    </border>
    <border>
      <left style="thin">
        <color theme="1" tint="0.499984740745262"/>
      </left>
      <right style="thin">
        <color theme="1" tint="0.499984740745262"/>
      </right>
      <top/>
      <bottom style="thin">
        <color theme="1"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3"/>
      </left>
      <right style="thin">
        <color theme="3"/>
      </right>
      <top style="thin">
        <color rgb="FFFF0000"/>
      </top>
      <bottom style="thin">
        <color theme="4"/>
      </bottom>
      <diagonal/>
    </border>
    <border>
      <left style="thin">
        <color rgb="FFFF0000"/>
      </left>
      <right style="thin">
        <color rgb="FFFF0000"/>
      </right>
      <top style="thin">
        <color indexed="64"/>
      </top>
      <bottom style="thin">
        <color rgb="FFFF0000"/>
      </bottom>
      <diagonal/>
    </border>
    <border>
      <left/>
      <right style="thin">
        <color theme="4"/>
      </right>
      <top/>
      <bottom style="thin">
        <color theme="4"/>
      </bottom>
      <diagonal/>
    </border>
    <border>
      <left style="thin">
        <color theme="3"/>
      </left>
      <right/>
      <top/>
      <bottom style="thin">
        <color theme="4"/>
      </bottom>
      <diagonal/>
    </border>
  </borders>
  <cellStyleXfs count="5">
    <xf numFmtId="0" fontId="0" fillId="0" borderId="0"/>
    <xf numFmtId="0" fontId="4" fillId="0" borderId="0"/>
    <xf numFmtId="9" fontId="4" fillId="0" borderId="0" applyFont="0" applyFill="0" applyBorder="0" applyAlignment="0" applyProtection="0"/>
    <xf numFmtId="0" fontId="1" fillId="0" borderId="0"/>
    <xf numFmtId="9" fontId="20" fillId="0" borderId="0" applyFont="0" applyFill="0" applyBorder="0" applyAlignment="0" applyProtection="0"/>
  </cellStyleXfs>
  <cellXfs count="279">
    <xf numFmtId="0" fontId="0" fillId="0" borderId="0" xfId="0"/>
    <xf numFmtId="0" fontId="0" fillId="0" borderId="0" xfId="0" applyProtection="1"/>
    <xf numFmtId="0" fontId="2" fillId="0" borderId="0" xfId="0" applyFont="1" applyProtection="1"/>
    <xf numFmtId="0" fontId="2" fillId="0" borderId="0" xfId="0" applyFont="1" applyAlignment="1" applyProtection="1">
      <alignment wrapText="1"/>
    </xf>
    <xf numFmtId="1" fontId="0" fillId="0" borderId="0" xfId="0" applyNumberFormat="1" applyProtection="1"/>
    <xf numFmtId="3" fontId="0" fillId="0" borderId="0" xfId="0" applyNumberFormat="1" applyProtection="1"/>
    <xf numFmtId="0" fontId="5" fillId="0" borderId="0" xfId="0" applyFont="1" applyProtection="1"/>
    <xf numFmtId="0" fontId="4" fillId="0" borderId="0" xfId="0" applyFont="1" applyProtection="1"/>
    <xf numFmtId="0" fontId="2" fillId="0" borderId="0" xfId="0" applyFont="1" applyFill="1" applyProtection="1"/>
    <xf numFmtId="0" fontId="3" fillId="0" borderId="0" xfId="0" applyFont="1" applyProtection="1"/>
    <xf numFmtId="16" fontId="3" fillId="0" borderId="0" xfId="0" applyNumberFormat="1" applyFont="1" applyProtection="1"/>
    <xf numFmtId="0" fontId="6" fillId="0" borderId="1" xfId="0" applyFont="1" applyBorder="1" applyProtection="1">
      <protection locked="0"/>
    </xf>
    <xf numFmtId="164" fontId="4" fillId="0" borderId="1" xfId="0" applyNumberFormat="1" applyFont="1" applyBorder="1" applyProtection="1">
      <protection locked="0"/>
    </xf>
    <xf numFmtId="164" fontId="0" fillId="0" borderId="1" xfId="0" applyNumberFormat="1" applyBorder="1" applyProtection="1">
      <protection locked="0"/>
    </xf>
    <xf numFmtId="0" fontId="4" fillId="0" borderId="0" xfId="0" applyFont="1"/>
    <xf numFmtId="164" fontId="0" fillId="0" borderId="0" xfId="0" applyNumberFormat="1" applyBorder="1" applyProtection="1">
      <protection locked="0"/>
    </xf>
    <xf numFmtId="0" fontId="2" fillId="2" borderId="10" xfId="0" applyFont="1" applyFill="1" applyBorder="1" applyAlignment="1" applyProtection="1">
      <alignment wrapText="1"/>
    </xf>
    <xf numFmtId="0" fontId="0" fillId="0" borderId="9" xfId="0" applyBorder="1"/>
    <xf numFmtId="0" fontId="4" fillId="4" borderId="9" xfId="0" applyFont="1" applyFill="1" applyBorder="1"/>
    <xf numFmtId="0" fontId="0" fillId="5" borderId="9" xfId="0" applyFill="1" applyBorder="1"/>
    <xf numFmtId="0" fontId="4" fillId="5" borderId="9" xfId="0" applyFont="1" applyFill="1" applyBorder="1"/>
    <xf numFmtId="0" fontId="0" fillId="0" borderId="17" xfId="0" applyBorder="1"/>
    <xf numFmtId="0" fontId="4" fillId="4" borderId="17" xfId="0" applyFont="1" applyFill="1" applyBorder="1"/>
    <xf numFmtId="0" fontId="4" fillId="5" borderId="17" xfId="0" applyFont="1" applyFill="1" applyBorder="1"/>
    <xf numFmtId="0" fontId="0" fillId="5" borderId="17" xfId="0" applyFill="1" applyBorder="1"/>
    <xf numFmtId="0" fontId="0" fillId="0" borderId="20" xfId="0" applyBorder="1" applyProtection="1"/>
    <xf numFmtId="0" fontId="0" fillId="0" borderId="21" xfId="0" applyBorder="1"/>
    <xf numFmtId="0" fontId="4" fillId="4" borderId="21" xfId="0" applyFont="1" applyFill="1" applyBorder="1"/>
    <xf numFmtId="0" fontId="4" fillId="5" borderId="21" xfId="0" applyFont="1" applyFill="1" applyBorder="1"/>
    <xf numFmtId="0" fontId="0" fillId="5" borderId="21" xfId="0" applyFill="1" applyBorder="1"/>
    <xf numFmtId="0" fontId="0" fillId="0" borderId="22" xfId="0" applyBorder="1" applyProtection="1"/>
    <xf numFmtId="0" fontId="2" fillId="5" borderId="10" xfId="0" applyFont="1" applyFill="1" applyBorder="1" applyAlignment="1" applyProtection="1">
      <alignment wrapText="1"/>
    </xf>
    <xf numFmtId="164" fontId="0" fillId="5" borderId="4" xfId="0" applyNumberFormat="1" applyFill="1" applyBorder="1" applyProtection="1">
      <protection locked="0"/>
    </xf>
    <xf numFmtId="164" fontId="0" fillId="5" borderId="14" xfId="0" applyNumberFormat="1" applyFill="1" applyBorder="1" applyProtection="1">
      <protection locked="0"/>
    </xf>
    <xf numFmtId="164" fontId="0" fillId="5" borderId="7" xfId="0" applyNumberFormat="1" applyFill="1" applyBorder="1" applyProtection="1">
      <protection locked="0"/>
    </xf>
    <xf numFmtId="164" fontId="0" fillId="5" borderId="15" xfId="0" applyNumberFormat="1" applyFill="1" applyBorder="1" applyProtection="1">
      <protection locked="0"/>
    </xf>
    <xf numFmtId="164" fontId="0" fillId="5" borderId="18" xfId="0" applyNumberFormat="1" applyFill="1" applyBorder="1" applyProtection="1">
      <protection locked="0"/>
    </xf>
    <xf numFmtId="164" fontId="0" fillId="5" borderId="19" xfId="0" applyNumberFormat="1" applyFill="1" applyBorder="1" applyProtection="1">
      <protection locked="0"/>
    </xf>
    <xf numFmtId="164" fontId="0" fillId="5" borderId="24" xfId="0" applyNumberFormat="1" applyFill="1" applyBorder="1" applyProtection="1">
      <protection locked="0"/>
    </xf>
    <xf numFmtId="164" fontId="0" fillId="5" borderId="23" xfId="0" applyNumberFormat="1" applyFill="1" applyBorder="1" applyProtection="1">
      <protection locked="0"/>
    </xf>
    <xf numFmtId="0" fontId="2" fillId="3" borderId="11" xfId="0" applyFont="1" applyFill="1" applyBorder="1" applyAlignment="1" applyProtection="1">
      <alignment wrapText="1"/>
    </xf>
    <xf numFmtId="164" fontId="0" fillId="3" borderId="3" xfId="0" applyNumberFormat="1" applyFill="1" applyBorder="1" applyProtection="1">
      <protection locked="0"/>
    </xf>
    <xf numFmtId="164" fontId="0" fillId="3" borderId="4" xfId="0" applyNumberFormat="1" applyFill="1" applyBorder="1" applyProtection="1">
      <protection locked="0"/>
    </xf>
    <xf numFmtId="164" fontId="0" fillId="3" borderId="2" xfId="0" applyNumberFormat="1" applyFill="1" applyBorder="1" applyProtection="1">
      <protection locked="0"/>
    </xf>
    <xf numFmtId="164" fontId="0" fillId="3" borderId="7" xfId="0" applyNumberFormat="1" applyFill="1" applyBorder="1" applyProtection="1">
      <protection locked="0"/>
    </xf>
    <xf numFmtId="0" fontId="0" fillId="0" borderId="0" xfId="0" applyFill="1" applyBorder="1"/>
    <xf numFmtId="0" fontId="2" fillId="0" borderId="0" xfId="0" applyFont="1" applyFill="1" applyBorder="1" applyAlignment="1" applyProtection="1">
      <alignment wrapText="1"/>
    </xf>
    <xf numFmtId="164" fontId="0" fillId="0" borderId="0" xfId="0" applyNumberFormat="1" applyFill="1" applyBorder="1" applyProtection="1">
      <protection locked="0"/>
    </xf>
    <xf numFmtId="0" fontId="0" fillId="0" borderId="0" xfId="0" applyFill="1"/>
    <xf numFmtId="0" fontId="2" fillId="0" borderId="25" xfId="0" applyFont="1" applyBorder="1" applyAlignment="1" applyProtection="1">
      <alignment wrapText="1"/>
    </xf>
    <xf numFmtId="164" fontId="0" fillId="2" borderId="6" xfId="0" applyNumberFormat="1" applyFill="1" applyBorder="1" applyProtection="1">
      <protection locked="0"/>
    </xf>
    <xf numFmtId="164" fontId="0" fillId="2" borderId="1" xfId="0" applyNumberFormat="1" applyFill="1" applyBorder="1" applyProtection="1">
      <protection locked="0"/>
    </xf>
    <xf numFmtId="3" fontId="0" fillId="2" borderId="12" xfId="0" applyNumberFormat="1" applyFill="1" applyBorder="1" applyProtection="1"/>
    <xf numFmtId="164" fontId="0" fillId="5" borderId="26" xfId="0" applyNumberFormat="1" applyFill="1" applyBorder="1" applyProtection="1">
      <protection locked="0"/>
    </xf>
    <xf numFmtId="164" fontId="0" fillId="5" borderId="27" xfId="0" applyNumberFormat="1" applyFill="1" applyBorder="1" applyProtection="1">
      <protection locked="0"/>
    </xf>
    <xf numFmtId="0" fontId="0" fillId="0" borderId="29" xfId="0" applyBorder="1" applyProtection="1"/>
    <xf numFmtId="0" fontId="2" fillId="0" borderId="30" xfId="0" applyFont="1" applyBorder="1" applyAlignment="1" applyProtection="1">
      <alignment wrapText="1"/>
    </xf>
    <xf numFmtId="0" fontId="4" fillId="6" borderId="0" xfId="0" applyFont="1" applyFill="1" applyBorder="1"/>
    <xf numFmtId="0" fontId="0" fillId="6" borderId="0" xfId="0" applyFill="1" applyBorder="1"/>
    <xf numFmtId="0" fontId="2" fillId="6" borderId="13" xfId="0" applyFont="1" applyFill="1" applyBorder="1" applyAlignment="1" applyProtection="1">
      <alignment wrapText="1"/>
    </xf>
    <xf numFmtId="164" fontId="0" fillId="6" borderId="26" xfId="0" applyNumberFormat="1" applyFill="1" applyBorder="1" applyProtection="1">
      <protection locked="0"/>
    </xf>
    <xf numFmtId="164" fontId="4" fillId="6" borderId="14" xfId="0" applyNumberFormat="1" applyFont="1" applyFill="1" applyBorder="1" applyProtection="1">
      <protection locked="0"/>
    </xf>
    <xf numFmtId="164" fontId="0" fillId="6" borderId="27" xfId="0" applyNumberFormat="1" applyFill="1" applyBorder="1" applyProtection="1">
      <protection locked="0"/>
    </xf>
    <xf numFmtId="164" fontId="4" fillId="6" borderId="15" xfId="0" applyNumberFormat="1" applyFont="1" applyFill="1" applyBorder="1" applyProtection="1">
      <protection locked="0"/>
    </xf>
    <xf numFmtId="164" fontId="0" fillId="6" borderId="14" xfId="0" applyNumberFormat="1" applyFill="1" applyBorder="1" applyProtection="1">
      <protection locked="0"/>
    </xf>
    <xf numFmtId="164" fontId="0" fillId="6" borderId="15" xfId="0" applyNumberFormat="1" applyFill="1" applyBorder="1" applyProtection="1">
      <protection locked="0"/>
    </xf>
    <xf numFmtId="3" fontId="0" fillId="0" borderId="25" xfId="0" applyNumberFormat="1" applyBorder="1"/>
    <xf numFmtId="0" fontId="0" fillId="0" borderId="0" xfId="0" applyBorder="1" applyProtection="1"/>
    <xf numFmtId="0" fontId="2" fillId="0" borderId="0" xfId="0" applyFont="1" applyBorder="1" applyAlignment="1" applyProtection="1">
      <alignment wrapText="1"/>
    </xf>
    <xf numFmtId="3" fontId="0" fillId="0" borderId="0" xfId="0" applyNumberFormat="1" applyBorder="1"/>
    <xf numFmtId="2" fontId="0" fillId="0" borderId="1" xfId="0" applyNumberFormat="1" applyBorder="1" applyProtection="1">
      <protection locked="0"/>
    </xf>
    <xf numFmtId="3" fontId="0" fillId="6" borderId="16" xfId="0" applyNumberFormat="1" applyFill="1" applyBorder="1"/>
    <xf numFmtId="164" fontId="0" fillId="6" borderId="16" xfId="0" applyNumberFormat="1" applyFill="1" applyBorder="1"/>
    <xf numFmtId="3" fontId="0" fillId="8" borderId="5" xfId="0" applyNumberFormat="1" applyFill="1" applyBorder="1"/>
    <xf numFmtId="0" fontId="9" fillId="12" borderId="32" xfId="0" applyFont="1" applyFill="1" applyBorder="1" applyAlignment="1">
      <alignment horizontal="center" vertical="center" wrapText="1"/>
    </xf>
    <xf numFmtId="0" fontId="10" fillId="0" borderId="32" xfId="0" applyFont="1" applyBorder="1"/>
    <xf numFmtId="164" fontId="4" fillId="0" borderId="25" xfId="0" applyNumberFormat="1" applyFont="1" applyBorder="1" applyProtection="1"/>
    <xf numFmtId="164" fontId="0" fillId="0" borderId="25" xfId="0" applyNumberFormat="1" applyBorder="1" applyProtection="1"/>
    <xf numFmtId="164" fontId="0" fillId="0" borderId="0" xfId="0" applyNumberFormat="1" applyBorder="1" applyProtection="1"/>
    <xf numFmtId="164" fontId="4" fillId="0" borderId="6" xfId="0" applyNumberFormat="1" applyFont="1" applyBorder="1" applyProtection="1">
      <protection locked="0"/>
    </xf>
    <xf numFmtId="0" fontId="0" fillId="0" borderId="28" xfId="0" applyBorder="1"/>
    <xf numFmtId="0" fontId="2" fillId="0" borderId="29" xfId="0" applyFont="1" applyBorder="1" applyAlignment="1" applyProtection="1">
      <alignment wrapText="1"/>
    </xf>
    <xf numFmtId="0" fontId="2" fillId="0" borderId="7" xfId="0" applyFont="1" applyBorder="1" applyAlignment="1" applyProtection="1">
      <alignment wrapText="1"/>
    </xf>
    <xf numFmtId="164" fontId="0" fillId="0" borderId="0" xfId="0" applyNumberFormat="1" applyProtection="1"/>
    <xf numFmtId="1" fontId="0" fillId="0" borderId="0" xfId="0" applyNumberFormat="1"/>
    <xf numFmtId="0" fontId="2" fillId="0" borderId="5" xfId="0" applyFont="1" applyBorder="1"/>
    <xf numFmtId="0" fontId="0" fillId="0" borderId="5" xfId="0" applyBorder="1"/>
    <xf numFmtId="0" fontId="2" fillId="11" borderId="5" xfId="0" applyFont="1" applyFill="1" applyBorder="1"/>
    <xf numFmtId="0" fontId="12" fillId="11" borderId="5" xfId="0" applyFont="1" applyFill="1" applyBorder="1"/>
    <xf numFmtId="1" fontId="11" fillId="13" borderId="5" xfId="0" applyNumberFormat="1" applyFont="1" applyFill="1" applyBorder="1"/>
    <xf numFmtId="1" fontId="0" fillId="0" borderId="1" xfId="0" applyNumberFormat="1" applyBorder="1" applyProtection="1">
      <protection locked="0"/>
    </xf>
    <xf numFmtId="0" fontId="4" fillId="0" borderId="0" xfId="1"/>
    <xf numFmtId="0" fontId="13" fillId="0" borderId="0" xfId="3" applyFont="1" applyAlignment="1">
      <alignment horizontal="left" wrapText="1"/>
    </xf>
    <xf numFmtId="0" fontId="13" fillId="0" borderId="0" xfId="3" applyFont="1" applyAlignment="1">
      <alignment horizontal="left"/>
    </xf>
    <xf numFmtId="0" fontId="13" fillId="0" borderId="0" xfId="3" applyFont="1"/>
    <xf numFmtId="0" fontId="4" fillId="0" borderId="5" xfId="0" applyFont="1" applyBorder="1"/>
    <xf numFmtId="0" fontId="2" fillId="0" borderId="0" xfId="0" applyFont="1"/>
    <xf numFmtId="0" fontId="16" fillId="0" borderId="0" xfId="3" applyFont="1"/>
    <xf numFmtId="0" fontId="0" fillId="18" borderId="5" xfId="0" applyFill="1" applyBorder="1"/>
    <xf numFmtId="0" fontId="0" fillId="19" borderId="5" xfId="0" applyFill="1" applyBorder="1"/>
    <xf numFmtId="0" fontId="2" fillId="8" borderId="5" xfId="0" applyFont="1" applyFill="1" applyBorder="1"/>
    <xf numFmtId="164" fontId="0" fillId="0" borderId="0" xfId="0" applyNumberFormat="1" applyProtection="1">
      <protection locked="0"/>
    </xf>
    <xf numFmtId="3" fontId="0" fillId="0" borderId="0" xfId="0" applyNumberFormat="1"/>
    <xf numFmtId="0" fontId="4" fillId="21" borderId="0" xfId="0" applyFont="1" applyFill="1"/>
    <xf numFmtId="0" fontId="4" fillId="22" borderId="0" xfId="0" applyFont="1" applyFill="1"/>
    <xf numFmtId="0" fontId="4" fillId="7" borderId="0" xfId="0" applyFont="1" applyFill="1"/>
    <xf numFmtId="0" fontId="2" fillId="9" borderId="5" xfId="0" applyFont="1" applyFill="1" applyBorder="1"/>
    <xf numFmtId="3" fontId="0" fillId="9" borderId="5" xfId="0" applyNumberFormat="1" applyFill="1" applyBorder="1"/>
    <xf numFmtId="0" fontId="2" fillId="10" borderId="5" xfId="0" applyFont="1" applyFill="1" applyBorder="1"/>
    <xf numFmtId="3" fontId="0" fillId="10" borderId="5" xfId="0" applyNumberFormat="1" applyFill="1" applyBorder="1"/>
    <xf numFmtId="3" fontId="0" fillId="0" borderId="5" xfId="0" applyNumberFormat="1" applyBorder="1"/>
    <xf numFmtId="3" fontId="11" fillId="13" borderId="5" xfId="0" applyNumberFormat="1" applyFont="1" applyFill="1" applyBorder="1"/>
    <xf numFmtId="1" fontId="11" fillId="14" borderId="5" xfId="0" applyNumberFormat="1" applyFont="1" applyFill="1" applyBorder="1"/>
    <xf numFmtId="3" fontId="11" fillId="14" borderId="5" xfId="0" applyNumberFormat="1" applyFont="1" applyFill="1" applyBorder="1"/>
    <xf numFmtId="1" fontId="0" fillId="0" borderId="5" xfId="0" applyNumberFormat="1" applyBorder="1"/>
    <xf numFmtId="3" fontId="11" fillId="0" borderId="5" xfId="0" applyNumberFormat="1" applyFont="1" applyFill="1" applyBorder="1"/>
    <xf numFmtId="0" fontId="11" fillId="0" borderId="5" xfId="0" applyFont="1" applyFill="1" applyBorder="1"/>
    <xf numFmtId="0" fontId="16" fillId="20" borderId="0" xfId="3" applyFont="1" applyFill="1"/>
    <xf numFmtId="0" fontId="13" fillId="20" borderId="0" xfId="3" applyFont="1" applyFill="1" applyAlignment="1">
      <alignment horizontal="left"/>
    </xf>
    <xf numFmtId="0" fontId="16" fillId="24" borderId="0" xfId="3" applyFont="1" applyFill="1"/>
    <xf numFmtId="0" fontId="4" fillId="24" borderId="0" xfId="1" applyFill="1"/>
    <xf numFmtId="0" fontId="16" fillId="23" borderId="0" xfId="3" applyFont="1" applyFill="1"/>
    <xf numFmtId="0" fontId="4" fillId="23" borderId="0" xfId="1" applyFill="1"/>
    <xf numFmtId="0" fontId="14" fillId="0" borderId="48" xfId="3" applyFont="1" applyBorder="1" applyAlignment="1">
      <alignment horizontal="center"/>
    </xf>
    <xf numFmtId="0" fontId="14" fillId="0" borderId="49" xfId="3" applyFont="1" applyBorder="1" applyAlignment="1">
      <alignment horizontal="center"/>
    </xf>
    <xf numFmtId="0" fontId="14" fillId="0" borderId="49" xfId="3" applyFont="1" applyBorder="1" applyAlignment="1">
      <alignment horizontal="center" wrapText="1"/>
    </xf>
    <xf numFmtId="0" fontId="4" fillId="0" borderId="0" xfId="1" applyBorder="1"/>
    <xf numFmtId="0" fontId="8" fillId="0" borderId="0" xfId="1" applyFont="1" applyBorder="1"/>
    <xf numFmtId="0" fontId="13" fillId="20" borderId="0" xfId="3" applyFont="1" applyFill="1" applyAlignment="1">
      <alignment horizontal="left" wrapText="1"/>
    </xf>
    <xf numFmtId="0" fontId="13" fillId="17" borderId="36" xfId="3" applyFont="1" applyFill="1" applyBorder="1" applyAlignment="1">
      <alignment horizontal="left" wrapText="1"/>
    </xf>
    <xf numFmtId="0" fontId="13" fillId="17" borderId="31" xfId="3" applyFont="1" applyFill="1" applyBorder="1" applyAlignment="1">
      <alignment horizontal="left" wrapText="1"/>
    </xf>
    <xf numFmtId="0" fontId="18" fillId="0" borderId="31" xfId="3" applyFont="1" applyBorder="1" applyAlignment="1">
      <alignment wrapText="1"/>
    </xf>
    <xf numFmtId="0" fontId="18" fillId="0" borderId="31" xfId="3" applyFont="1" applyBorder="1" applyAlignment="1">
      <alignment horizontal="left" wrapText="1"/>
    </xf>
    <xf numFmtId="0" fontId="18" fillId="0" borderId="31" xfId="3" applyFont="1" applyBorder="1"/>
    <xf numFmtId="0" fontId="18" fillId="0" borderId="31" xfId="3" applyFont="1" applyBorder="1" applyAlignment="1">
      <alignment vertical="top" wrapText="1"/>
    </xf>
    <xf numFmtId="0" fontId="13" fillId="0" borderId="31" xfId="3" applyFont="1" applyBorder="1" applyAlignment="1">
      <alignment horizontal="left" wrapText="1"/>
    </xf>
    <xf numFmtId="0" fontId="13" fillId="15" borderId="31" xfId="3" applyFont="1" applyFill="1" applyBorder="1" applyAlignment="1">
      <alignment horizontal="left" wrapText="1"/>
    </xf>
    <xf numFmtId="0" fontId="13" fillId="0" borderId="50" xfId="3" applyFont="1" applyBorder="1" applyAlignment="1">
      <alignment horizontal="left" wrapText="1"/>
    </xf>
    <xf numFmtId="0" fontId="13" fillId="0" borderId="50" xfId="3" applyFont="1" applyBorder="1" applyAlignment="1">
      <alignment horizontal="left"/>
    </xf>
    <xf numFmtId="3" fontId="0" fillId="2" borderId="51" xfId="0" applyNumberFormat="1" applyFill="1" applyBorder="1" applyProtection="1"/>
    <xf numFmtId="3" fontId="0" fillId="2" borderId="52" xfId="0" applyNumberFormat="1" applyFill="1" applyBorder="1" applyProtection="1"/>
    <xf numFmtId="0" fontId="11" fillId="0" borderId="53" xfId="0" applyFont="1" applyBorder="1"/>
    <xf numFmtId="0" fontId="12" fillId="11" borderId="53" xfId="0" applyFont="1" applyFill="1" applyBorder="1"/>
    <xf numFmtId="0" fontId="11" fillId="13" borderId="53" xfId="0" applyFont="1" applyFill="1" applyBorder="1"/>
    <xf numFmtId="1" fontId="11" fillId="13" borderId="53" xfId="0" applyNumberFormat="1" applyFont="1" applyFill="1" applyBorder="1"/>
    <xf numFmtId="1" fontId="11" fillId="0" borderId="53" xfId="0" applyNumberFormat="1" applyFont="1" applyBorder="1"/>
    <xf numFmtId="0" fontId="11" fillId="13" borderId="54" xfId="0" applyFont="1" applyFill="1" applyBorder="1"/>
    <xf numFmtId="1" fontId="11" fillId="13" borderId="54" xfId="0" applyNumberFormat="1" applyFont="1" applyFill="1" applyBorder="1"/>
    <xf numFmtId="0" fontId="12" fillId="11" borderId="55" xfId="0" applyFont="1" applyFill="1" applyBorder="1"/>
    <xf numFmtId="3" fontId="11" fillId="13" borderId="53" xfId="0" applyNumberFormat="1" applyFont="1" applyFill="1" applyBorder="1"/>
    <xf numFmtId="1" fontId="11" fillId="13" borderId="55" xfId="0" applyNumberFormat="1" applyFont="1" applyFill="1" applyBorder="1"/>
    <xf numFmtId="1" fontId="11" fillId="14" borderId="53" xfId="0" applyNumberFormat="1" applyFont="1" applyFill="1" applyBorder="1"/>
    <xf numFmtId="3" fontId="11" fillId="14" borderId="53" xfId="0" applyNumberFormat="1" applyFont="1" applyFill="1" applyBorder="1"/>
    <xf numFmtId="1" fontId="11" fillId="14" borderId="55" xfId="0" applyNumberFormat="1" applyFont="1" applyFill="1" applyBorder="1"/>
    <xf numFmtId="0" fontId="11" fillId="0" borderId="53" xfId="0" applyFont="1" applyFill="1" applyBorder="1"/>
    <xf numFmtId="3" fontId="11" fillId="0" borderId="53" xfId="0" applyNumberFormat="1" applyFont="1" applyFill="1" applyBorder="1"/>
    <xf numFmtId="3" fontId="11" fillId="0" borderId="55" xfId="0" applyNumberFormat="1" applyFont="1" applyFill="1" applyBorder="1"/>
    <xf numFmtId="0" fontId="11" fillId="0" borderId="54" xfId="0" applyFont="1" applyFill="1" applyBorder="1"/>
    <xf numFmtId="3" fontId="11" fillId="0" borderId="54" xfId="0" applyNumberFormat="1" applyFont="1" applyFill="1" applyBorder="1"/>
    <xf numFmtId="1" fontId="11" fillId="0" borderId="55" xfId="0" applyNumberFormat="1" applyFont="1" applyFill="1" applyBorder="1"/>
    <xf numFmtId="0" fontId="3" fillId="0" borderId="0" xfId="0" applyNumberFormat="1" applyFont="1" applyProtection="1"/>
    <xf numFmtId="0" fontId="19" fillId="25" borderId="0" xfId="1" applyFont="1" applyFill="1" applyAlignment="1">
      <alignment horizontal="center" vertical="center" wrapText="1"/>
    </xf>
    <xf numFmtId="0" fontId="15" fillId="0" borderId="0" xfId="0" applyFont="1" applyProtection="1"/>
    <xf numFmtId="0" fontId="15" fillId="0" borderId="0" xfId="0" applyNumberFormat="1" applyFont="1" applyProtection="1"/>
    <xf numFmtId="0" fontId="2" fillId="2" borderId="62" xfId="0" applyFont="1" applyFill="1" applyBorder="1" applyAlignment="1" applyProtection="1">
      <alignment wrapText="1"/>
    </xf>
    <xf numFmtId="0" fontId="0" fillId="0" borderId="9" xfId="0" applyBorder="1" applyProtection="1"/>
    <xf numFmtId="0" fontId="2" fillId="11" borderId="31" xfId="0" applyFont="1" applyFill="1" applyBorder="1"/>
    <xf numFmtId="0" fontId="0" fillId="0" borderId="31" xfId="0" applyBorder="1"/>
    <xf numFmtId="1" fontId="11" fillId="0" borderId="63" xfId="0" applyNumberFormat="1" applyFont="1" applyFill="1" applyBorder="1"/>
    <xf numFmtId="0" fontId="2" fillId="26" borderId="63" xfId="0" applyFont="1" applyFill="1" applyBorder="1"/>
    <xf numFmtId="0" fontId="0" fillId="0" borderId="63" xfId="0" applyBorder="1"/>
    <xf numFmtId="0" fontId="15" fillId="0" borderId="63" xfId="0" applyFont="1" applyBorder="1" applyAlignment="1">
      <alignment horizontal="center"/>
    </xf>
    <xf numFmtId="0" fontId="2" fillId="26" borderId="63" xfId="0" applyFont="1" applyFill="1" applyBorder="1" applyAlignment="1">
      <alignment horizontal="center"/>
    </xf>
    <xf numFmtId="1" fontId="4" fillId="0" borderId="63" xfId="0" applyNumberFormat="1" applyFont="1" applyBorder="1" applyAlignment="1">
      <alignment horizontal="center"/>
    </xf>
    <xf numFmtId="0" fontId="12" fillId="11" borderId="63" xfId="0" applyFont="1" applyFill="1" applyBorder="1"/>
    <xf numFmtId="0" fontId="0" fillId="0" borderId="63" xfId="0" applyFont="1" applyFill="1" applyBorder="1"/>
    <xf numFmtId="9" fontId="0" fillId="0" borderId="63" xfId="4" applyFont="1" applyBorder="1"/>
    <xf numFmtId="0" fontId="0" fillId="0" borderId="0" xfId="0" applyAlignment="1">
      <alignment horizontal="center" vertical="center"/>
    </xf>
    <xf numFmtId="3" fontId="0" fillId="0" borderId="31" xfId="0" applyNumberFormat="1" applyBorder="1"/>
    <xf numFmtId="0" fontId="13" fillId="0" borderId="63" xfId="0" applyFont="1" applyBorder="1" applyAlignment="1">
      <alignment horizontal="left"/>
    </xf>
    <xf numFmtId="0" fontId="13" fillId="0" borderId="63" xfId="0" applyFont="1" applyBorder="1"/>
    <xf numFmtId="0" fontId="4" fillId="0" borderId="54" xfId="0" applyFont="1" applyBorder="1" applyAlignment="1">
      <alignment horizontal="center"/>
    </xf>
    <xf numFmtId="0" fontId="4" fillId="0" borderId="64" xfId="0" applyFont="1" applyBorder="1" applyAlignment="1">
      <alignment horizontal="center"/>
    </xf>
    <xf numFmtId="0" fontId="2" fillId="26" borderId="55" xfId="0" applyFont="1" applyFill="1" applyBorder="1" applyAlignment="1">
      <alignment horizontal="center"/>
    </xf>
    <xf numFmtId="0" fontId="15" fillId="0" borderId="36" xfId="0" applyFont="1" applyBorder="1" applyAlignment="1">
      <alignment horizontal="center"/>
    </xf>
    <xf numFmtId="0" fontId="15" fillId="0" borderId="7" xfId="0" applyFont="1" applyBorder="1" applyAlignment="1">
      <alignment horizontal="center"/>
    </xf>
    <xf numFmtId="0" fontId="0" fillId="0" borderId="36" xfId="0" applyBorder="1"/>
    <xf numFmtId="9" fontId="0" fillId="0" borderId="5" xfId="4" applyFont="1" applyBorder="1"/>
    <xf numFmtId="3" fontId="11" fillId="0" borderId="63" xfId="0" applyNumberFormat="1" applyFont="1" applyFill="1" applyBorder="1"/>
    <xf numFmtId="1" fontId="11" fillId="0" borderId="55" xfId="0" applyNumberFormat="1" applyFont="1" applyBorder="1"/>
    <xf numFmtId="1" fontId="11" fillId="13" borderId="63" xfId="0" applyNumberFormat="1" applyFont="1" applyFill="1" applyBorder="1"/>
    <xf numFmtId="0" fontId="2" fillId="11" borderId="63" xfId="0" applyFont="1" applyFill="1" applyBorder="1"/>
    <xf numFmtId="0" fontId="4" fillId="0" borderId="63" xfId="0" applyNumberFormat="1" applyFont="1" applyBorder="1" applyProtection="1"/>
    <xf numFmtId="0" fontId="4" fillId="0" borderId="63" xfId="0" applyFont="1" applyBorder="1" applyProtection="1"/>
    <xf numFmtId="0" fontId="0" fillId="0" borderId="7" xfId="0" applyBorder="1"/>
    <xf numFmtId="0" fontId="2" fillId="0" borderId="65" xfId="0" applyFont="1" applyBorder="1" applyAlignment="1">
      <alignment horizontal="center" wrapText="1"/>
    </xf>
    <xf numFmtId="3" fontId="0" fillId="0" borderId="66" xfId="0" applyNumberFormat="1" applyBorder="1"/>
    <xf numFmtId="0" fontId="2" fillId="0" borderId="67" xfId="0" applyFont="1" applyBorder="1" applyAlignment="1">
      <alignment horizontal="center" wrapText="1"/>
    </xf>
    <xf numFmtId="0" fontId="2" fillId="0" borderId="67" xfId="0" applyFont="1" applyBorder="1" applyAlignment="1" applyProtection="1">
      <alignment wrapText="1"/>
    </xf>
    <xf numFmtId="0" fontId="2" fillId="0" borderId="67" xfId="0" applyFont="1" applyBorder="1" applyAlignment="1">
      <alignment horizontal="center"/>
    </xf>
    <xf numFmtId="0" fontId="4" fillId="0" borderId="0" xfId="0" applyFont="1" applyFill="1"/>
    <xf numFmtId="0" fontId="4" fillId="0" borderId="0" xfId="0" applyFont="1" applyFill="1" applyBorder="1"/>
    <xf numFmtId="3" fontId="0" fillId="0" borderId="0" xfId="0" applyNumberFormat="1" applyFill="1" applyBorder="1"/>
    <xf numFmtId="164" fontId="0" fillId="0" borderId="0" xfId="0" applyNumberFormat="1" applyFill="1" applyBorder="1"/>
    <xf numFmtId="164" fontId="0" fillId="6" borderId="7" xfId="0" applyNumberFormat="1" applyFill="1" applyBorder="1" applyProtection="1">
      <protection locked="0"/>
    </xf>
    <xf numFmtId="3" fontId="0" fillId="6" borderId="68" xfId="0" applyNumberFormat="1" applyFill="1" applyBorder="1"/>
    <xf numFmtId="0" fontId="4" fillId="0" borderId="65" xfId="0" applyFont="1" applyBorder="1" applyAlignment="1">
      <alignment horizontal="center"/>
    </xf>
    <xf numFmtId="0" fontId="11" fillId="0" borderId="63" xfId="0" applyFont="1" applyBorder="1"/>
    <xf numFmtId="1" fontId="11" fillId="0" borderId="5" xfId="0" applyNumberFormat="1" applyFont="1" applyFill="1" applyBorder="1"/>
    <xf numFmtId="164" fontId="0" fillId="0" borderId="0" xfId="0" applyNumberFormat="1"/>
    <xf numFmtId="0" fontId="11" fillId="0" borderId="54" xfId="0" applyFont="1" applyBorder="1"/>
    <xf numFmtId="1" fontId="11" fillId="14" borderId="54" xfId="0" applyNumberFormat="1" applyFont="1" applyFill="1" applyBorder="1"/>
    <xf numFmtId="3" fontId="11" fillId="14" borderId="54" xfId="0" applyNumberFormat="1" applyFont="1" applyFill="1" applyBorder="1"/>
    <xf numFmtId="1" fontId="11" fillId="14" borderId="63" xfId="0" applyNumberFormat="1" applyFont="1" applyFill="1" applyBorder="1"/>
    <xf numFmtId="3" fontId="11" fillId="14" borderId="63" xfId="0" applyNumberFormat="1" applyFont="1" applyFill="1" applyBorder="1"/>
    <xf numFmtId="10" fontId="11" fillId="0" borderId="53" xfId="0" applyNumberFormat="1" applyFont="1" applyFill="1" applyBorder="1"/>
    <xf numFmtId="10" fontId="0" fillId="0" borderId="5" xfId="0" applyNumberFormat="1" applyBorder="1"/>
    <xf numFmtId="10" fontId="0" fillId="0" borderId="5" xfId="4" applyNumberFormat="1" applyFont="1" applyBorder="1"/>
    <xf numFmtId="10" fontId="11" fillId="0" borderId="54" xfId="0" applyNumberFormat="1" applyFont="1" applyFill="1" applyBorder="1"/>
    <xf numFmtId="10" fontId="11" fillId="0" borderId="5" xfId="0" applyNumberFormat="1" applyFont="1" applyFill="1" applyBorder="1"/>
    <xf numFmtId="0" fontId="21" fillId="0" borderId="65" xfId="0" applyFont="1" applyBorder="1" applyAlignment="1">
      <alignment horizontal="center"/>
    </xf>
    <xf numFmtId="164" fontId="0" fillId="6" borderId="69" xfId="0" applyNumberFormat="1" applyFill="1" applyBorder="1" applyProtection="1">
      <protection locked="0"/>
    </xf>
    <xf numFmtId="164" fontId="0" fillId="6" borderId="30" xfId="0" applyNumberFormat="1" applyFill="1" applyBorder="1" applyProtection="1">
      <protection locked="0"/>
    </xf>
    <xf numFmtId="164" fontId="0" fillId="6" borderId="70" xfId="0" applyNumberFormat="1" applyFill="1" applyBorder="1"/>
    <xf numFmtId="0" fontId="2" fillId="0" borderId="55" xfId="0" applyFont="1" applyBorder="1" applyAlignment="1">
      <alignment horizontal="center" wrapText="1"/>
    </xf>
    <xf numFmtId="164" fontId="0" fillId="6" borderId="71" xfId="0" applyNumberFormat="1" applyFill="1" applyBorder="1"/>
    <xf numFmtId="3" fontId="0" fillId="2" borderId="71" xfId="0" applyNumberFormat="1" applyFill="1" applyBorder="1" applyProtection="1"/>
    <xf numFmtId="164" fontId="0" fillId="5" borderId="69" xfId="0" applyNumberFormat="1" applyFill="1" applyBorder="1" applyProtection="1">
      <protection locked="0"/>
    </xf>
    <xf numFmtId="164" fontId="0" fillId="5" borderId="30" xfId="0" applyNumberFormat="1" applyFill="1" applyBorder="1" applyProtection="1">
      <protection locked="0"/>
    </xf>
    <xf numFmtId="0" fontId="14" fillId="11" borderId="53" xfId="3" applyFont="1" applyFill="1" applyBorder="1" applyAlignment="1">
      <alignment horizontal="left" vertical="center" wrapText="1"/>
    </xf>
    <xf numFmtId="0" fontId="14" fillId="11" borderId="57" xfId="3" applyFont="1" applyFill="1" applyBorder="1" applyAlignment="1">
      <alignment horizontal="left" vertical="center" wrapText="1"/>
    </xf>
    <xf numFmtId="0" fontId="14" fillId="11" borderId="58" xfId="3" applyFont="1" applyFill="1" applyBorder="1" applyAlignment="1">
      <alignment horizontal="left" vertical="center" wrapText="1"/>
    </xf>
    <xf numFmtId="0" fontId="13" fillId="0" borderId="63" xfId="3" applyFont="1" applyBorder="1" applyAlignment="1">
      <alignment horizontal="center" vertical="center" wrapText="1"/>
    </xf>
    <xf numFmtId="0" fontId="13" fillId="0" borderId="59" xfId="3" applyFont="1" applyBorder="1" applyAlignment="1">
      <alignment vertical="center" wrapText="1"/>
    </xf>
    <xf numFmtId="0" fontId="13" fillId="0" borderId="60" xfId="3" applyFont="1" applyBorder="1" applyAlignment="1">
      <alignment vertical="center" wrapText="1"/>
    </xf>
    <xf numFmtId="0" fontId="13" fillId="0" borderId="61" xfId="3" applyFont="1" applyBorder="1" applyAlignment="1">
      <alignment vertical="center" wrapText="1"/>
    </xf>
    <xf numFmtId="0" fontId="13" fillId="0" borderId="55" xfId="3" applyFont="1" applyBorder="1" applyAlignment="1">
      <alignment horizontal="left" vertical="top" wrapText="1"/>
    </xf>
    <xf numFmtId="0" fontId="13" fillId="0" borderId="37" xfId="3" applyFont="1" applyBorder="1" applyAlignment="1">
      <alignment horizontal="left" vertical="top" wrapText="1"/>
    </xf>
    <xf numFmtId="0" fontId="13" fillId="0" borderId="36" xfId="3" applyFont="1" applyBorder="1" applyAlignment="1">
      <alignment horizontal="left" vertical="top" wrapText="1"/>
    </xf>
    <xf numFmtId="0" fontId="14" fillId="11" borderId="35" xfId="3" applyFont="1" applyFill="1" applyBorder="1" applyAlignment="1">
      <alignment horizontal="left" vertical="center" wrapText="1"/>
    </xf>
    <xf numFmtId="0" fontId="13" fillId="11" borderId="44" xfId="3" applyFont="1" applyFill="1" applyBorder="1" applyAlignment="1">
      <alignment horizontal="left" vertical="center" wrapText="1"/>
    </xf>
    <xf numFmtId="0" fontId="13" fillId="11" borderId="43" xfId="3" applyFont="1" applyFill="1" applyBorder="1" applyAlignment="1">
      <alignment horizontal="left" vertical="center" wrapText="1"/>
    </xf>
    <xf numFmtId="0" fontId="13" fillId="11" borderId="8" xfId="3" applyFont="1" applyFill="1" applyBorder="1" applyAlignment="1">
      <alignment horizontal="left" vertical="center" wrapText="1"/>
    </xf>
    <xf numFmtId="0" fontId="13" fillId="11" borderId="0" xfId="3" applyFont="1" applyFill="1" applyAlignment="1">
      <alignment horizontal="left" vertical="center" wrapText="1"/>
    </xf>
    <xf numFmtId="0" fontId="13" fillId="11" borderId="45" xfId="3" applyFont="1" applyFill="1" applyBorder="1" applyAlignment="1">
      <alignment horizontal="left" vertical="center" wrapText="1"/>
    </xf>
    <xf numFmtId="0" fontId="13" fillId="11" borderId="42" xfId="3" applyFont="1" applyFill="1" applyBorder="1" applyAlignment="1">
      <alignment horizontal="left" vertical="center" wrapText="1"/>
    </xf>
    <xf numFmtId="0" fontId="13" fillId="11" borderId="41" xfId="3" applyFont="1" applyFill="1" applyBorder="1" applyAlignment="1">
      <alignment horizontal="left" vertical="center" wrapText="1"/>
    </xf>
    <xf numFmtId="0" fontId="13" fillId="11" borderId="40" xfId="3" applyFont="1" applyFill="1" applyBorder="1" applyAlignment="1">
      <alignment horizontal="left" vertical="center" wrapText="1"/>
    </xf>
    <xf numFmtId="0" fontId="14" fillId="16" borderId="47" xfId="3" applyFont="1" applyFill="1" applyBorder="1" applyAlignment="1">
      <alignment horizontal="left" vertical="center" wrapText="1"/>
    </xf>
    <xf numFmtId="0" fontId="13" fillId="16" borderId="47" xfId="3" applyFont="1" applyFill="1" applyBorder="1" applyAlignment="1">
      <alignment horizontal="left" vertical="center"/>
    </xf>
    <xf numFmtId="0" fontId="13" fillId="16" borderId="46" xfId="3" applyFont="1" applyFill="1" applyBorder="1" applyAlignment="1">
      <alignment horizontal="left" vertical="center"/>
    </xf>
    <xf numFmtId="0" fontId="13" fillId="16" borderId="0" xfId="3" applyFont="1" applyFill="1" applyAlignment="1">
      <alignment horizontal="left" vertical="center"/>
    </xf>
    <xf numFmtId="0" fontId="13" fillId="16" borderId="45" xfId="3" applyFont="1" applyFill="1" applyBorder="1" applyAlignment="1">
      <alignment horizontal="left" vertical="center"/>
    </xf>
    <xf numFmtId="0" fontId="18" fillId="17" borderId="37" xfId="3" applyFont="1" applyFill="1" applyBorder="1" applyAlignment="1">
      <alignment horizontal="left" vertical="top" wrapText="1"/>
    </xf>
    <xf numFmtId="0" fontId="18" fillId="17" borderId="36" xfId="3" applyFont="1" applyFill="1" applyBorder="1" applyAlignment="1">
      <alignment horizontal="left" vertical="top" wrapText="1"/>
    </xf>
    <xf numFmtId="0" fontId="18" fillId="0" borderId="34" xfId="3" applyFont="1" applyBorder="1" applyAlignment="1">
      <alignment horizontal="left" vertical="top" wrapText="1"/>
    </xf>
    <xf numFmtId="0" fontId="18" fillId="0" borderId="37" xfId="3" applyFont="1" applyBorder="1" applyAlignment="1">
      <alignment horizontal="left" vertical="top" wrapText="1"/>
    </xf>
    <xf numFmtId="0" fontId="14" fillId="11" borderId="56" xfId="3" applyFont="1" applyFill="1" applyBorder="1" applyAlignment="1">
      <alignment horizontal="left" vertical="center" wrapText="1"/>
    </xf>
    <xf numFmtId="0" fontId="14" fillId="11" borderId="64" xfId="3" applyFont="1" applyFill="1" applyBorder="1" applyAlignment="1">
      <alignment horizontal="left" vertical="center" wrapText="1"/>
    </xf>
    <xf numFmtId="0" fontId="13" fillId="0" borderId="34" xfId="3" applyFont="1" applyBorder="1" applyAlignment="1">
      <alignment horizontal="left" vertical="top"/>
    </xf>
    <xf numFmtId="0" fontId="13" fillId="0" borderId="37" xfId="3" applyFont="1" applyBorder="1" applyAlignment="1">
      <alignment horizontal="left" vertical="top"/>
    </xf>
    <xf numFmtId="0" fontId="13" fillId="0" borderId="36" xfId="3" applyFont="1" applyBorder="1" applyAlignment="1">
      <alignment horizontal="left" vertical="top"/>
    </xf>
    <xf numFmtId="0" fontId="13" fillId="0" borderId="34" xfId="3" applyFont="1" applyBorder="1" applyAlignment="1">
      <alignment horizontal="left" wrapText="1"/>
    </xf>
    <xf numFmtId="0" fontId="13" fillId="0" borderId="37" xfId="3" applyFont="1" applyBorder="1" applyAlignment="1">
      <alignment horizontal="left" wrapText="1"/>
    </xf>
    <xf numFmtId="0" fontId="13" fillId="0" borderId="36" xfId="3" applyFont="1" applyBorder="1" applyAlignment="1">
      <alignment horizontal="left" wrapText="1"/>
    </xf>
    <xf numFmtId="0" fontId="13" fillId="0" borderId="34" xfId="3" applyFont="1" applyBorder="1" applyAlignment="1">
      <alignment horizontal="left" vertical="top" wrapText="1"/>
    </xf>
    <xf numFmtId="0" fontId="14" fillId="16" borderId="33" xfId="3" applyFont="1" applyFill="1" applyBorder="1" applyAlignment="1">
      <alignment horizontal="left" vertical="center" wrapText="1"/>
    </xf>
    <xf numFmtId="0" fontId="14" fillId="16" borderId="39" xfId="3" applyFont="1" applyFill="1" applyBorder="1" applyAlignment="1">
      <alignment horizontal="left" vertical="center"/>
    </xf>
    <xf numFmtId="0" fontId="14" fillId="16" borderId="38" xfId="3" applyFont="1" applyFill="1" applyBorder="1" applyAlignment="1">
      <alignment horizontal="left" vertical="center"/>
    </xf>
    <xf numFmtId="0" fontId="13" fillId="15" borderId="31" xfId="3" applyFont="1" applyFill="1" applyBorder="1" applyAlignment="1">
      <alignment horizontal="left" vertical="top" wrapText="1"/>
    </xf>
    <xf numFmtId="0" fontId="14" fillId="11" borderId="44" xfId="3" applyFont="1" applyFill="1" applyBorder="1" applyAlignment="1">
      <alignment horizontal="left" vertical="center" wrapText="1"/>
    </xf>
    <xf numFmtId="0" fontId="14" fillId="11" borderId="43" xfId="3" applyFont="1" applyFill="1" applyBorder="1" applyAlignment="1">
      <alignment horizontal="left" vertical="center" wrapText="1"/>
    </xf>
    <xf numFmtId="0" fontId="14" fillId="11" borderId="42" xfId="3" applyFont="1" applyFill="1" applyBorder="1" applyAlignment="1">
      <alignment horizontal="left" vertical="center" wrapText="1"/>
    </xf>
    <xf numFmtId="0" fontId="14" fillId="11" borderId="41" xfId="3" applyFont="1" applyFill="1" applyBorder="1" applyAlignment="1">
      <alignment horizontal="left" vertical="center" wrapText="1"/>
    </xf>
    <xf numFmtId="0" fontId="14" fillId="11" borderId="40" xfId="3" applyFont="1" applyFill="1" applyBorder="1" applyAlignment="1">
      <alignment horizontal="left" vertical="center" wrapText="1"/>
    </xf>
    <xf numFmtId="0" fontId="4" fillId="0" borderId="0" xfId="0" applyFont="1" applyAlignment="1">
      <alignment horizontal="center" vertical="center" wrapText="1"/>
    </xf>
    <xf numFmtId="0" fontId="0" fillId="0" borderId="0" xfId="0" applyAlignment="1">
      <alignment horizontal="center" vertical="center"/>
    </xf>
    <xf numFmtId="0" fontId="17" fillId="0" borderId="0" xfId="0" applyFont="1" applyAlignment="1">
      <alignment horizontal="center" vertical="center" wrapText="1"/>
    </xf>
    <xf numFmtId="0" fontId="17" fillId="0" borderId="0" xfId="0" applyFont="1" applyAlignment="1">
      <alignment horizontal="center" vertical="center"/>
    </xf>
  </cellXfs>
  <cellStyles count="5">
    <cellStyle name="Normal" xfId="0" builtinId="0"/>
    <cellStyle name="Normal 2" xfId="1" xr:uid="{7F552557-01E9-4582-A399-B89D5C58A3E3}"/>
    <cellStyle name="Normal 2 2" xfId="3" xr:uid="{D103F048-F66E-4DB1-8F98-1607C5E6327E}"/>
    <cellStyle name="Percent" xfId="4" builtinId="5"/>
    <cellStyle name="Percent 2" xfId="2" xr:uid="{8341FAD8-0F7D-4D8A-B83A-F24539C4DCBD}"/>
  </cellStyles>
  <dxfs count="0"/>
  <tableStyles count="0" defaultTableStyle="TableStyleMedium9" defaultPivotStyle="PivotStyleLight16"/>
  <colors>
    <mruColors>
      <color rgb="FFB890BB"/>
      <color rgb="FFCCCC00"/>
      <color rgb="FF087673"/>
      <color rgb="FF29434E"/>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72958935688606E-2"/>
          <c:y val="5.4885347130039099E-2"/>
          <c:w val="0.88019379522004193"/>
          <c:h val="0.72880355893679094"/>
        </c:manualLayout>
      </c:layout>
      <c:barChart>
        <c:barDir val="col"/>
        <c:grouping val="clustered"/>
        <c:varyColors val="0"/>
        <c:ser>
          <c:idx val="0"/>
          <c:order val="0"/>
          <c:tx>
            <c:strRef>
              <c:f>Report!$Z$15:$Z$16</c:f>
              <c:strCache>
                <c:ptCount val="2"/>
                <c:pt idx="1">
                  <c:v>Deaths</c:v>
                </c:pt>
              </c:strCache>
            </c:strRef>
          </c:tx>
          <c:spPr>
            <a:solidFill>
              <a:srgbClr val="29434E"/>
            </a:solidFill>
            <a:ln>
              <a:noFill/>
            </a:ln>
            <a:effectLst/>
          </c:spPr>
          <c:invertIfNegative val="0"/>
          <c:cat>
            <c:strRef>
              <c:f>Report!$Y$17:$Y$21</c:f>
              <c:strCache>
                <c:ptCount val="5"/>
                <c:pt idx="0">
                  <c:v>Unintentional</c:v>
                </c:pt>
                <c:pt idx="1">
                  <c:v>Self-Harm</c:v>
                </c:pt>
                <c:pt idx="2">
                  <c:v>Assault</c:v>
                </c:pt>
                <c:pt idx="3">
                  <c:v>Legal intervention/war</c:v>
                </c:pt>
                <c:pt idx="4">
                  <c:v>Undetermined</c:v>
                </c:pt>
              </c:strCache>
            </c:strRef>
          </c:cat>
          <c:val>
            <c:numRef>
              <c:f>Report!$Z$17:$Z$21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827-49A6-85D0-F9C04E1345CA}"/>
            </c:ext>
          </c:extLst>
        </c:ser>
        <c:ser>
          <c:idx val="1"/>
          <c:order val="1"/>
          <c:tx>
            <c:strRef>
              <c:f>Report!$AA$15:$AA$16</c:f>
              <c:strCache>
                <c:ptCount val="2"/>
                <c:pt idx="1">
                  <c:v>ED Visits</c:v>
                </c:pt>
              </c:strCache>
            </c:strRef>
          </c:tx>
          <c:spPr>
            <a:solidFill>
              <a:srgbClr val="B890BB"/>
            </a:solidFill>
            <a:ln>
              <a:noFill/>
            </a:ln>
            <a:effectLst/>
          </c:spPr>
          <c:invertIfNegative val="0"/>
          <c:cat>
            <c:strRef>
              <c:f>Report!$Y$17:$Y$21</c:f>
              <c:strCache>
                <c:ptCount val="5"/>
                <c:pt idx="0">
                  <c:v>Unintentional</c:v>
                </c:pt>
                <c:pt idx="1">
                  <c:v>Self-Harm</c:v>
                </c:pt>
                <c:pt idx="2">
                  <c:v>Assault</c:v>
                </c:pt>
                <c:pt idx="3">
                  <c:v>Legal intervention/war</c:v>
                </c:pt>
                <c:pt idx="4">
                  <c:v>Undetermined</c:v>
                </c:pt>
              </c:strCache>
            </c:strRef>
          </c:cat>
          <c:val>
            <c:numRef>
              <c:f>Report!$AA$17:$AA$21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827-49A6-85D0-F9C04E1345CA}"/>
            </c:ext>
          </c:extLst>
        </c:ser>
        <c:ser>
          <c:idx val="2"/>
          <c:order val="2"/>
          <c:tx>
            <c:strRef>
              <c:f>Report!$AB$15:$AB$16</c:f>
              <c:strCache>
                <c:ptCount val="2"/>
                <c:pt idx="1">
                  <c:v>Hospitalizations</c:v>
                </c:pt>
              </c:strCache>
            </c:strRef>
          </c:tx>
          <c:spPr>
            <a:solidFill>
              <a:srgbClr val="087673"/>
            </a:solidFill>
            <a:ln>
              <a:noFill/>
            </a:ln>
            <a:effectLst/>
          </c:spPr>
          <c:invertIfNegative val="0"/>
          <c:cat>
            <c:strRef>
              <c:f>Report!$Y$17:$Y$21</c:f>
              <c:strCache>
                <c:ptCount val="5"/>
                <c:pt idx="0">
                  <c:v>Unintentional</c:v>
                </c:pt>
                <c:pt idx="1">
                  <c:v>Self-Harm</c:v>
                </c:pt>
                <c:pt idx="2">
                  <c:v>Assault</c:v>
                </c:pt>
                <c:pt idx="3">
                  <c:v>Legal intervention/war</c:v>
                </c:pt>
                <c:pt idx="4">
                  <c:v>Undetermined</c:v>
                </c:pt>
              </c:strCache>
            </c:strRef>
          </c:cat>
          <c:val>
            <c:numRef>
              <c:f>Report!$AB$17:$AB$21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9827-49A6-85D0-F9C04E1345CA}"/>
            </c:ext>
          </c:extLst>
        </c:ser>
        <c:dLbls>
          <c:showLegendKey val="0"/>
          <c:showVal val="0"/>
          <c:showCatName val="0"/>
          <c:showSerName val="0"/>
          <c:showPercent val="0"/>
          <c:showBubbleSize val="0"/>
        </c:dLbls>
        <c:gapWidth val="150"/>
        <c:axId val="646030168"/>
        <c:axId val="646030496"/>
      </c:barChart>
      <c:catAx>
        <c:axId val="6460301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6350" cap="flat" cmpd="sng" algn="ctr">
            <a:solidFill>
              <a:schemeClr val="bg1">
                <a:lumMod val="85000"/>
              </a:schemeClr>
            </a:solidFill>
            <a:round/>
          </a:ln>
          <a:effectLst/>
        </c:spPr>
        <c:txPr>
          <a:bodyPr rot="-60000000" spcFirstLastPara="1" vertOverflow="ellipsis" vert="horz" wrap="square" anchor="ctr" anchorCtr="1"/>
          <a:lstStyle/>
          <a:p>
            <a:pPr>
              <a:defRPr sz="1150" b="0" i="0" u="none" strike="noStrike" kern="1200" spc="20" baseline="0">
                <a:solidFill>
                  <a:sysClr val="windowText" lastClr="000000"/>
                </a:solidFill>
                <a:latin typeface="Arial Narrow" panose="020B0606020202030204" pitchFamily="34" charset="0"/>
                <a:ea typeface="+mn-ea"/>
                <a:cs typeface="+mn-cs"/>
              </a:defRPr>
            </a:pPr>
            <a:endParaRPr lang="en-US"/>
          </a:p>
        </c:txPr>
        <c:crossAx val="646030496"/>
        <c:crosses val="autoZero"/>
        <c:auto val="1"/>
        <c:lblAlgn val="ctr"/>
        <c:lblOffset val="100"/>
        <c:noMultiLvlLbl val="0"/>
      </c:catAx>
      <c:valAx>
        <c:axId val="64603049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50" b="0" i="0" u="none" strike="noStrike" kern="1200" spc="20" baseline="0">
                <a:solidFill>
                  <a:sysClr val="windowText" lastClr="000000"/>
                </a:solidFill>
                <a:latin typeface="Arial Narrow" panose="020B0606020202030204" pitchFamily="34" charset="0"/>
                <a:ea typeface="+mn-ea"/>
                <a:cs typeface="+mn-cs"/>
              </a:defRPr>
            </a:pPr>
            <a:endParaRPr lang="en-US"/>
          </a:p>
        </c:txPr>
        <c:crossAx val="646030168"/>
        <c:crosses val="autoZero"/>
        <c:crossBetween val="between"/>
      </c:valAx>
      <c:spPr>
        <a:noFill/>
        <a:ln>
          <a:noFill/>
        </a:ln>
        <a:effectLst/>
      </c:spPr>
    </c:plotArea>
    <c:legend>
      <c:legendPos val="tr"/>
      <c:layout>
        <c:manualLayout>
          <c:xMode val="edge"/>
          <c:yMode val="edge"/>
          <c:x val="0.2551814183257759"/>
          <c:y val="3.5366419194480206E-2"/>
          <c:w val="0.47451599129993655"/>
          <c:h val="0.20877767809546097"/>
        </c:manualLayout>
      </c:layout>
      <c:overlay val="0"/>
      <c:spPr>
        <a:solidFill>
          <a:schemeClr val="bg1"/>
        </a:solidFill>
        <a:ln>
          <a:noFill/>
        </a:ln>
        <a:effectLst/>
      </c:spPr>
      <c:txPr>
        <a:bodyPr rot="0" spcFirstLastPara="1" vertOverflow="ellipsis" vert="horz" wrap="square" anchor="ctr" anchorCtr="1"/>
        <a:lstStyle/>
        <a:p>
          <a:pPr>
            <a:defRPr sz="1150" b="0" i="0" u="none" strike="noStrike" kern="1200" spc="20" baseline="0">
              <a:solidFill>
                <a:sysClr val="windowText" lastClr="000000"/>
              </a:solidFill>
              <a:latin typeface="Arial Narrow" panose="020B060602020203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50" spc="20" baseline="0">
          <a:solidFill>
            <a:sysClr val="windowText" lastClr="000000"/>
          </a:solidFill>
          <a:latin typeface="Arial Narrow" panose="020B060602020203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564443333472207E-2"/>
          <c:y val="8.950610486376552E-2"/>
          <c:w val="0.8738546570567568"/>
          <c:h val="0.53276569251768935"/>
        </c:manualLayout>
      </c:layout>
      <c:lineChart>
        <c:grouping val="standard"/>
        <c:varyColors val="0"/>
        <c:ser>
          <c:idx val="0"/>
          <c:order val="0"/>
          <c:tx>
            <c:strRef>
              <c:f>Report!$Z$38</c:f>
              <c:strCache>
                <c:ptCount val="1"/>
                <c:pt idx="0">
                  <c:v>Intentionally self-inflicted (Male)</c:v>
                </c:pt>
              </c:strCache>
            </c:strRef>
          </c:tx>
          <c:spPr>
            <a:ln w="28575" cap="rnd">
              <a:solidFill>
                <a:schemeClr val="accent3">
                  <a:lumMod val="75000"/>
                </a:schemeClr>
              </a:solidFill>
              <a:round/>
            </a:ln>
            <a:effectLst/>
          </c:spPr>
          <c:marker>
            <c:symbol val="none"/>
          </c:marker>
          <c:cat>
            <c:numRef>
              <c:f>Report!$Y$39:$Y$43</c:f>
              <c:numCache>
                <c:formatCode>General</c:formatCode>
                <c:ptCount val="5"/>
                <c:pt idx="0">
                  <c:v>2016</c:v>
                </c:pt>
                <c:pt idx="1">
                  <c:v>2017</c:v>
                </c:pt>
                <c:pt idx="2">
                  <c:v>2018</c:v>
                </c:pt>
                <c:pt idx="3">
                  <c:v>2019</c:v>
                </c:pt>
                <c:pt idx="4">
                  <c:v>2020</c:v>
                </c:pt>
              </c:numCache>
            </c:numRef>
          </c:cat>
          <c:val>
            <c:numRef>
              <c:f>Report!$Z$39:$Z$43</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B339-4AB5-BEB4-55BF17554E4F}"/>
            </c:ext>
          </c:extLst>
        </c:ser>
        <c:ser>
          <c:idx val="1"/>
          <c:order val="1"/>
          <c:tx>
            <c:strRef>
              <c:f>Report!$AA$38</c:f>
              <c:strCache>
                <c:ptCount val="1"/>
                <c:pt idx="0">
                  <c:v>Intentionally self-inflicted (Female)</c:v>
                </c:pt>
              </c:strCache>
            </c:strRef>
          </c:tx>
          <c:spPr>
            <a:ln w="28575" cap="rnd">
              <a:solidFill>
                <a:srgbClr val="7030A0"/>
              </a:solidFill>
              <a:round/>
            </a:ln>
            <a:effectLst/>
          </c:spPr>
          <c:marker>
            <c:symbol val="none"/>
          </c:marker>
          <c:cat>
            <c:numRef>
              <c:f>Report!$Y$39:$Y$43</c:f>
              <c:numCache>
                <c:formatCode>General</c:formatCode>
                <c:ptCount val="5"/>
                <c:pt idx="0">
                  <c:v>2016</c:v>
                </c:pt>
                <c:pt idx="1">
                  <c:v>2017</c:v>
                </c:pt>
                <c:pt idx="2">
                  <c:v>2018</c:v>
                </c:pt>
                <c:pt idx="3">
                  <c:v>2019</c:v>
                </c:pt>
                <c:pt idx="4">
                  <c:v>2020</c:v>
                </c:pt>
              </c:numCache>
            </c:numRef>
          </c:cat>
          <c:val>
            <c:numRef>
              <c:f>Report!$AA$39:$AA$43</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B339-4AB5-BEB4-55BF17554E4F}"/>
            </c:ext>
          </c:extLst>
        </c:ser>
        <c:ser>
          <c:idx val="2"/>
          <c:order val="2"/>
          <c:tx>
            <c:strRef>
              <c:f>Report!$AB$38</c:f>
              <c:strCache>
                <c:ptCount val="1"/>
                <c:pt idx="0">
                  <c:v>Interpersonal violence (Male)</c:v>
                </c:pt>
              </c:strCache>
            </c:strRef>
          </c:tx>
          <c:spPr>
            <a:ln w="28575" cap="rnd">
              <a:solidFill>
                <a:schemeClr val="accent3">
                  <a:lumMod val="75000"/>
                </a:schemeClr>
              </a:solidFill>
              <a:prstDash val="sysDash"/>
              <a:round/>
            </a:ln>
            <a:effectLst/>
          </c:spPr>
          <c:marker>
            <c:symbol val="none"/>
          </c:marker>
          <c:cat>
            <c:numRef>
              <c:f>Report!$Y$39:$Y$43</c:f>
              <c:numCache>
                <c:formatCode>General</c:formatCode>
                <c:ptCount val="5"/>
                <c:pt idx="0">
                  <c:v>2016</c:v>
                </c:pt>
                <c:pt idx="1">
                  <c:v>2017</c:v>
                </c:pt>
                <c:pt idx="2">
                  <c:v>2018</c:v>
                </c:pt>
                <c:pt idx="3">
                  <c:v>2019</c:v>
                </c:pt>
                <c:pt idx="4">
                  <c:v>2020</c:v>
                </c:pt>
              </c:numCache>
            </c:numRef>
          </c:cat>
          <c:val>
            <c:numRef>
              <c:f>Report!$AB$39:$AB$43</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DA3C-4D70-99A1-71CD224E077A}"/>
            </c:ext>
          </c:extLst>
        </c:ser>
        <c:ser>
          <c:idx val="3"/>
          <c:order val="3"/>
          <c:tx>
            <c:strRef>
              <c:f>Report!$AC$38</c:f>
              <c:strCache>
                <c:ptCount val="1"/>
                <c:pt idx="0">
                  <c:v>Interpersonal violence (Female)</c:v>
                </c:pt>
              </c:strCache>
            </c:strRef>
          </c:tx>
          <c:spPr>
            <a:ln w="28575" cap="rnd">
              <a:solidFill>
                <a:schemeClr val="accent4"/>
              </a:solidFill>
              <a:prstDash val="sysDash"/>
              <a:round/>
            </a:ln>
            <a:effectLst/>
          </c:spPr>
          <c:marker>
            <c:symbol val="none"/>
          </c:marker>
          <c:cat>
            <c:numRef>
              <c:f>Report!$Y$39:$Y$43</c:f>
              <c:numCache>
                <c:formatCode>General</c:formatCode>
                <c:ptCount val="5"/>
                <c:pt idx="0">
                  <c:v>2016</c:v>
                </c:pt>
                <c:pt idx="1">
                  <c:v>2017</c:v>
                </c:pt>
                <c:pt idx="2">
                  <c:v>2018</c:v>
                </c:pt>
                <c:pt idx="3">
                  <c:v>2019</c:v>
                </c:pt>
                <c:pt idx="4">
                  <c:v>2020</c:v>
                </c:pt>
              </c:numCache>
            </c:numRef>
          </c:cat>
          <c:val>
            <c:numRef>
              <c:f>Report!$AC$39:$AC$43</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DA3C-4D70-99A1-71CD224E077A}"/>
            </c:ext>
          </c:extLst>
        </c:ser>
        <c:dLbls>
          <c:showLegendKey val="0"/>
          <c:showVal val="0"/>
          <c:showCatName val="0"/>
          <c:showSerName val="0"/>
          <c:showPercent val="0"/>
          <c:showBubbleSize val="0"/>
        </c:dLbls>
        <c:smooth val="0"/>
        <c:axId val="211996160"/>
        <c:axId val="211996816"/>
      </c:lineChart>
      <c:catAx>
        <c:axId val="211996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996816"/>
        <c:crosses val="autoZero"/>
        <c:auto val="1"/>
        <c:lblAlgn val="ctr"/>
        <c:lblOffset val="100"/>
        <c:noMultiLvlLbl val="0"/>
      </c:catAx>
      <c:valAx>
        <c:axId val="2119968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a:t>
                </a:r>
              </a:p>
            </c:rich>
          </c:tx>
          <c:layout>
            <c:manualLayout>
              <c:xMode val="edge"/>
              <c:yMode val="edge"/>
              <c:x val="4.7723201266508366E-3"/>
              <c:y val="0.3031546922430219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996160"/>
        <c:crosses val="autoZero"/>
        <c:crossBetween val="between"/>
      </c:valAx>
      <c:spPr>
        <a:noFill/>
        <a:ln>
          <a:noFill/>
        </a:ln>
        <a:effectLst/>
      </c:spPr>
    </c:plotArea>
    <c:legend>
      <c:legendPos val="b"/>
      <c:layout>
        <c:manualLayout>
          <c:xMode val="edge"/>
          <c:yMode val="edge"/>
          <c:x val="0.16307336742980169"/>
          <c:y val="0.74787703544748718"/>
          <c:w val="0.67385309031659713"/>
          <c:h val="0.2239799877498872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hyperlink" Target="https://www.cdc.gov/nchs/data_access/urban_rural.htm" TargetMode="Externa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emf"/><Relationship Id="rId5" Type="http://schemas.openxmlformats.org/officeDocument/2006/relationships/chart" Target="../charts/chart2.xml"/><Relationship Id="rId4"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580866</xdr:colOff>
      <xdr:row>2</xdr:row>
      <xdr:rowOff>6984</xdr:rowOff>
    </xdr:from>
    <xdr:to>
      <xdr:col>17</xdr:col>
      <xdr:colOff>11906</xdr:colOff>
      <xdr:row>14</xdr:row>
      <xdr:rowOff>717549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8903335" y="3078797"/>
          <a:ext cx="7170102" cy="606837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1. Open the "B_Populations"</a:t>
          </a:r>
          <a:r>
            <a:rPr lang="en-US" sz="1400" b="1" baseline="0"/>
            <a:t> tab</a:t>
          </a:r>
        </a:p>
        <a:p>
          <a:r>
            <a:rPr lang="en-US" sz="1400" baseline="0"/>
            <a:t>1.1 - E</a:t>
          </a:r>
          <a:r>
            <a:rPr lang="en-US" sz="1400"/>
            <a:t>nter your state or territory name in cell A4 and data year in cell D4</a:t>
          </a:r>
        </a:p>
        <a:p>
          <a:r>
            <a:rPr lang="en-US" sz="1400"/>
            <a:t>1.2 - Enter your state or territory population data by age group in columns B, D, and F</a:t>
          </a:r>
        </a:p>
        <a:p>
          <a:r>
            <a:rPr lang="en-US" sz="1400"/>
            <a:t>1.3 - </a:t>
          </a:r>
          <a:r>
            <a:rPr lang="en-US" sz="1400" baseline="0"/>
            <a:t>Enter state or territory population data by race/ethnicity in columns H through T. If your state uses different race/ethnicity categories, enter them into the appropriate cell</a:t>
          </a:r>
          <a:endParaRPr lang="en-US" sz="1400"/>
        </a:p>
        <a:p>
          <a:endParaRPr lang="en-US" sz="1400"/>
        </a:p>
        <a:p>
          <a:r>
            <a:rPr lang="en-US" sz="1400" b="1"/>
            <a:t>2. Optional:</a:t>
          </a:r>
          <a:r>
            <a:rPr lang="en-US" sz="1400" b="1" baseline="0"/>
            <a:t> </a:t>
          </a:r>
          <a:r>
            <a:rPr lang="en-US" sz="1400" b="1"/>
            <a:t>"C_Health</a:t>
          </a:r>
          <a:r>
            <a:rPr lang="en-US" sz="1400" b="1" baseline="0"/>
            <a:t> Regions" tab</a:t>
          </a:r>
        </a:p>
        <a:p>
          <a:r>
            <a:rPr lang="en-US" sz="1400" baseline="0"/>
            <a:t>2.1 - Enter the name of each health region (if applicable)</a:t>
          </a:r>
        </a:p>
        <a:p>
          <a:r>
            <a:rPr lang="en-US" sz="1400" baseline="0"/>
            <a:t>2.2 - Enter the population data for each health region</a:t>
          </a:r>
        </a:p>
        <a:p>
          <a:endParaRPr lang="en-US" sz="1400" baseline="0"/>
        </a:p>
        <a:p>
          <a:r>
            <a:rPr lang="en-US" sz="1400" b="1" baseline="0"/>
            <a:t>3. Optional: "D_Urban-Rural" tab</a:t>
          </a:r>
        </a:p>
        <a:p>
          <a:r>
            <a:rPr lang="en-US" sz="1400" b="0" baseline="0"/>
            <a:t>3.1 - Enter the population data for each urban-rural classification category (NCHS data)</a:t>
          </a:r>
        </a:p>
        <a:p>
          <a:endParaRPr lang="en-US" sz="1400" b="1" baseline="0"/>
        </a:p>
        <a:p>
          <a:r>
            <a:rPr lang="en-US" sz="1400" b="1" baseline="0"/>
            <a:t>4. Open the "5_Year 5" tab: This will be the most recent year that you have data for </a:t>
          </a:r>
        </a:p>
        <a:p>
          <a:r>
            <a:rPr lang="en-US" sz="1400" baseline="0"/>
            <a:t>4.1 - Enter the number of  Firearm-related injuries based on Intentional, Unintentional, Interpsonal Violence, Legal Intervention, and Undetermined in columns C (total), D (male), and E (female) categorized by hospitalizations, ED visits, and deaths</a:t>
          </a:r>
        </a:p>
        <a:p>
          <a:r>
            <a:rPr lang="en-US" sz="1400" baseline="0"/>
            <a:t>4.2 - Enter the same data organized by race/ethnicity in columns F through L</a:t>
          </a:r>
        </a:p>
        <a:p>
          <a:r>
            <a:rPr lang="en-US" sz="1400" baseline="0"/>
            <a:t>4.3 - Optional: Enter the same data organized by region</a:t>
          </a:r>
        </a:p>
        <a:p>
          <a:endParaRPr lang="en-US" sz="1400" baseline="0"/>
        </a:p>
        <a:p>
          <a:r>
            <a:rPr lang="en-US" sz="1400" b="1" baseline="0"/>
            <a:t>5. Open the "4_Year 4", "</a:t>
          </a:r>
          <a:r>
            <a:rPr lang="en-US" sz="1400" b="1" baseline="0">
              <a:solidFill>
                <a:schemeClr val="dk1"/>
              </a:solidFill>
              <a:effectLst/>
              <a:latin typeface="+mn-lt"/>
              <a:ea typeface="+mn-ea"/>
              <a:cs typeface="+mn-cs"/>
            </a:rPr>
            <a:t>3_Year 3</a:t>
          </a:r>
          <a:r>
            <a:rPr lang="en-US" sz="1400" b="1" baseline="0"/>
            <a:t>", "</a:t>
          </a:r>
          <a:r>
            <a:rPr lang="en-US" sz="1400" b="1" baseline="0">
              <a:solidFill>
                <a:schemeClr val="dk1"/>
              </a:solidFill>
              <a:effectLst/>
              <a:latin typeface="+mn-lt"/>
              <a:ea typeface="+mn-ea"/>
              <a:cs typeface="+mn-cs"/>
            </a:rPr>
            <a:t>2_Year 2</a:t>
          </a:r>
          <a:r>
            <a:rPr lang="en-US" sz="1400" b="1" baseline="0"/>
            <a:t>", "1</a:t>
          </a:r>
          <a:r>
            <a:rPr lang="en-US" sz="1400" b="1" baseline="0">
              <a:solidFill>
                <a:schemeClr val="dk1"/>
              </a:solidFill>
              <a:effectLst/>
              <a:latin typeface="+mn-lt"/>
              <a:ea typeface="+mn-ea"/>
              <a:cs typeface="+mn-cs"/>
            </a:rPr>
            <a:t>_Year 1</a:t>
          </a:r>
          <a:r>
            <a:rPr lang="en-US" sz="1400" b="1" baseline="0"/>
            <a:t>" tabs: These tabs represent your prior years' data (if your most recent year is 2020, year 4 will be 2019, etc.)</a:t>
          </a:r>
        </a:p>
        <a:p>
          <a:r>
            <a:rPr lang="en-US" sz="1400" baseline="0"/>
            <a:t>5.1 - Repeat steps 3.1 through 3.3 for each of these tab</a:t>
          </a:r>
        </a:p>
        <a:p>
          <a:endParaRPr lang="en-US" sz="1400" baseline="0"/>
        </a:p>
        <a:p>
          <a:r>
            <a:rPr lang="en-US" sz="1400" b="1" baseline="0"/>
            <a:t>6. Open the "6_Firearm Deaths by Type" tab</a:t>
          </a:r>
        </a:p>
        <a:p>
          <a:r>
            <a:rPr lang="en-US" sz="1400" b="0" baseline="0"/>
            <a:t>6.1 - Enter the number of deaths by type of firearm in columns C, E, and G</a:t>
          </a:r>
        </a:p>
      </xdr:txBody>
    </xdr:sp>
    <xdr:clientData/>
  </xdr:twoCellAnchor>
  <xdr:twoCellAnchor>
    <xdr:from>
      <xdr:col>0</xdr:col>
      <xdr:colOff>59531</xdr:colOff>
      <xdr:row>0</xdr:row>
      <xdr:rowOff>19525</xdr:rowOff>
    </xdr:from>
    <xdr:to>
      <xdr:col>27</xdr:col>
      <xdr:colOff>0</xdr:colOff>
      <xdr:row>1</xdr:row>
      <xdr:rowOff>0</xdr:rowOff>
    </xdr:to>
    <xdr:sp macro="" textlink="">
      <xdr:nvSpPr>
        <xdr:cNvPr id="3" name="TextBox 2">
          <a:extLst>
            <a:ext uri="{FF2B5EF4-FFF2-40B4-BE49-F238E27FC236}">
              <a16:creationId xmlns:a16="http://schemas.microsoft.com/office/drawing/2014/main" id="{07BE1BA4-8B87-4F7E-B3F4-9B4A64111100}"/>
            </a:ext>
          </a:extLst>
        </xdr:cNvPr>
        <xdr:cNvSpPr txBox="1"/>
      </xdr:nvSpPr>
      <xdr:spPr>
        <a:xfrm>
          <a:off x="59531" y="19525"/>
          <a:ext cx="21776532" cy="17545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t>Preparing</a:t>
          </a:r>
          <a:r>
            <a:rPr lang="en-US" sz="2400" b="1" baseline="0"/>
            <a:t> the Firearms Special Emphasis Report is a three step process:</a:t>
          </a:r>
        </a:p>
        <a:p>
          <a:r>
            <a:rPr lang="en-US" sz="2400" b="1" baseline="0">
              <a:solidFill>
                <a:schemeClr val="accent6"/>
              </a:solidFill>
            </a:rPr>
            <a:t>Step 1</a:t>
          </a:r>
          <a:r>
            <a:rPr lang="en-US" sz="2400" b="0" baseline="0"/>
            <a:t> is to prepare your state/territory data on firearms, organized by intent (Intentional, Unintentional, Interpersonal Violence, Legal Intervention, Undetermined)</a:t>
          </a:r>
        </a:p>
        <a:p>
          <a:r>
            <a:rPr lang="en-US" sz="2400" b="1" baseline="0">
              <a:solidFill>
                <a:schemeClr val="accent5"/>
              </a:solidFill>
            </a:rPr>
            <a:t>Step 2</a:t>
          </a:r>
          <a:r>
            <a:rPr lang="en-US" sz="2400" b="0" baseline="0">
              <a:solidFill>
                <a:schemeClr val="accent5"/>
              </a:solidFill>
            </a:rPr>
            <a:t> </a:t>
          </a:r>
          <a:r>
            <a:rPr lang="en-US" sz="2400" b="0" baseline="0"/>
            <a:t>is to enter the data in this spreadsheet in tabs 1 through 6</a:t>
          </a:r>
        </a:p>
        <a:p>
          <a:r>
            <a:rPr lang="en-US" sz="2400" b="1" baseline="0">
              <a:solidFill>
                <a:schemeClr val="accent3"/>
              </a:solidFill>
            </a:rPr>
            <a:t>Step 3</a:t>
          </a:r>
          <a:r>
            <a:rPr lang="en-US" sz="2400" b="0" baseline="0"/>
            <a:t> is to create the SER by populating the PDF template with the appropriate data</a:t>
          </a:r>
          <a:endParaRPr lang="en-US" sz="2400" b="0"/>
        </a:p>
      </xdr:txBody>
    </xdr:sp>
    <xdr:clientData/>
  </xdr:twoCellAnchor>
  <xdr:twoCellAnchor>
    <xdr:from>
      <xdr:col>19</xdr:col>
      <xdr:colOff>11429</xdr:colOff>
      <xdr:row>2</xdr:row>
      <xdr:rowOff>17622</xdr:rowOff>
    </xdr:from>
    <xdr:to>
      <xdr:col>26</xdr:col>
      <xdr:colOff>580866</xdr:colOff>
      <xdr:row>6</xdr:row>
      <xdr:rowOff>127794</xdr:rowOff>
    </xdr:to>
    <xdr:sp macro="" textlink="">
      <xdr:nvSpPr>
        <xdr:cNvPr id="5" name="TextBox 4">
          <a:extLst>
            <a:ext uri="{FF2B5EF4-FFF2-40B4-BE49-F238E27FC236}">
              <a16:creationId xmlns:a16="http://schemas.microsoft.com/office/drawing/2014/main" id="{0DD47B94-9E79-49A6-BC36-AA090253E722}"/>
            </a:ext>
          </a:extLst>
        </xdr:cNvPr>
        <xdr:cNvSpPr txBox="1"/>
      </xdr:nvSpPr>
      <xdr:spPr>
        <a:xfrm>
          <a:off x="17073085" y="3089435"/>
          <a:ext cx="4736625" cy="207470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baseline="0"/>
            <a:t>1. Open the PDF SER template</a:t>
          </a:r>
        </a:p>
        <a:p>
          <a:r>
            <a:rPr lang="en-US" sz="1400" b="1" baseline="0"/>
            <a:t>2. Open the "Report" tab</a:t>
          </a:r>
          <a:endParaRPr lang="en-US" sz="1400" b="0" baseline="0"/>
        </a:p>
        <a:p>
          <a:r>
            <a:rPr lang="en-US" sz="1400" b="0" baseline="0"/>
            <a:t>2.1 - The PDF SER template includes fields that will be populated according to the data you have entered in the spreadsheet. Follow the instructions in the "Report" tab and populate the PDF SER template with the appropriate data. You will need to copy and paste some of the graphs and charts from the report tab into your SER - instructions for how to do this are embedded in the tab.</a:t>
          </a:r>
          <a:endParaRPr lang="en-US" sz="1400" b="1" baseline="0"/>
        </a:p>
      </xdr:txBody>
    </xdr:sp>
    <xdr:clientData/>
  </xdr:twoCellAnchor>
  <xdr:twoCellAnchor>
    <xdr:from>
      <xdr:col>0</xdr:col>
      <xdr:colOff>0</xdr:colOff>
      <xdr:row>2</xdr:row>
      <xdr:rowOff>15716</xdr:rowOff>
    </xdr:from>
    <xdr:to>
      <xdr:col>3</xdr:col>
      <xdr:colOff>0</xdr:colOff>
      <xdr:row>3</xdr:row>
      <xdr:rowOff>190500</xdr:rowOff>
    </xdr:to>
    <xdr:sp macro="" textlink="">
      <xdr:nvSpPr>
        <xdr:cNvPr id="6" name="TextBox 5">
          <a:extLst>
            <a:ext uri="{FF2B5EF4-FFF2-40B4-BE49-F238E27FC236}">
              <a16:creationId xmlns:a16="http://schemas.microsoft.com/office/drawing/2014/main" id="{BF4A6A38-CA98-4270-B345-966291F4CCD1}"/>
            </a:ext>
          </a:extLst>
        </xdr:cNvPr>
        <xdr:cNvSpPr txBox="1"/>
      </xdr:nvSpPr>
      <xdr:spPr>
        <a:xfrm>
          <a:off x="0" y="2718435"/>
          <a:ext cx="7417594" cy="147256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baseline="0"/>
            <a:t>Use the ICD-10 codes listed below to create your data set for entering in the spreadsheet. Each ICD-10 code should be categorized by sex, demographic data, and intent (Intentional, Unintentional, Interpersonal Violence, Legal Intervention, Undetermined). You will need to create a data set for each of your five most recent years of data.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1501880</xdr:colOff>
      <xdr:row>3</xdr:row>
      <xdr:rowOff>123295</xdr:rowOff>
    </xdr:from>
    <xdr:to>
      <xdr:col>0</xdr:col>
      <xdr:colOff>1754822</xdr:colOff>
      <xdr:row>3</xdr:row>
      <xdr:rowOff>312736</xdr:rowOff>
    </xdr:to>
    <xdr:sp macro="" textlink="">
      <xdr:nvSpPr>
        <xdr:cNvPr id="2" name="Isosceles Triangle 1">
          <a:extLst>
            <a:ext uri="{FF2B5EF4-FFF2-40B4-BE49-F238E27FC236}">
              <a16:creationId xmlns:a16="http://schemas.microsoft.com/office/drawing/2014/main" id="{00000000-0008-0000-0100-000002000000}"/>
            </a:ext>
          </a:extLst>
        </xdr:cNvPr>
        <xdr:cNvSpPr/>
      </xdr:nvSpPr>
      <xdr:spPr>
        <a:xfrm rot="16200000">
          <a:off x="1533630" y="599545"/>
          <a:ext cx="189441" cy="25294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521441</xdr:colOff>
      <xdr:row>3</xdr:row>
      <xdr:rowOff>116523</xdr:rowOff>
    </xdr:from>
    <xdr:to>
      <xdr:col>4</xdr:col>
      <xdr:colOff>4763</xdr:colOff>
      <xdr:row>3</xdr:row>
      <xdr:rowOff>305964</xdr:rowOff>
    </xdr:to>
    <xdr:sp macro="" textlink="">
      <xdr:nvSpPr>
        <xdr:cNvPr id="3" name="Isosceles Triangle 2">
          <a:extLst>
            <a:ext uri="{FF2B5EF4-FFF2-40B4-BE49-F238E27FC236}">
              <a16:creationId xmlns:a16="http://schemas.microsoft.com/office/drawing/2014/main" id="{00000000-0008-0000-0100-000003000000}"/>
            </a:ext>
          </a:extLst>
        </xdr:cNvPr>
        <xdr:cNvSpPr/>
      </xdr:nvSpPr>
      <xdr:spPr>
        <a:xfrm rot="16200000">
          <a:off x="3396298" y="596583"/>
          <a:ext cx="189441" cy="24532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287551</xdr:colOff>
      <xdr:row>7</xdr:row>
      <xdr:rowOff>11749</xdr:rowOff>
    </xdr:from>
    <xdr:to>
      <xdr:col>1</xdr:col>
      <xdr:colOff>476992</xdr:colOff>
      <xdr:row>7</xdr:row>
      <xdr:rowOff>272311</xdr:rowOff>
    </xdr:to>
    <xdr:sp macro="" textlink="">
      <xdr:nvSpPr>
        <xdr:cNvPr id="4" name="Isosceles Triangle 3">
          <a:extLst>
            <a:ext uri="{FF2B5EF4-FFF2-40B4-BE49-F238E27FC236}">
              <a16:creationId xmlns:a16="http://schemas.microsoft.com/office/drawing/2014/main" id="{00000000-0008-0000-0100-000004000000}"/>
            </a:ext>
          </a:extLst>
        </xdr:cNvPr>
        <xdr:cNvSpPr/>
      </xdr:nvSpPr>
      <xdr:spPr>
        <a:xfrm rot="10800000">
          <a:off x="2044384" y="2011999"/>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321205</xdr:colOff>
      <xdr:row>7</xdr:row>
      <xdr:rowOff>9845</xdr:rowOff>
    </xdr:from>
    <xdr:to>
      <xdr:col>3</xdr:col>
      <xdr:colOff>510646</xdr:colOff>
      <xdr:row>7</xdr:row>
      <xdr:rowOff>278027</xdr:rowOff>
    </xdr:to>
    <xdr:sp macro="" textlink="">
      <xdr:nvSpPr>
        <xdr:cNvPr id="5" name="Isosceles Triangle 4">
          <a:extLst>
            <a:ext uri="{FF2B5EF4-FFF2-40B4-BE49-F238E27FC236}">
              <a16:creationId xmlns:a16="http://schemas.microsoft.com/office/drawing/2014/main" id="{00000000-0008-0000-0100-000005000000}"/>
            </a:ext>
          </a:extLst>
        </xdr:cNvPr>
        <xdr:cNvSpPr/>
      </xdr:nvSpPr>
      <xdr:spPr>
        <a:xfrm rot="10800000">
          <a:off x="3168122" y="201009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303849</xdr:colOff>
      <xdr:row>7</xdr:row>
      <xdr:rowOff>11750</xdr:rowOff>
    </xdr:from>
    <xdr:to>
      <xdr:col>5</xdr:col>
      <xdr:colOff>493290</xdr:colOff>
      <xdr:row>7</xdr:row>
      <xdr:rowOff>279932</xdr:rowOff>
    </xdr:to>
    <xdr:sp macro="" textlink="">
      <xdr:nvSpPr>
        <xdr:cNvPr id="6" name="Isosceles Triangle 5">
          <a:extLst>
            <a:ext uri="{FF2B5EF4-FFF2-40B4-BE49-F238E27FC236}">
              <a16:creationId xmlns:a16="http://schemas.microsoft.com/office/drawing/2014/main" id="{00000000-0008-0000-0100-000006000000}"/>
            </a:ext>
          </a:extLst>
        </xdr:cNvPr>
        <xdr:cNvSpPr/>
      </xdr:nvSpPr>
      <xdr:spPr>
        <a:xfrm rot="10800000">
          <a:off x="4505432" y="2012000"/>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303849</xdr:colOff>
      <xdr:row>7</xdr:row>
      <xdr:rowOff>4977</xdr:rowOff>
    </xdr:from>
    <xdr:to>
      <xdr:col>7</xdr:col>
      <xdr:colOff>493290</xdr:colOff>
      <xdr:row>7</xdr:row>
      <xdr:rowOff>273159</xdr:rowOff>
    </xdr:to>
    <xdr:sp macro="" textlink="">
      <xdr:nvSpPr>
        <xdr:cNvPr id="7" name="Isosceles Triangle 6">
          <a:extLst>
            <a:ext uri="{FF2B5EF4-FFF2-40B4-BE49-F238E27FC236}">
              <a16:creationId xmlns:a16="http://schemas.microsoft.com/office/drawing/2014/main" id="{00000000-0008-0000-0100-000007000000}"/>
            </a:ext>
          </a:extLst>
        </xdr:cNvPr>
        <xdr:cNvSpPr/>
      </xdr:nvSpPr>
      <xdr:spPr>
        <a:xfrm rot="10800000">
          <a:off x="5616682" y="200522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7</xdr:row>
      <xdr:rowOff>6882</xdr:rowOff>
    </xdr:from>
    <xdr:to>
      <xdr:col>9</xdr:col>
      <xdr:colOff>472124</xdr:colOff>
      <xdr:row>7</xdr:row>
      <xdr:rowOff>275064</xdr:rowOff>
    </xdr:to>
    <xdr:sp macro="" textlink="">
      <xdr:nvSpPr>
        <xdr:cNvPr id="8" name="Isosceles Triangle 7">
          <a:extLst>
            <a:ext uri="{FF2B5EF4-FFF2-40B4-BE49-F238E27FC236}">
              <a16:creationId xmlns:a16="http://schemas.microsoft.com/office/drawing/2014/main" id="{00000000-0008-0000-0100-000008000000}"/>
            </a:ext>
          </a:extLst>
        </xdr:cNvPr>
        <xdr:cNvSpPr/>
      </xdr:nvSpPr>
      <xdr:spPr>
        <a:xfrm rot="10800000">
          <a:off x="6897266" y="20071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7</xdr:row>
      <xdr:rowOff>6882</xdr:rowOff>
    </xdr:from>
    <xdr:to>
      <xdr:col>9</xdr:col>
      <xdr:colOff>472124</xdr:colOff>
      <xdr:row>7</xdr:row>
      <xdr:rowOff>275064</xdr:rowOff>
    </xdr:to>
    <xdr:sp macro="" textlink="">
      <xdr:nvSpPr>
        <xdr:cNvPr id="9" name="Isosceles Triangle 8">
          <a:extLst>
            <a:ext uri="{FF2B5EF4-FFF2-40B4-BE49-F238E27FC236}">
              <a16:creationId xmlns:a16="http://schemas.microsoft.com/office/drawing/2014/main" id="{00000000-0008-0000-0100-000009000000}"/>
            </a:ext>
          </a:extLst>
        </xdr:cNvPr>
        <xdr:cNvSpPr/>
      </xdr:nvSpPr>
      <xdr:spPr>
        <a:xfrm rot="10800000">
          <a:off x="6897266" y="20071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7</xdr:row>
      <xdr:rowOff>8787</xdr:rowOff>
    </xdr:from>
    <xdr:to>
      <xdr:col>11</xdr:col>
      <xdr:colOff>497100</xdr:colOff>
      <xdr:row>7</xdr:row>
      <xdr:rowOff>276969</xdr:rowOff>
    </xdr:to>
    <xdr:sp macro="" textlink="">
      <xdr:nvSpPr>
        <xdr:cNvPr id="10" name="Isosceles Triangle 9">
          <a:extLst>
            <a:ext uri="{FF2B5EF4-FFF2-40B4-BE49-F238E27FC236}">
              <a16:creationId xmlns:a16="http://schemas.microsoft.com/office/drawing/2014/main" id="{00000000-0008-0000-0100-00000A000000}"/>
            </a:ext>
          </a:extLst>
        </xdr:cNvPr>
        <xdr:cNvSpPr/>
      </xdr:nvSpPr>
      <xdr:spPr>
        <a:xfrm rot="10800000">
          <a:off x="8319242" y="20090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7</xdr:row>
      <xdr:rowOff>8787</xdr:rowOff>
    </xdr:from>
    <xdr:to>
      <xdr:col>11</xdr:col>
      <xdr:colOff>497100</xdr:colOff>
      <xdr:row>7</xdr:row>
      <xdr:rowOff>276969</xdr:rowOff>
    </xdr:to>
    <xdr:sp macro="" textlink="">
      <xdr:nvSpPr>
        <xdr:cNvPr id="11" name="Isosceles Triangle 10">
          <a:extLst>
            <a:ext uri="{FF2B5EF4-FFF2-40B4-BE49-F238E27FC236}">
              <a16:creationId xmlns:a16="http://schemas.microsoft.com/office/drawing/2014/main" id="{00000000-0008-0000-0100-00000B000000}"/>
            </a:ext>
          </a:extLst>
        </xdr:cNvPr>
        <xdr:cNvSpPr/>
      </xdr:nvSpPr>
      <xdr:spPr>
        <a:xfrm rot="10800000">
          <a:off x="8319242" y="20090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297076</xdr:colOff>
      <xdr:row>7</xdr:row>
      <xdr:rowOff>108</xdr:rowOff>
    </xdr:from>
    <xdr:to>
      <xdr:col>13</xdr:col>
      <xdr:colOff>486517</xdr:colOff>
      <xdr:row>7</xdr:row>
      <xdr:rowOff>268290</xdr:rowOff>
    </xdr:to>
    <xdr:sp macro="" textlink="">
      <xdr:nvSpPr>
        <xdr:cNvPr id="12" name="Isosceles Triangle 11">
          <a:extLst>
            <a:ext uri="{FF2B5EF4-FFF2-40B4-BE49-F238E27FC236}">
              <a16:creationId xmlns:a16="http://schemas.microsoft.com/office/drawing/2014/main" id="{00000000-0008-0000-0100-00000C000000}"/>
            </a:ext>
          </a:extLst>
        </xdr:cNvPr>
        <xdr:cNvSpPr/>
      </xdr:nvSpPr>
      <xdr:spPr>
        <a:xfrm rot="10800000">
          <a:off x="9631576" y="20003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337505</xdr:colOff>
      <xdr:row>7</xdr:row>
      <xdr:rowOff>108</xdr:rowOff>
    </xdr:from>
    <xdr:to>
      <xdr:col>15</xdr:col>
      <xdr:colOff>526946</xdr:colOff>
      <xdr:row>7</xdr:row>
      <xdr:rowOff>268290</xdr:rowOff>
    </xdr:to>
    <xdr:sp macro="" textlink="">
      <xdr:nvSpPr>
        <xdr:cNvPr id="13" name="Isosceles Triangle 12">
          <a:extLst>
            <a:ext uri="{FF2B5EF4-FFF2-40B4-BE49-F238E27FC236}">
              <a16:creationId xmlns:a16="http://schemas.microsoft.com/office/drawing/2014/main" id="{00000000-0008-0000-0100-00000D000000}"/>
            </a:ext>
          </a:extLst>
        </xdr:cNvPr>
        <xdr:cNvSpPr/>
      </xdr:nvSpPr>
      <xdr:spPr>
        <a:xfrm rot="10800000">
          <a:off x="11047838" y="20003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687920</xdr:colOff>
      <xdr:row>7</xdr:row>
      <xdr:rowOff>279931</xdr:rowOff>
    </xdr:from>
    <xdr:to>
      <xdr:col>18</xdr:col>
      <xdr:colOff>9212</xdr:colOff>
      <xdr:row>7</xdr:row>
      <xdr:rowOff>486833</xdr:rowOff>
    </xdr:to>
    <xdr:sp macro="" textlink="">
      <xdr:nvSpPr>
        <xdr:cNvPr id="14" name="Isosceles Triangle 13">
          <a:extLst>
            <a:ext uri="{FF2B5EF4-FFF2-40B4-BE49-F238E27FC236}">
              <a16:creationId xmlns:a16="http://schemas.microsoft.com/office/drawing/2014/main" id="{00000000-0008-0000-0100-00000E000000}"/>
            </a:ext>
          </a:extLst>
        </xdr:cNvPr>
        <xdr:cNvSpPr/>
      </xdr:nvSpPr>
      <xdr:spPr>
        <a:xfrm rot="16200000">
          <a:off x="12876324" y="2315527"/>
          <a:ext cx="206902" cy="136209"/>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338564</xdr:colOff>
      <xdr:row>7</xdr:row>
      <xdr:rowOff>4764</xdr:rowOff>
    </xdr:from>
    <xdr:to>
      <xdr:col>17</xdr:col>
      <xdr:colOff>528005</xdr:colOff>
      <xdr:row>7</xdr:row>
      <xdr:rowOff>274851</xdr:rowOff>
    </xdr:to>
    <xdr:sp macro="" textlink="">
      <xdr:nvSpPr>
        <xdr:cNvPr id="15" name="Isosceles Triangle 14">
          <a:extLst>
            <a:ext uri="{FF2B5EF4-FFF2-40B4-BE49-F238E27FC236}">
              <a16:creationId xmlns:a16="http://schemas.microsoft.com/office/drawing/2014/main" id="{00000000-0008-0000-0100-00000F000000}"/>
            </a:ext>
          </a:extLst>
        </xdr:cNvPr>
        <xdr:cNvSpPr/>
      </xdr:nvSpPr>
      <xdr:spPr>
        <a:xfrm rot="10800000">
          <a:off x="12562314" y="20050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326076</xdr:colOff>
      <xdr:row>6</xdr:row>
      <xdr:rowOff>715753</xdr:rowOff>
    </xdr:from>
    <xdr:to>
      <xdr:col>19</xdr:col>
      <xdr:colOff>515517</xdr:colOff>
      <xdr:row>7</xdr:row>
      <xdr:rowOff>264268</xdr:rowOff>
    </xdr:to>
    <xdr:sp macro="" textlink="">
      <xdr:nvSpPr>
        <xdr:cNvPr id="16" name="Isosceles Triangle 15">
          <a:extLst>
            <a:ext uri="{FF2B5EF4-FFF2-40B4-BE49-F238E27FC236}">
              <a16:creationId xmlns:a16="http://schemas.microsoft.com/office/drawing/2014/main" id="{00000000-0008-0000-0100-000010000000}"/>
            </a:ext>
          </a:extLst>
        </xdr:cNvPr>
        <xdr:cNvSpPr/>
      </xdr:nvSpPr>
      <xdr:spPr>
        <a:xfrm rot="10800000">
          <a:off x="13989159" y="1996336"/>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645584</xdr:colOff>
      <xdr:row>7</xdr:row>
      <xdr:rowOff>269347</xdr:rowOff>
    </xdr:from>
    <xdr:to>
      <xdr:col>20</xdr:col>
      <xdr:colOff>16831</xdr:colOff>
      <xdr:row>7</xdr:row>
      <xdr:rowOff>465666</xdr:rowOff>
    </xdr:to>
    <xdr:sp macro="" textlink="">
      <xdr:nvSpPr>
        <xdr:cNvPr id="17" name="Isosceles Triangle 16">
          <a:extLst>
            <a:ext uri="{FF2B5EF4-FFF2-40B4-BE49-F238E27FC236}">
              <a16:creationId xmlns:a16="http://schemas.microsoft.com/office/drawing/2014/main" id="{00000000-0008-0000-0100-000011000000}"/>
            </a:ext>
          </a:extLst>
        </xdr:cNvPr>
        <xdr:cNvSpPr/>
      </xdr:nvSpPr>
      <xdr:spPr>
        <a:xfrm rot="16200000">
          <a:off x="14303589" y="2274675"/>
          <a:ext cx="196319" cy="186164"/>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9</xdr:row>
      <xdr:rowOff>19053</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5" name="TextBox 4">
          <a:extLst>
            <a:ext uri="{FF2B5EF4-FFF2-40B4-BE49-F238E27FC236}">
              <a16:creationId xmlns:a16="http://schemas.microsoft.com/office/drawing/2014/main" id="{00000000-0008-0000-0400-000005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6" name="TextBox 5">
          <a:extLst>
            <a:ext uri="{FF2B5EF4-FFF2-40B4-BE49-F238E27FC236}">
              <a16:creationId xmlns:a16="http://schemas.microsoft.com/office/drawing/2014/main" id="{00000000-0008-0000-0400-000006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8" name="TextBox 7">
          <a:extLst>
            <a:ext uri="{FF2B5EF4-FFF2-40B4-BE49-F238E27FC236}">
              <a16:creationId xmlns:a16="http://schemas.microsoft.com/office/drawing/2014/main" id="{00000000-0008-0000-0400-000008000000}"/>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Nonfatal 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9" name="TextBox 8">
          <a:extLst>
            <a:ext uri="{FF2B5EF4-FFF2-40B4-BE49-F238E27FC236}">
              <a16:creationId xmlns:a16="http://schemas.microsoft.com/office/drawing/2014/main" id="{00000000-0008-0000-0400-00000900000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10" name="TextBox 9">
          <a:extLst>
            <a:ext uri="{FF2B5EF4-FFF2-40B4-BE49-F238E27FC236}">
              <a16:creationId xmlns:a16="http://schemas.microsoft.com/office/drawing/2014/main" id="{00000000-0008-0000-0400-00000A000000}"/>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12383</xdr:colOff>
      <xdr:row>0</xdr:row>
      <xdr:rowOff>0</xdr:rowOff>
    </xdr:from>
    <xdr:to>
      <xdr:col>1</xdr:col>
      <xdr:colOff>0</xdr:colOff>
      <xdr:row>0</xdr:row>
      <xdr:rowOff>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rot="16200000">
          <a:off x="-1229202" y="1418750"/>
          <a:ext cx="308038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rot="16200000">
          <a:off x="-1143000" y="4714875"/>
          <a:ext cx="2907030"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5" name="TextBox 4">
          <a:extLst>
            <a:ext uri="{FF2B5EF4-FFF2-40B4-BE49-F238E27FC236}">
              <a16:creationId xmlns:a16="http://schemas.microsoft.com/office/drawing/2014/main" id="{00000000-0008-0000-0300-000005000000}"/>
            </a:ext>
          </a:extLst>
        </xdr:cNvPr>
        <xdr:cNvSpPr txBox="1"/>
      </xdr:nvSpPr>
      <xdr:spPr>
        <a:xfrm rot="16200000">
          <a:off x="-1140144" y="7963853"/>
          <a:ext cx="2901319"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6" name="TextBox 5">
          <a:extLst>
            <a:ext uri="{FF2B5EF4-FFF2-40B4-BE49-F238E27FC236}">
              <a16:creationId xmlns:a16="http://schemas.microsoft.com/office/drawing/2014/main" id="{3C0BD933-135C-4AB2-B951-5F120B2EEFAB}"/>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7" name="TextBox 6">
          <a:extLst>
            <a:ext uri="{FF2B5EF4-FFF2-40B4-BE49-F238E27FC236}">
              <a16:creationId xmlns:a16="http://schemas.microsoft.com/office/drawing/2014/main" id="{98A0CF5E-3F30-4A06-A067-2F484C1C2614}"/>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8" name="TextBox 7">
          <a:extLst>
            <a:ext uri="{FF2B5EF4-FFF2-40B4-BE49-F238E27FC236}">
              <a16:creationId xmlns:a16="http://schemas.microsoft.com/office/drawing/2014/main" id="{F5A1E462-AA39-40BD-A8C7-BA78ABAA273F}"/>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9" name="TextBox 8">
          <a:extLst>
            <a:ext uri="{FF2B5EF4-FFF2-40B4-BE49-F238E27FC236}">
              <a16:creationId xmlns:a16="http://schemas.microsoft.com/office/drawing/2014/main" id="{45198B2E-989D-4DCC-AC24-30C10EE663CA}"/>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0" name="TextBox 9">
          <a:extLst>
            <a:ext uri="{FF2B5EF4-FFF2-40B4-BE49-F238E27FC236}">
              <a16:creationId xmlns:a16="http://schemas.microsoft.com/office/drawing/2014/main" id="{40CB1DAC-ED29-43FC-B126-ABCFD360A353}"/>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1" name="TextBox 10">
          <a:extLst>
            <a:ext uri="{FF2B5EF4-FFF2-40B4-BE49-F238E27FC236}">
              <a16:creationId xmlns:a16="http://schemas.microsoft.com/office/drawing/2014/main" id="{046A83BB-FCFC-48B3-874F-879FC5CEF0F2}"/>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2" name="TextBox 11">
          <a:extLst>
            <a:ext uri="{FF2B5EF4-FFF2-40B4-BE49-F238E27FC236}">
              <a16:creationId xmlns:a16="http://schemas.microsoft.com/office/drawing/2014/main" id="{1FB488C2-4757-4465-8B29-3B310593AFFF}"/>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3" name="TextBox 12">
          <a:extLst>
            <a:ext uri="{FF2B5EF4-FFF2-40B4-BE49-F238E27FC236}">
              <a16:creationId xmlns:a16="http://schemas.microsoft.com/office/drawing/2014/main" id="{5C1343CF-0B2B-46F2-B77B-48457C290DE8}"/>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4" name="TextBox 13">
          <a:extLst>
            <a:ext uri="{FF2B5EF4-FFF2-40B4-BE49-F238E27FC236}">
              <a16:creationId xmlns:a16="http://schemas.microsoft.com/office/drawing/2014/main" id="{78A188C7-A88A-4603-877B-80C25C18A9CE}"/>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5" name="TextBox 14">
          <a:extLst>
            <a:ext uri="{FF2B5EF4-FFF2-40B4-BE49-F238E27FC236}">
              <a16:creationId xmlns:a16="http://schemas.microsoft.com/office/drawing/2014/main" id="{D128E57E-393F-4145-82BA-94316E7CF452}"/>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6" name="TextBox 15">
          <a:extLst>
            <a:ext uri="{FF2B5EF4-FFF2-40B4-BE49-F238E27FC236}">
              <a16:creationId xmlns:a16="http://schemas.microsoft.com/office/drawing/2014/main" id="{91FE504E-E494-4401-9B3E-6F886A3D0163}"/>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7" name="TextBox 16">
          <a:extLst>
            <a:ext uri="{FF2B5EF4-FFF2-40B4-BE49-F238E27FC236}">
              <a16:creationId xmlns:a16="http://schemas.microsoft.com/office/drawing/2014/main" id="{40FC2760-D934-456D-ABC8-01B6C68F5BA9}"/>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8" name="TextBox 17">
          <a:extLst>
            <a:ext uri="{FF2B5EF4-FFF2-40B4-BE49-F238E27FC236}">
              <a16:creationId xmlns:a16="http://schemas.microsoft.com/office/drawing/2014/main" id="{383573D2-C58C-4969-B9E9-0BCAD67444E2}"/>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9" name="TextBox 18">
          <a:extLst>
            <a:ext uri="{FF2B5EF4-FFF2-40B4-BE49-F238E27FC236}">
              <a16:creationId xmlns:a16="http://schemas.microsoft.com/office/drawing/2014/main" id="{53432BE1-36B6-4CED-8180-54D607A3862F}"/>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20" name="TextBox 19">
          <a:extLst>
            <a:ext uri="{FF2B5EF4-FFF2-40B4-BE49-F238E27FC236}">
              <a16:creationId xmlns:a16="http://schemas.microsoft.com/office/drawing/2014/main" id="{C1FA6DE9-3A06-4833-9151-4F52F220E254}"/>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21" name="TextBox 20">
          <a:extLst>
            <a:ext uri="{FF2B5EF4-FFF2-40B4-BE49-F238E27FC236}">
              <a16:creationId xmlns:a16="http://schemas.microsoft.com/office/drawing/2014/main" id="{72FF34CF-BCCE-47EE-9B5D-69537513E3F1}"/>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22" name="TextBox 21">
          <a:extLst>
            <a:ext uri="{FF2B5EF4-FFF2-40B4-BE49-F238E27FC236}">
              <a16:creationId xmlns:a16="http://schemas.microsoft.com/office/drawing/2014/main" id="{AC5E23EF-D0D1-4E77-B9CA-B0A299C6782B}"/>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23" name="TextBox 22">
          <a:extLst>
            <a:ext uri="{FF2B5EF4-FFF2-40B4-BE49-F238E27FC236}">
              <a16:creationId xmlns:a16="http://schemas.microsoft.com/office/drawing/2014/main" id="{46793CFF-566A-4D45-8AE4-6EEC48BE613A}"/>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3" name="TextBox 32">
          <a:extLst>
            <a:ext uri="{FF2B5EF4-FFF2-40B4-BE49-F238E27FC236}">
              <a16:creationId xmlns:a16="http://schemas.microsoft.com/office/drawing/2014/main" id="{C132F3C9-BBF9-4818-ACD0-4788A3FF331A}"/>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4" name="TextBox 33">
          <a:extLst>
            <a:ext uri="{FF2B5EF4-FFF2-40B4-BE49-F238E27FC236}">
              <a16:creationId xmlns:a16="http://schemas.microsoft.com/office/drawing/2014/main" id="{D9D1B3BB-5FA5-4998-8744-884F5B0EFD45}"/>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5" name="TextBox 34">
          <a:extLst>
            <a:ext uri="{FF2B5EF4-FFF2-40B4-BE49-F238E27FC236}">
              <a16:creationId xmlns:a16="http://schemas.microsoft.com/office/drawing/2014/main" id="{E0BCF2A9-613A-46A2-BB2E-60879D12AB85}"/>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6" name="TextBox 35">
          <a:extLst>
            <a:ext uri="{FF2B5EF4-FFF2-40B4-BE49-F238E27FC236}">
              <a16:creationId xmlns:a16="http://schemas.microsoft.com/office/drawing/2014/main" id="{B4D1A8DE-D53D-4AD9-8E19-40B6B07F8C92}"/>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7" name="TextBox 36">
          <a:extLst>
            <a:ext uri="{FF2B5EF4-FFF2-40B4-BE49-F238E27FC236}">
              <a16:creationId xmlns:a16="http://schemas.microsoft.com/office/drawing/2014/main" id="{3CC035A8-8F45-4C19-B9BF-E703F9CF48EC}"/>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8" name="TextBox 37">
          <a:extLst>
            <a:ext uri="{FF2B5EF4-FFF2-40B4-BE49-F238E27FC236}">
              <a16:creationId xmlns:a16="http://schemas.microsoft.com/office/drawing/2014/main" id="{E324CDF2-7C2A-4DB4-931A-835B609CFA6E}"/>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9" name="TextBox 38">
          <a:extLst>
            <a:ext uri="{FF2B5EF4-FFF2-40B4-BE49-F238E27FC236}">
              <a16:creationId xmlns:a16="http://schemas.microsoft.com/office/drawing/2014/main" id="{8068C119-8313-416C-9AD9-CBD88F3B1DD3}"/>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40" name="TextBox 39">
          <a:extLst>
            <a:ext uri="{FF2B5EF4-FFF2-40B4-BE49-F238E27FC236}">
              <a16:creationId xmlns:a16="http://schemas.microsoft.com/office/drawing/2014/main" id="{0E88353B-1E48-4D19-BCE2-ECF121A3C037}"/>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1" name="TextBox 40">
          <a:extLst>
            <a:ext uri="{FF2B5EF4-FFF2-40B4-BE49-F238E27FC236}">
              <a16:creationId xmlns:a16="http://schemas.microsoft.com/office/drawing/2014/main" id="{B01F0E4C-0148-4E5C-AB07-5A12C709FB88}"/>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2" name="TextBox 31">
          <a:extLst>
            <a:ext uri="{FF2B5EF4-FFF2-40B4-BE49-F238E27FC236}">
              <a16:creationId xmlns:a16="http://schemas.microsoft.com/office/drawing/2014/main" id="{5E7C9DD5-262F-4060-B047-51090270550B}"/>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42" name="TextBox 41">
          <a:extLst>
            <a:ext uri="{FF2B5EF4-FFF2-40B4-BE49-F238E27FC236}">
              <a16:creationId xmlns:a16="http://schemas.microsoft.com/office/drawing/2014/main" id="{81915A89-36EA-4064-8010-C5DF7DBB0D70}"/>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3" name="TextBox 42">
          <a:extLst>
            <a:ext uri="{FF2B5EF4-FFF2-40B4-BE49-F238E27FC236}">
              <a16:creationId xmlns:a16="http://schemas.microsoft.com/office/drawing/2014/main" id="{9D3DB749-0A42-4EF1-9693-7B21E015D1A5}"/>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44" name="TextBox 43">
          <a:extLst>
            <a:ext uri="{FF2B5EF4-FFF2-40B4-BE49-F238E27FC236}">
              <a16:creationId xmlns:a16="http://schemas.microsoft.com/office/drawing/2014/main" id="{DF3BB955-7F71-42C4-AD63-EF023878DEB6}"/>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45" name="TextBox 44">
          <a:extLst>
            <a:ext uri="{FF2B5EF4-FFF2-40B4-BE49-F238E27FC236}">
              <a16:creationId xmlns:a16="http://schemas.microsoft.com/office/drawing/2014/main" id="{8A43DBA2-CD60-4B11-A0CD-701A4E184CBD}"/>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6" name="TextBox 45">
          <a:extLst>
            <a:ext uri="{FF2B5EF4-FFF2-40B4-BE49-F238E27FC236}">
              <a16:creationId xmlns:a16="http://schemas.microsoft.com/office/drawing/2014/main" id="{E9B32198-E2E2-4E34-BE41-48F437EE354A}"/>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47" name="TextBox 46">
          <a:extLst>
            <a:ext uri="{FF2B5EF4-FFF2-40B4-BE49-F238E27FC236}">
              <a16:creationId xmlns:a16="http://schemas.microsoft.com/office/drawing/2014/main" id="{7E7C7F30-8221-4093-9A83-74100BE9F9B9}"/>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48" name="TextBox 47">
          <a:extLst>
            <a:ext uri="{FF2B5EF4-FFF2-40B4-BE49-F238E27FC236}">
              <a16:creationId xmlns:a16="http://schemas.microsoft.com/office/drawing/2014/main" id="{8DD4122C-2432-4394-A9E2-06296E53EE75}"/>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9" name="TextBox 48">
          <a:extLst>
            <a:ext uri="{FF2B5EF4-FFF2-40B4-BE49-F238E27FC236}">
              <a16:creationId xmlns:a16="http://schemas.microsoft.com/office/drawing/2014/main" id="{5CDFE08C-B01B-405E-BFDB-AB3DE063FB8F}"/>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12383</xdr:colOff>
      <xdr:row>0</xdr:row>
      <xdr:rowOff>0</xdr:rowOff>
    </xdr:from>
    <xdr:to>
      <xdr:col>1</xdr:col>
      <xdr:colOff>0</xdr:colOff>
      <xdr:row>0</xdr:row>
      <xdr:rowOff>0</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9" name="TextBox 8">
          <a:extLst>
            <a:ext uri="{FF2B5EF4-FFF2-40B4-BE49-F238E27FC236}">
              <a16:creationId xmlns:a16="http://schemas.microsoft.com/office/drawing/2014/main" id="{00000000-0008-0000-0700-000009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0" name="TextBox 9">
          <a:extLst>
            <a:ext uri="{FF2B5EF4-FFF2-40B4-BE49-F238E27FC236}">
              <a16:creationId xmlns:a16="http://schemas.microsoft.com/office/drawing/2014/main" id="{00000000-0008-0000-0700-00000A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1" name="TextBox 10">
          <a:extLst>
            <a:ext uri="{FF2B5EF4-FFF2-40B4-BE49-F238E27FC236}">
              <a16:creationId xmlns:a16="http://schemas.microsoft.com/office/drawing/2014/main" id="{00000000-0008-0000-0700-00000B000000}"/>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2" name="TextBox 11">
          <a:extLst>
            <a:ext uri="{FF2B5EF4-FFF2-40B4-BE49-F238E27FC236}">
              <a16:creationId xmlns:a16="http://schemas.microsoft.com/office/drawing/2014/main" id="{00000000-0008-0000-0700-00000C00000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3" name="TextBox 12">
          <a:extLst>
            <a:ext uri="{FF2B5EF4-FFF2-40B4-BE49-F238E27FC236}">
              <a16:creationId xmlns:a16="http://schemas.microsoft.com/office/drawing/2014/main" id="{00000000-0008-0000-0700-00000D000000}"/>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4" name="TextBox 13">
          <a:extLst>
            <a:ext uri="{FF2B5EF4-FFF2-40B4-BE49-F238E27FC236}">
              <a16:creationId xmlns:a16="http://schemas.microsoft.com/office/drawing/2014/main" id="{9F8A776C-2A7D-4A69-9492-22BB75B71FC5}"/>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5" name="TextBox 14">
          <a:extLst>
            <a:ext uri="{FF2B5EF4-FFF2-40B4-BE49-F238E27FC236}">
              <a16:creationId xmlns:a16="http://schemas.microsoft.com/office/drawing/2014/main" id="{7D6922F5-A034-4A75-84F5-1E6071987B43}"/>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6" name="TextBox 15">
          <a:extLst>
            <a:ext uri="{FF2B5EF4-FFF2-40B4-BE49-F238E27FC236}">
              <a16:creationId xmlns:a16="http://schemas.microsoft.com/office/drawing/2014/main" id="{7B4F524E-1E5C-4557-A1B1-C15E3A961DE9}"/>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7" name="TextBox 16">
          <a:extLst>
            <a:ext uri="{FF2B5EF4-FFF2-40B4-BE49-F238E27FC236}">
              <a16:creationId xmlns:a16="http://schemas.microsoft.com/office/drawing/2014/main" id="{5C016E22-3795-4087-9FF5-C1AEDE2DC43A}"/>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8" name="TextBox 17">
          <a:extLst>
            <a:ext uri="{FF2B5EF4-FFF2-40B4-BE49-F238E27FC236}">
              <a16:creationId xmlns:a16="http://schemas.microsoft.com/office/drawing/2014/main" id="{CA25BC5C-9018-4C50-A5B4-53FF5B7189BF}"/>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9" name="TextBox 18">
          <a:extLst>
            <a:ext uri="{FF2B5EF4-FFF2-40B4-BE49-F238E27FC236}">
              <a16:creationId xmlns:a16="http://schemas.microsoft.com/office/drawing/2014/main" id="{8925CEB9-F63B-4149-BC3F-AA7EDDCA1245}"/>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20" name="TextBox 19">
          <a:extLst>
            <a:ext uri="{FF2B5EF4-FFF2-40B4-BE49-F238E27FC236}">
              <a16:creationId xmlns:a16="http://schemas.microsoft.com/office/drawing/2014/main" id="{66D818BA-98FC-4A6E-BE90-314B4D7C437B}"/>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21" name="TextBox 20">
          <a:extLst>
            <a:ext uri="{FF2B5EF4-FFF2-40B4-BE49-F238E27FC236}">
              <a16:creationId xmlns:a16="http://schemas.microsoft.com/office/drawing/2014/main" id="{634805E5-7E6F-4E5D-BD5F-D255D12DB639}"/>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22" name="TextBox 21">
          <a:extLst>
            <a:ext uri="{FF2B5EF4-FFF2-40B4-BE49-F238E27FC236}">
              <a16:creationId xmlns:a16="http://schemas.microsoft.com/office/drawing/2014/main" id="{58273381-D4DD-469A-B49E-17C1F80CE5BD}"/>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23" name="TextBox 22">
          <a:extLst>
            <a:ext uri="{FF2B5EF4-FFF2-40B4-BE49-F238E27FC236}">
              <a16:creationId xmlns:a16="http://schemas.microsoft.com/office/drawing/2014/main" id="{C8DF289B-099B-4D72-903E-5FDA3BA3D36E}"/>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24" name="TextBox 23">
          <a:extLst>
            <a:ext uri="{FF2B5EF4-FFF2-40B4-BE49-F238E27FC236}">
              <a16:creationId xmlns:a16="http://schemas.microsoft.com/office/drawing/2014/main" id="{BDFF91A8-8EB5-4AAB-90EF-C7BA2DD3043E}"/>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25" name="TextBox 24">
          <a:extLst>
            <a:ext uri="{FF2B5EF4-FFF2-40B4-BE49-F238E27FC236}">
              <a16:creationId xmlns:a16="http://schemas.microsoft.com/office/drawing/2014/main" id="{7954604C-6F0F-4574-8704-C08582F91AFD}"/>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26" name="TextBox 25">
          <a:extLst>
            <a:ext uri="{FF2B5EF4-FFF2-40B4-BE49-F238E27FC236}">
              <a16:creationId xmlns:a16="http://schemas.microsoft.com/office/drawing/2014/main" id="{10BF6AF8-CA70-4F46-8DD7-3AC1CA955426}"/>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27" name="TextBox 26">
          <a:extLst>
            <a:ext uri="{FF2B5EF4-FFF2-40B4-BE49-F238E27FC236}">
              <a16:creationId xmlns:a16="http://schemas.microsoft.com/office/drawing/2014/main" id="{F3AB0C8E-CE17-476F-A050-48102EAB0FF8}"/>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28" name="TextBox 27">
          <a:extLst>
            <a:ext uri="{FF2B5EF4-FFF2-40B4-BE49-F238E27FC236}">
              <a16:creationId xmlns:a16="http://schemas.microsoft.com/office/drawing/2014/main" id="{3A010299-533A-4949-BBEF-0D6ADB0837DE}"/>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29" name="TextBox 28">
          <a:extLst>
            <a:ext uri="{FF2B5EF4-FFF2-40B4-BE49-F238E27FC236}">
              <a16:creationId xmlns:a16="http://schemas.microsoft.com/office/drawing/2014/main" id="{A5CF455F-69D5-4304-A8F9-7A0A53D02EA8}"/>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30" name="TextBox 29">
          <a:extLst>
            <a:ext uri="{FF2B5EF4-FFF2-40B4-BE49-F238E27FC236}">
              <a16:creationId xmlns:a16="http://schemas.microsoft.com/office/drawing/2014/main" id="{0C8A19D4-1982-4751-9BDC-A7EE4F536A6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31" name="TextBox 30">
          <a:extLst>
            <a:ext uri="{FF2B5EF4-FFF2-40B4-BE49-F238E27FC236}">
              <a16:creationId xmlns:a16="http://schemas.microsoft.com/office/drawing/2014/main" id="{1D90C839-7DCC-4240-9676-78C9AE8619F8}"/>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2" name="TextBox 31">
          <a:extLst>
            <a:ext uri="{FF2B5EF4-FFF2-40B4-BE49-F238E27FC236}">
              <a16:creationId xmlns:a16="http://schemas.microsoft.com/office/drawing/2014/main" id="{C7BB1ECF-891D-443C-BD05-7C7FC8071100}"/>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3" name="TextBox 32">
          <a:extLst>
            <a:ext uri="{FF2B5EF4-FFF2-40B4-BE49-F238E27FC236}">
              <a16:creationId xmlns:a16="http://schemas.microsoft.com/office/drawing/2014/main" id="{24F9AC08-EC84-4E61-99BC-094B925F2FF5}"/>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4" name="TextBox 33">
          <a:extLst>
            <a:ext uri="{FF2B5EF4-FFF2-40B4-BE49-F238E27FC236}">
              <a16:creationId xmlns:a16="http://schemas.microsoft.com/office/drawing/2014/main" id="{E3DEA306-D613-4B4F-8472-EB132A9365B2}"/>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5" name="TextBox 34">
          <a:extLst>
            <a:ext uri="{FF2B5EF4-FFF2-40B4-BE49-F238E27FC236}">
              <a16:creationId xmlns:a16="http://schemas.microsoft.com/office/drawing/2014/main" id="{607B5AA5-9295-4994-9FC3-FC4298F995BA}"/>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6" name="TextBox 35">
          <a:extLst>
            <a:ext uri="{FF2B5EF4-FFF2-40B4-BE49-F238E27FC236}">
              <a16:creationId xmlns:a16="http://schemas.microsoft.com/office/drawing/2014/main" id="{13D91CAD-7BE8-4BC1-BB48-7DB913FFA629}"/>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7" name="TextBox 36">
          <a:extLst>
            <a:ext uri="{FF2B5EF4-FFF2-40B4-BE49-F238E27FC236}">
              <a16:creationId xmlns:a16="http://schemas.microsoft.com/office/drawing/2014/main" id="{81871B45-BA58-4209-BB99-7E8F0D154B15}"/>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8" name="TextBox 37">
          <a:extLst>
            <a:ext uri="{FF2B5EF4-FFF2-40B4-BE49-F238E27FC236}">
              <a16:creationId xmlns:a16="http://schemas.microsoft.com/office/drawing/2014/main" id="{A7E5C1AA-B7E4-4CAA-9A40-412A6B7A7D45}"/>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9" name="TextBox 38">
          <a:extLst>
            <a:ext uri="{FF2B5EF4-FFF2-40B4-BE49-F238E27FC236}">
              <a16:creationId xmlns:a16="http://schemas.microsoft.com/office/drawing/2014/main" id="{5C03BC07-3196-49B9-AA0E-501CB44115C2}"/>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0" name="TextBox 39">
          <a:extLst>
            <a:ext uri="{FF2B5EF4-FFF2-40B4-BE49-F238E27FC236}">
              <a16:creationId xmlns:a16="http://schemas.microsoft.com/office/drawing/2014/main" id="{A0698FCF-19EB-4076-9C28-A373FC74E39F}"/>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41" name="TextBox 40">
          <a:extLst>
            <a:ext uri="{FF2B5EF4-FFF2-40B4-BE49-F238E27FC236}">
              <a16:creationId xmlns:a16="http://schemas.microsoft.com/office/drawing/2014/main" id="{3F6EEDB0-9DF4-41B9-B808-2480C80E45D1}"/>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42" name="TextBox 41">
          <a:extLst>
            <a:ext uri="{FF2B5EF4-FFF2-40B4-BE49-F238E27FC236}">
              <a16:creationId xmlns:a16="http://schemas.microsoft.com/office/drawing/2014/main" id="{021C2C59-1FB3-4896-BA91-5522646B5FAD}"/>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3" name="TextBox 42">
          <a:extLst>
            <a:ext uri="{FF2B5EF4-FFF2-40B4-BE49-F238E27FC236}">
              <a16:creationId xmlns:a16="http://schemas.microsoft.com/office/drawing/2014/main" id="{BB32DDB9-0021-44B2-9E15-18EE707ABE10}"/>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44" name="TextBox 43">
          <a:extLst>
            <a:ext uri="{FF2B5EF4-FFF2-40B4-BE49-F238E27FC236}">
              <a16:creationId xmlns:a16="http://schemas.microsoft.com/office/drawing/2014/main" id="{1F8E2554-5507-4ECD-951A-200F804E1B2B}"/>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45" name="TextBox 44">
          <a:extLst>
            <a:ext uri="{FF2B5EF4-FFF2-40B4-BE49-F238E27FC236}">
              <a16:creationId xmlns:a16="http://schemas.microsoft.com/office/drawing/2014/main" id="{608CA4EC-1AE8-4034-9514-FD26E375E35A}"/>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6" name="TextBox 45">
          <a:extLst>
            <a:ext uri="{FF2B5EF4-FFF2-40B4-BE49-F238E27FC236}">
              <a16:creationId xmlns:a16="http://schemas.microsoft.com/office/drawing/2014/main" id="{7F775FD0-FBB3-4E73-914B-7E1A88FA4F58}"/>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47" name="TextBox 46">
          <a:extLst>
            <a:ext uri="{FF2B5EF4-FFF2-40B4-BE49-F238E27FC236}">
              <a16:creationId xmlns:a16="http://schemas.microsoft.com/office/drawing/2014/main" id="{E554371E-4718-4943-84AD-2D37738E0FBE}"/>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48" name="TextBox 47">
          <a:extLst>
            <a:ext uri="{FF2B5EF4-FFF2-40B4-BE49-F238E27FC236}">
              <a16:creationId xmlns:a16="http://schemas.microsoft.com/office/drawing/2014/main" id="{34E2784E-8227-48AA-A832-97208074FF9D}"/>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9" name="TextBox 48">
          <a:extLst>
            <a:ext uri="{FF2B5EF4-FFF2-40B4-BE49-F238E27FC236}">
              <a16:creationId xmlns:a16="http://schemas.microsoft.com/office/drawing/2014/main" id="{AE79E3A9-AEB7-4AB0-9ED5-ACD9069F35B1}"/>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12383</xdr:colOff>
      <xdr:row>0</xdr:row>
      <xdr:rowOff>0</xdr:rowOff>
    </xdr:from>
    <xdr:to>
      <xdr:col>1</xdr:col>
      <xdr:colOff>0</xdr:colOff>
      <xdr:row>0</xdr:row>
      <xdr:rowOff>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5" name="TextBox 4">
          <a:extLst>
            <a:ext uri="{FF2B5EF4-FFF2-40B4-BE49-F238E27FC236}">
              <a16:creationId xmlns:a16="http://schemas.microsoft.com/office/drawing/2014/main" id="{00000000-0008-0000-0500-000005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6" name="TextBox 5">
          <a:extLst>
            <a:ext uri="{FF2B5EF4-FFF2-40B4-BE49-F238E27FC236}">
              <a16:creationId xmlns:a16="http://schemas.microsoft.com/office/drawing/2014/main" id="{00000000-0008-0000-0500-000006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7" name="TextBox 6">
          <a:extLst>
            <a:ext uri="{FF2B5EF4-FFF2-40B4-BE49-F238E27FC236}">
              <a16:creationId xmlns:a16="http://schemas.microsoft.com/office/drawing/2014/main" id="{00000000-0008-0000-0500-000007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9" name="TextBox 8">
          <a:extLst>
            <a:ext uri="{FF2B5EF4-FFF2-40B4-BE49-F238E27FC236}">
              <a16:creationId xmlns:a16="http://schemas.microsoft.com/office/drawing/2014/main" id="{00000000-0008-0000-0500-00000900000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0" name="TextBox 9">
          <a:extLst>
            <a:ext uri="{FF2B5EF4-FFF2-40B4-BE49-F238E27FC236}">
              <a16:creationId xmlns:a16="http://schemas.microsoft.com/office/drawing/2014/main" id="{00000000-0008-0000-0500-00000A000000}"/>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1" name="TextBox 10">
          <a:extLst>
            <a:ext uri="{FF2B5EF4-FFF2-40B4-BE49-F238E27FC236}">
              <a16:creationId xmlns:a16="http://schemas.microsoft.com/office/drawing/2014/main" id="{84DEF792-EB67-4FB7-ADC1-ACBAF0BCFADD}"/>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2" name="TextBox 11">
          <a:extLst>
            <a:ext uri="{FF2B5EF4-FFF2-40B4-BE49-F238E27FC236}">
              <a16:creationId xmlns:a16="http://schemas.microsoft.com/office/drawing/2014/main" id="{27C82F2C-CE83-48D4-AC27-34FABAAEA776}"/>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3" name="TextBox 12">
          <a:extLst>
            <a:ext uri="{FF2B5EF4-FFF2-40B4-BE49-F238E27FC236}">
              <a16:creationId xmlns:a16="http://schemas.microsoft.com/office/drawing/2014/main" id="{6769DFB5-D1B0-4EE9-BE8A-CC73495F3A4D}"/>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4" name="TextBox 13">
          <a:extLst>
            <a:ext uri="{FF2B5EF4-FFF2-40B4-BE49-F238E27FC236}">
              <a16:creationId xmlns:a16="http://schemas.microsoft.com/office/drawing/2014/main" id="{0B1350EF-358E-489B-804C-F0EBF53C0B68}"/>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5" name="TextBox 14">
          <a:extLst>
            <a:ext uri="{FF2B5EF4-FFF2-40B4-BE49-F238E27FC236}">
              <a16:creationId xmlns:a16="http://schemas.microsoft.com/office/drawing/2014/main" id="{95F89440-CA2B-4EAF-8986-ACCE511B1F6E}"/>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6" name="TextBox 15">
          <a:extLst>
            <a:ext uri="{FF2B5EF4-FFF2-40B4-BE49-F238E27FC236}">
              <a16:creationId xmlns:a16="http://schemas.microsoft.com/office/drawing/2014/main" id="{62B73EB2-61A0-43A9-BD93-CC6A7988B79D}"/>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7" name="TextBox 16">
          <a:extLst>
            <a:ext uri="{FF2B5EF4-FFF2-40B4-BE49-F238E27FC236}">
              <a16:creationId xmlns:a16="http://schemas.microsoft.com/office/drawing/2014/main" id="{EBADAB1E-BE0A-4878-8694-B2738C7CB923}"/>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8" name="TextBox 17">
          <a:extLst>
            <a:ext uri="{FF2B5EF4-FFF2-40B4-BE49-F238E27FC236}">
              <a16:creationId xmlns:a16="http://schemas.microsoft.com/office/drawing/2014/main" id="{309C869F-0273-4575-A947-41C9EAB45E8E}"/>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9" name="TextBox 18">
          <a:extLst>
            <a:ext uri="{FF2B5EF4-FFF2-40B4-BE49-F238E27FC236}">
              <a16:creationId xmlns:a16="http://schemas.microsoft.com/office/drawing/2014/main" id="{4D586611-39B0-40CC-8B5A-FA467ED6731F}"/>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20" name="TextBox 19">
          <a:extLst>
            <a:ext uri="{FF2B5EF4-FFF2-40B4-BE49-F238E27FC236}">
              <a16:creationId xmlns:a16="http://schemas.microsoft.com/office/drawing/2014/main" id="{BFF89751-7278-40AC-A61A-83C73E489275}"/>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21" name="TextBox 20">
          <a:extLst>
            <a:ext uri="{FF2B5EF4-FFF2-40B4-BE49-F238E27FC236}">
              <a16:creationId xmlns:a16="http://schemas.microsoft.com/office/drawing/2014/main" id="{4F186540-CF1B-44F8-9520-E42C1429C30C}"/>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22" name="TextBox 21">
          <a:extLst>
            <a:ext uri="{FF2B5EF4-FFF2-40B4-BE49-F238E27FC236}">
              <a16:creationId xmlns:a16="http://schemas.microsoft.com/office/drawing/2014/main" id="{215A346B-13D4-452B-9E4A-748663344E1E}"/>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23" name="TextBox 22">
          <a:extLst>
            <a:ext uri="{FF2B5EF4-FFF2-40B4-BE49-F238E27FC236}">
              <a16:creationId xmlns:a16="http://schemas.microsoft.com/office/drawing/2014/main" id="{D087CCA6-9F4A-407B-BD76-BE23C745B862}"/>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24" name="TextBox 23">
          <a:extLst>
            <a:ext uri="{FF2B5EF4-FFF2-40B4-BE49-F238E27FC236}">
              <a16:creationId xmlns:a16="http://schemas.microsoft.com/office/drawing/2014/main" id="{D195B29D-2022-48AA-BD47-CE8F9B697D1D}"/>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25" name="TextBox 24">
          <a:extLst>
            <a:ext uri="{FF2B5EF4-FFF2-40B4-BE49-F238E27FC236}">
              <a16:creationId xmlns:a16="http://schemas.microsoft.com/office/drawing/2014/main" id="{FBFFDE5A-6B15-4254-9FE4-85825A5F46B3}"/>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26" name="TextBox 25">
          <a:extLst>
            <a:ext uri="{FF2B5EF4-FFF2-40B4-BE49-F238E27FC236}">
              <a16:creationId xmlns:a16="http://schemas.microsoft.com/office/drawing/2014/main" id="{75A04D38-A263-4652-8D70-75169DED4CEA}"/>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27" name="TextBox 26">
          <a:extLst>
            <a:ext uri="{FF2B5EF4-FFF2-40B4-BE49-F238E27FC236}">
              <a16:creationId xmlns:a16="http://schemas.microsoft.com/office/drawing/2014/main" id="{9072BC0C-4423-483F-9AA5-B02F2DB9B7D1}"/>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28" name="TextBox 27">
          <a:extLst>
            <a:ext uri="{FF2B5EF4-FFF2-40B4-BE49-F238E27FC236}">
              <a16:creationId xmlns:a16="http://schemas.microsoft.com/office/drawing/2014/main" id="{0194C1CF-0DB2-4313-AF9C-9EC4DF51DBD5}"/>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29" name="TextBox 28">
          <a:extLst>
            <a:ext uri="{FF2B5EF4-FFF2-40B4-BE49-F238E27FC236}">
              <a16:creationId xmlns:a16="http://schemas.microsoft.com/office/drawing/2014/main" id="{3BD8BB60-A492-450C-B108-9B57CE45BE06}"/>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0" name="TextBox 29">
          <a:extLst>
            <a:ext uri="{FF2B5EF4-FFF2-40B4-BE49-F238E27FC236}">
              <a16:creationId xmlns:a16="http://schemas.microsoft.com/office/drawing/2014/main" id="{68395DB5-2B5A-4595-B100-B44CE236F0EF}"/>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1" name="TextBox 30">
          <a:extLst>
            <a:ext uri="{FF2B5EF4-FFF2-40B4-BE49-F238E27FC236}">
              <a16:creationId xmlns:a16="http://schemas.microsoft.com/office/drawing/2014/main" id="{AA704F08-C286-4F2F-91CE-7E564AB6D154}"/>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2" name="TextBox 31">
          <a:extLst>
            <a:ext uri="{FF2B5EF4-FFF2-40B4-BE49-F238E27FC236}">
              <a16:creationId xmlns:a16="http://schemas.microsoft.com/office/drawing/2014/main" id="{CB31A1BB-EF10-4653-AD32-C667F61DD449}"/>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3" name="TextBox 32">
          <a:extLst>
            <a:ext uri="{FF2B5EF4-FFF2-40B4-BE49-F238E27FC236}">
              <a16:creationId xmlns:a16="http://schemas.microsoft.com/office/drawing/2014/main" id="{3386F0C1-6E58-44B9-9C32-F010477FD78F}"/>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4" name="TextBox 33">
          <a:extLst>
            <a:ext uri="{FF2B5EF4-FFF2-40B4-BE49-F238E27FC236}">
              <a16:creationId xmlns:a16="http://schemas.microsoft.com/office/drawing/2014/main" id="{9BD8C029-CD1C-49BE-B160-4C1A6C2F79FA}"/>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5" name="TextBox 34">
          <a:extLst>
            <a:ext uri="{FF2B5EF4-FFF2-40B4-BE49-F238E27FC236}">
              <a16:creationId xmlns:a16="http://schemas.microsoft.com/office/drawing/2014/main" id="{79DACA34-250C-4A65-83A2-7F465E5F1453}"/>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6" name="TextBox 35">
          <a:extLst>
            <a:ext uri="{FF2B5EF4-FFF2-40B4-BE49-F238E27FC236}">
              <a16:creationId xmlns:a16="http://schemas.microsoft.com/office/drawing/2014/main" id="{85318A85-406F-41C6-AABD-4FC9CBF00153}"/>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7" name="TextBox 36">
          <a:extLst>
            <a:ext uri="{FF2B5EF4-FFF2-40B4-BE49-F238E27FC236}">
              <a16:creationId xmlns:a16="http://schemas.microsoft.com/office/drawing/2014/main" id="{F6AC431C-77D2-4458-9083-D0CA84C1935F}"/>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8" name="TextBox 37">
          <a:extLst>
            <a:ext uri="{FF2B5EF4-FFF2-40B4-BE49-F238E27FC236}">
              <a16:creationId xmlns:a16="http://schemas.microsoft.com/office/drawing/2014/main" id="{CFDFF4B7-159F-4F6C-B2ED-4040301D9F71}"/>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9" name="TextBox 38">
          <a:extLst>
            <a:ext uri="{FF2B5EF4-FFF2-40B4-BE49-F238E27FC236}">
              <a16:creationId xmlns:a16="http://schemas.microsoft.com/office/drawing/2014/main" id="{6A80D671-E5D7-4682-9C67-4012B42E11F2}"/>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0" name="TextBox 39">
          <a:extLst>
            <a:ext uri="{FF2B5EF4-FFF2-40B4-BE49-F238E27FC236}">
              <a16:creationId xmlns:a16="http://schemas.microsoft.com/office/drawing/2014/main" id="{FBD27A91-ABD7-4F36-93E9-5D32D7091760}"/>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41" name="TextBox 40">
          <a:extLst>
            <a:ext uri="{FF2B5EF4-FFF2-40B4-BE49-F238E27FC236}">
              <a16:creationId xmlns:a16="http://schemas.microsoft.com/office/drawing/2014/main" id="{86956869-6D21-4045-9041-42BBF3C20A4F}"/>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42" name="TextBox 41">
          <a:extLst>
            <a:ext uri="{FF2B5EF4-FFF2-40B4-BE49-F238E27FC236}">
              <a16:creationId xmlns:a16="http://schemas.microsoft.com/office/drawing/2014/main" id="{79A4EBF2-AC50-43CC-85F9-2782A6D87A1F}"/>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3" name="TextBox 42">
          <a:extLst>
            <a:ext uri="{FF2B5EF4-FFF2-40B4-BE49-F238E27FC236}">
              <a16:creationId xmlns:a16="http://schemas.microsoft.com/office/drawing/2014/main" id="{14BC8BBF-2AB2-4B5C-BE09-12095EE5D814}"/>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44" name="TextBox 43">
          <a:extLst>
            <a:ext uri="{FF2B5EF4-FFF2-40B4-BE49-F238E27FC236}">
              <a16:creationId xmlns:a16="http://schemas.microsoft.com/office/drawing/2014/main" id="{C1AFEE56-6292-4EE3-94E2-F8D8997918BE}"/>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45" name="TextBox 44">
          <a:extLst>
            <a:ext uri="{FF2B5EF4-FFF2-40B4-BE49-F238E27FC236}">
              <a16:creationId xmlns:a16="http://schemas.microsoft.com/office/drawing/2014/main" id="{0F5C1763-0588-438E-B3B0-8093DE475963}"/>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6" name="TextBox 45">
          <a:extLst>
            <a:ext uri="{FF2B5EF4-FFF2-40B4-BE49-F238E27FC236}">
              <a16:creationId xmlns:a16="http://schemas.microsoft.com/office/drawing/2014/main" id="{60DEE862-7C4C-4499-A07E-B22F0A3E5AA8}"/>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12383</xdr:colOff>
      <xdr:row>0</xdr:row>
      <xdr:rowOff>0</xdr:rowOff>
    </xdr:from>
    <xdr:to>
      <xdr:col>1</xdr:col>
      <xdr:colOff>0</xdr:colOff>
      <xdr:row>0</xdr:row>
      <xdr:rowOff>0</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5" name="TextBox 4">
          <a:extLst>
            <a:ext uri="{FF2B5EF4-FFF2-40B4-BE49-F238E27FC236}">
              <a16:creationId xmlns:a16="http://schemas.microsoft.com/office/drawing/2014/main" id="{00000000-0008-0000-0600-000005000000}"/>
            </a:ext>
          </a:extLst>
        </xdr:cNvPr>
        <xdr:cNvSpPr txBox="1"/>
      </xdr:nvSpPr>
      <xdr:spPr>
        <a:xfrm rot="16200000">
          <a:off x="-1310165" y="2505553"/>
          <a:ext cx="3246123"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6" name="TextBox 5">
          <a:extLst>
            <a:ext uri="{FF2B5EF4-FFF2-40B4-BE49-F238E27FC236}">
              <a16:creationId xmlns:a16="http://schemas.microsoft.com/office/drawing/2014/main" id="{00000000-0008-0000-0600-000006000000}"/>
            </a:ext>
          </a:extLst>
        </xdr:cNvPr>
        <xdr:cNvSpPr txBox="1"/>
      </xdr:nvSpPr>
      <xdr:spPr>
        <a:xfrm rot="16200000">
          <a:off x="-1309688" y="6055043"/>
          <a:ext cx="3242310"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rot="16200000">
          <a:off x="-1303974" y="9636443"/>
          <a:ext cx="3232789"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8" name="TextBox 7">
          <a:extLst>
            <a:ext uri="{FF2B5EF4-FFF2-40B4-BE49-F238E27FC236}">
              <a16:creationId xmlns:a16="http://schemas.microsoft.com/office/drawing/2014/main" id="{00000000-0008-0000-0600-000008000000}"/>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9" name="TextBox 8">
          <a:extLst>
            <a:ext uri="{FF2B5EF4-FFF2-40B4-BE49-F238E27FC236}">
              <a16:creationId xmlns:a16="http://schemas.microsoft.com/office/drawing/2014/main" id="{00000000-0008-0000-0600-00000900000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0" name="TextBox 9">
          <a:extLst>
            <a:ext uri="{FF2B5EF4-FFF2-40B4-BE49-F238E27FC236}">
              <a16:creationId xmlns:a16="http://schemas.microsoft.com/office/drawing/2014/main" id="{00000000-0008-0000-0600-00000A000000}"/>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1" name="TextBox 10">
          <a:extLst>
            <a:ext uri="{FF2B5EF4-FFF2-40B4-BE49-F238E27FC236}">
              <a16:creationId xmlns:a16="http://schemas.microsoft.com/office/drawing/2014/main" id="{76C45E35-DD3C-41E4-972F-46F92186D755}"/>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2" name="TextBox 11">
          <a:extLst>
            <a:ext uri="{FF2B5EF4-FFF2-40B4-BE49-F238E27FC236}">
              <a16:creationId xmlns:a16="http://schemas.microsoft.com/office/drawing/2014/main" id="{24565B9F-1984-4631-B3BB-967D4742BDE3}"/>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3" name="TextBox 12">
          <a:extLst>
            <a:ext uri="{FF2B5EF4-FFF2-40B4-BE49-F238E27FC236}">
              <a16:creationId xmlns:a16="http://schemas.microsoft.com/office/drawing/2014/main" id="{D4F54C8E-425F-4E8B-BA86-B9A4E961B2EA}"/>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4" name="TextBox 13">
          <a:extLst>
            <a:ext uri="{FF2B5EF4-FFF2-40B4-BE49-F238E27FC236}">
              <a16:creationId xmlns:a16="http://schemas.microsoft.com/office/drawing/2014/main" id="{85FF432E-5D6E-430F-AB16-296944827B90}"/>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5" name="TextBox 14">
          <a:extLst>
            <a:ext uri="{FF2B5EF4-FFF2-40B4-BE49-F238E27FC236}">
              <a16:creationId xmlns:a16="http://schemas.microsoft.com/office/drawing/2014/main" id="{F45B496B-E1B8-4600-A2D5-607544A6DDF6}"/>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6" name="TextBox 15">
          <a:extLst>
            <a:ext uri="{FF2B5EF4-FFF2-40B4-BE49-F238E27FC236}">
              <a16:creationId xmlns:a16="http://schemas.microsoft.com/office/drawing/2014/main" id="{F40E8A4E-7962-460E-A496-9AF80D03D745}"/>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17" name="TextBox 16">
          <a:extLst>
            <a:ext uri="{FF2B5EF4-FFF2-40B4-BE49-F238E27FC236}">
              <a16:creationId xmlns:a16="http://schemas.microsoft.com/office/drawing/2014/main" id="{EE769DAD-9D9A-4962-95AF-963ECA5EE4B8}"/>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18" name="TextBox 17">
          <a:extLst>
            <a:ext uri="{FF2B5EF4-FFF2-40B4-BE49-F238E27FC236}">
              <a16:creationId xmlns:a16="http://schemas.microsoft.com/office/drawing/2014/main" id="{7188D1A7-94F3-4E6F-A036-AA4C6E0DA5AD}"/>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19" name="TextBox 18">
          <a:extLst>
            <a:ext uri="{FF2B5EF4-FFF2-40B4-BE49-F238E27FC236}">
              <a16:creationId xmlns:a16="http://schemas.microsoft.com/office/drawing/2014/main" id="{DC5BBDDE-6204-4A92-8B96-F8F0EB37B8F4}"/>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20" name="TextBox 19">
          <a:extLst>
            <a:ext uri="{FF2B5EF4-FFF2-40B4-BE49-F238E27FC236}">
              <a16:creationId xmlns:a16="http://schemas.microsoft.com/office/drawing/2014/main" id="{AF02075C-0CEC-497C-AAD0-7A62F693F148}"/>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21" name="TextBox 20">
          <a:extLst>
            <a:ext uri="{FF2B5EF4-FFF2-40B4-BE49-F238E27FC236}">
              <a16:creationId xmlns:a16="http://schemas.microsoft.com/office/drawing/2014/main" id="{9DD0F71E-4547-4471-8CA7-03D350B426B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22" name="TextBox 21">
          <a:extLst>
            <a:ext uri="{FF2B5EF4-FFF2-40B4-BE49-F238E27FC236}">
              <a16:creationId xmlns:a16="http://schemas.microsoft.com/office/drawing/2014/main" id="{5D1E5E4E-78DB-4DFF-AE38-54ABA268A1E6}"/>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23" name="TextBox 22">
          <a:extLst>
            <a:ext uri="{FF2B5EF4-FFF2-40B4-BE49-F238E27FC236}">
              <a16:creationId xmlns:a16="http://schemas.microsoft.com/office/drawing/2014/main" id="{D89994E1-5FE9-44EA-BDCD-3C6F6C02E3AC}"/>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24" name="TextBox 23">
          <a:extLst>
            <a:ext uri="{FF2B5EF4-FFF2-40B4-BE49-F238E27FC236}">
              <a16:creationId xmlns:a16="http://schemas.microsoft.com/office/drawing/2014/main" id="{AF884BD3-F901-4896-AB3F-AF7E29129FD5}"/>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25" name="TextBox 24">
          <a:extLst>
            <a:ext uri="{FF2B5EF4-FFF2-40B4-BE49-F238E27FC236}">
              <a16:creationId xmlns:a16="http://schemas.microsoft.com/office/drawing/2014/main" id="{CC74F2AD-0704-40F3-9302-CABEDE4720FC}"/>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0</xdr:row>
      <xdr:rowOff>0</xdr:rowOff>
    </xdr:from>
    <xdr:to>
      <xdr:col>1</xdr:col>
      <xdr:colOff>0</xdr:colOff>
      <xdr:row>0</xdr:row>
      <xdr:rowOff>0</xdr:rowOff>
    </xdr:to>
    <xdr:sp macro="" textlink="">
      <xdr:nvSpPr>
        <xdr:cNvPr id="26" name="TextBox 25">
          <a:extLst>
            <a:ext uri="{FF2B5EF4-FFF2-40B4-BE49-F238E27FC236}">
              <a16:creationId xmlns:a16="http://schemas.microsoft.com/office/drawing/2014/main" id="{D0154F69-3B22-47E6-833B-759D85300134}"/>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0</xdr:row>
      <xdr:rowOff>0</xdr:rowOff>
    </xdr:from>
    <xdr:to>
      <xdr:col>1</xdr:col>
      <xdr:colOff>11429</xdr:colOff>
      <xdr:row>0</xdr:row>
      <xdr:rowOff>0</xdr:rowOff>
    </xdr:to>
    <xdr:sp macro="" textlink="">
      <xdr:nvSpPr>
        <xdr:cNvPr id="27" name="TextBox 26">
          <a:extLst>
            <a:ext uri="{FF2B5EF4-FFF2-40B4-BE49-F238E27FC236}">
              <a16:creationId xmlns:a16="http://schemas.microsoft.com/office/drawing/2014/main" id="{B11DE0A8-A329-44A8-95F9-ABB8AC816D69}"/>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0</xdr:row>
      <xdr:rowOff>0</xdr:rowOff>
    </xdr:from>
    <xdr:to>
      <xdr:col>1</xdr:col>
      <xdr:colOff>11430</xdr:colOff>
      <xdr:row>0</xdr:row>
      <xdr:rowOff>0</xdr:rowOff>
    </xdr:to>
    <xdr:sp macro="" textlink="">
      <xdr:nvSpPr>
        <xdr:cNvPr id="28" name="TextBox 27">
          <a:extLst>
            <a:ext uri="{FF2B5EF4-FFF2-40B4-BE49-F238E27FC236}">
              <a16:creationId xmlns:a16="http://schemas.microsoft.com/office/drawing/2014/main" id="{96FDC8AC-96D4-4D17-B2A4-2807CBAEEF29}"/>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29" name="TextBox 28">
          <a:extLst>
            <a:ext uri="{FF2B5EF4-FFF2-40B4-BE49-F238E27FC236}">
              <a16:creationId xmlns:a16="http://schemas.microsoft.com/office/drawing/2014/main" id="{C295CE96-D479-4F6D-B970-83A415AF7D62}"/>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0" name="TextBox 29">
          <a:extLst>
            <a:ext uri="{FF2B5EF4-FFF2-40B4-BE49-F238E27FC236}">
              <a16:creationId xmlns:a16="http://schemas.microsoft.com/office/drawing/2014/main" id="{52C27FFB-3F05-4B24-8210-C2572CC6C754}"/>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1" name="TextBox 30">
          <a:extLst>
            <a:ext uri="{FF2B5EF4-FFF2-40B4-BE49-F238E27FC236}">
              <a16:creationId xmlns:a16="http://schemas.microsoft.com/office/drawing/2014/main" id="{293C1403-C4E2-4380-9FE1-2D460B746A4B}"/>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2" name="TextBox 31">
          <a:extLst>
            <a:ext uri="{FF2B5EF4-FFF2-40B4-BE49-F238E27FC236}">
              <a16:creationId xmlns:a16="http://schemas.microsoft.com/office/drawing/2014/main" id="{7E2064A8-C53D-4575-84F8-3A5502485F86}"/>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3" name="TextBox 32">
          <a:extLst>
            <a:ext uri="{FF2B5EF4-FFF2-40B4-BE49-F238E27FC236}">
              <a16:creationId xmlns:a16="http://schemas.microsoft.com/office/drawing/2014/main" id="{6DF6D470-7B9C-4223-A020-6FF23805D355}"/>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4" name="TextBox 33">
          <a:extLst>
            <a:ext uri="{FF2B5EF4-FFF2-40B4-BE49-F238E27FC236}">
              <a16:creationId xmlns:a16="http://schemas.microsoft.com/office/drawing/2014/main" id="{36237F26-D550-46D6-8BF7-A74C41D6B1A9}"/>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5" name="TextBox 34">
          <a:extLst>
            <a:ext uri="{FF2B5EF4-FFF2-40B4-BE49-F238E27FC236}">
              <a16:creationId xmlns:a16="http://schemas.microsoft.com/office/drawing/2014/main" id="{DF5AEC5E-D6D1-4063-85D6-A3DAA6C885EE}"/>
            </a:ext>
          </a:extLst>
        </xdr:cNvPr>
        <xdr:cNvSpPr txBox="1"/>
      </xdr:nvSpPr>
      <xdr:spPr>
        <a:xfrm rot="16200000">
          <a:off x="-429103" y="1609251"/>
          <a:ext cx="1477013"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6" name="TextBox 35">
          <a:extLst>
            <a:ext uri="{FF2B5EF4-FFF2-40B4-BE49-F238E27FC236}">
              <a16:creationId xmlns:a16="http://schemas.microsoft.com/office/drawing/2014/main" id="{C923A54C-D2EA-4F52-8A87-2D8F5B28AE04}"/>
            </a:ext>
          </a:extLst>
        </xdr:cNvPr>
        <xdr:cNvSpPr txBox="1"/>
      </xdr:nvSpPr>
      <xdr:spPr>
        <a:xfrm rot="16200000">
          <a:off x="-425451" y="3375026"/>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7" name="TextBox 36">
          <a:extLst>
            <a:ext uri="{FF2B5EF4-FFF2-40B4-BE49-F238E27FC236}">
              <a16:creationId xmlns:a16="http://schemas.microsoft.com/office/drawing/2014/main" id="{BB0B60EE-C04E-4F6E-9564-45A0663F9D3E}"/>
            </a:ext>
          </a:extLst>
        </xdr:cNvPr>
        <xdr:cNvSpPr txBox="1"/>
      </xdr:nvSpPr>
      <xdr:spPr>
        <a:xfrm rot="16200000">
          <a:off x="-422594" y="5166678"/>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8" name="TextBox 37">
          <a:extLst>
            <a:ext uri="{FF2B5EF4-FFF2-40B4-BE49-F238E27FC236}">
              <a16:creationId xmlns:a16="http://schemas.microsoft.com/office/drawing/2014/main" id="{5DBA561E-5083-4ADF-8453-322DB8E62F5D}"/>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9" name="TextBox 38">
          <a:extLst>
            <a:ext uri="{FF2B5EF4-FFF2-40B4-BE49-F238E27FC236}">
              <a16:creationId xmlns:a16="http://schemas.microsoft.com/office/drawing/2014/main" id="{19966906-D5AC-4FAC-A1DC-05031559EA92}"/>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0" name="TextBox 39">
          <a:extLst>
            <a:ext uri="{FF2B5EF4-FFF2-40B4-BE49-F238E27FC236}">
              <a16:creationId xmlns:a16="http://schemas.microsoft.com/office/drawing/2014/main" id="{F289C6A2-7174-4100-A90E-FD8132F96E7E}"/>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41" name="TextBox 40">
          <a:extLst>
            <a:ext uri="{FF2B5EF4-FFF2-40B4-BE49-F238E27FC236}">
              <a16:creationId xmlns:a16="http://schemas.microsoft.com/office/drawing/2014/main" id="{116A6537-CB6C-4648-94A0-6E800439F16C}"/>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42" name="TextBox 41">
          <a:extLst>
            <a:ext uri="{FF2B5EF4-FFF2-40B4-BE49-F238E27FC236}">
              <a16:creationId xmlns:a16="http://schemas.microsoft.com/office/drawing/2014/main" id="{BE9D2400-DC1A-4D34-A174-C0E2AADF6D87}"/>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3" name="TextBox 42">
          <a:extLst>
            <a:ext uri="{FF2B5EF4-FFF2-40B4-BE49-F238E27FC236}">
              <a16:creationId xmlns:a16="http://schemas.microsoft.com/office/drawing/2014/main" id="{E7F8F543-7BD7-492A-9627-858D7B1FEB84}"/>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44" name="TextBox 43">
          <a:extLst>
            <a:ext uri="{FF2B5EF4-FFF2-40B4-BE49-F238E27FC236}">
              <a16:creationId xmlns:a16="http://schemas.microsoft.com/office/drawing/2014/main" id="{3346101F-1EE9-46C0-B927-627714FE450B}"/>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45" name="TextBox 44">
          <a:extLst>
            <a:ext uri="{FF2B5EF4-FFF2-40B4-BE49-F238E27FC236}">
              <a16:creationId xmlns:a16="http://schemas.microsoft.com/office/drawing/2014/main" id="{142310CD-FC14-4639-B3DB-37258E426458}"/>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6" name="TextBox 45">
          <a:extLst>
            <a:ext uri="{FF2B5EF4-FFF2-40B4-BE49-F238E27FC236}">
              <a16:creationId xmlns:a16="http://schemas.microsoft.com/office/drawing/2014/main" id="{4EB6EA8E-259F-4EB1-AF94-85362E204F81}"/>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9</xdr:row>
      <xdr:rowOff>19053</xdr:rowOff>
    </xdr:to>
    <xdr:sp macro="" textlink="">
      <xdr:nvSpPr>
        <xdr:cNvPr id="2" name="TextBox 1">
          <a:extLst>
            <a:ext uri="{FF2B5EF4-FFF2-40B4-BE49-F238E27FC236}">
              <a16:creationId xmlns:a16="http://schemas.microsoft.com/office/drawing/2014/main" id="{E67E579C-DE74-4719-B292-D56D37FD027B}"/>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 name="TextBox 2">
          <a:extLst>
            <a:ext uri="{FF2B5EF4-FFF2-40B4-BE49-F238E27FC236}">
              <a16:creationId xmlns:a16="http://schemas.microsoft.com/office/drawing/2014/main" id="{B2450B59-F4D7-4110-B49F-07D29B7BE01F}"/>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4" name="TextBox 3">
          <a:extLst>
            <a:ext uri="{FF2B5EF4-FFF2-40B4-BE49-F238E27FC236}">
              <a16:creationId xmlns:a16="http://schemas.microsoft.com/office/drawing/2014/main" id="{C275F3DC-6FF4-47EF-8AA5-43554DB7BE4A}"/>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5" name="TextBox 4">
          <a:extLst>
            <a:ext uri="{FF2B5EF4-FFF2-40B4-BE49-F238E27FC236}">
              <a16:creationId xmlns:a16="http://schemas.microsoft.com/office/drawing/2014/main" id="{2B442A9E-053A-4FBC-B7D7-3FB983F64C7E}"/>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6" name="TextBox 5">
          <a:extLst>
            <a:ext uri="{FF2B5EF4-FFF2-40B4-BE49-F238E27FC236}">
              <a16:creationId xmlns:a16="http://schemas.microsoft.com/office/drawing/2014/main" id="{F405A4CC-1F2D-425D-BC22-D8795980A7A3}"/>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7" name="TextBox 6">
          <a:extLst>
            <a:ext uri="{FF2B5EF4-FFF2-40B4-BE49-F238E27FC236}">
              <a16:creationId xmlns:a16="http://schemas.microsoft.com/office/drawing/2014/main" id="{EA10D3FC-E041-40BB-A504-3AC8E8946C75}"/>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8" name="TextBox 7">
          <a:extLst>
            <a:ext uri="{FF2B5EF4-FFF2-40B4-BE49-F238E27FC236}">
              <a16:creationId xmlns:a16="http://schemas.microsoft.com/office/drawing/2014/main" id="{A53D90AC-1240-44A2-B633-D9D2AACF18B0}"/>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9" name="TextBox 8">
          <a:extLst>
            <a:ext uri="{FF2B5EF4-FFF2-40B4-BE49-F238E27FC236}">
              <a16:creationId xmlns:a16="http://schemas.microsoft.com/office/drawing/2014/main" id="{2D68CDE1-B041-41F3-A99C-3CEBC5C0D330}"/>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10" name="TextBox 9">
          <a:extLst>
            <a:ext uri="{FF2B5EF4-FFF2-40B4-BE49-F238E27FC236}">
              <a16:creationId xmlns:a16="http://schemas.microsoft.com/office/drawing/2014/main" id="{56869755-4059-49EB-B70A-67F26191969B}"/>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11" name="TextBox 10">
          <a:extLst>
            <a:ext uri="{FF2B5EF4-FFF2-40B4-BE49-F238E27FC236}">
              <a16:creationId xmlns:a16="http://schemas.microsoft.com/office/drawing/2014/main" id="{7939A8F3-C498-405D-8C01-B9F35D865A7D}"/>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12" name="TextBox 11">
          <a:extLst>
            <a:ext uri="{FF2B5EF4-FFF2-40B4-BE49-F238E27FC236}">
              <a16:creationId xmlns:a16="http://schemas.microsoft.com/office/drawing/2014/main" id="{FC4F2D28-9B59-4FE7-A3BD-B611A280F823}"/>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13" name="TextBox 12">
          <a:extLst>
            <a:ext uri="{FF2B5EF4-FFF2-40B4-BE49-F238E27FC236}">
              <a16:creationId xmlns:a16="http://schemas.microsoft.com/office/drawing/2014/main" id="{02695DB8-8AAB-4EE8-9C75-BFB28CE9BBD0}"/>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14" name="TextBox 13">
          <a:extLst>
            <a:ext uri="{FF2B5EF4-FFF2-40B4-BE49-F238E27FC236}">
              <a16:creationId xmlns:a16="http://schemas.microsoft.com/office/drawing/2014/main" id="{303C245D-EAA5-4195-AABD-4BEC6DEFC542}"/>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15" name="TextBox 14">
          <a:extLst>
            <a:ext uri="{FF2B5EF4-FFF2-40B4-BE49-F238E27FC236}">
              <a16:creationId xmlns:a16="http://schemas.microsoft.com/office/drawing/2014/main" id="{80737ADF-D168-4A3A-A8EC-125256963D04}"/>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16" name="TextBox 15">
          <a:extLst>
            <a:ext uri="{FF2B5EF4-FFF2-40B4-BE49-F238E27FC236}">
              <a16:creationId xmlns:a16="http://schemas.microsoft.com/office/drawing/2014/main" id="{2DBEF49A-92DF-4B2D-8D57-9FCDB8BEA43D}"/>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17" name="TextBox 16">
          <a:extLst>
            <a:ext uri="{FF2B5EF4-FFF2-40B4-BE49-F238E27FC236}">
              <a16:creationId xmlns:a16="http://schemas.microsoft.com/office/drawing/2014/main" id="{7ADCC27D-D854-4E01-9CC9-4D486D2CCD78}"/>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18" name="TextBox 17">
          <a:extLst>
            <a:ext uri="{FF2B5EF4-FFF2-40B4-BE49-F238E27FC236}">
              <a16:creationId xmlns:a16="http://schemas.microsoft.com/office/drawing/2014/main" id="{D49988D5-8561-44C2-B0CF-58A47A98C51F}"/>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19" name="TextBox 18">
          <a:extLst>
            <a:ext uri="{FF2B5EF4-FFF2-40B4-BE49-F238E27FC236}">
              <a16:creationId xmlns:a16="http://schemas.microsoft.com/office/drawing/2014/main" id="{5945947C-D869-40A9-B90D-5C6C7108AF0F}"/>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20" name="TextBox 19">
          <a:extLst>
            <a:ext uri="{FF2B5EF4-FFF2-40B4-BE49-F238E27FC236}">
              <a16:creationId xmlns:a16="http://schemas.microsoft.com/office/drawing/2014/main" id="{8CD589E6-B2E7-4F9B-A75A-7FBCCBB16254}"/>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21" name="TextBox 20">
          <a:extLst>
            <a:ext uri="{FF2B5EF4-FFF2-40B4-BE49-F238E27FC236}">
              <a16:creationId xmlns:a16="http://schemas.microsoft.com/office/drawing/2014/main" id="{801C811F-816D-488F-8903-5CB4ACE11FD6}"/>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22" name="TextBox 21">
          <a:extLst>
            <a:ext uri="{FF2B5EF4-FFF2-40B4-BE49-F238E27FC236}">
              <a16:creationId xmlns:a16="http://schemas.microsoft.com/office/drawing/2014/main" id="{BD464B49-451A-4892-A1DD-3FDC3FA97C15}"/>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23" name="TextBox 22">
          <a:extLst>
            <a:ext uri="{FF2B5EF4-FFF2-40B4-BE49-F238E27FC236}">
              <a16:creationId xmlns:a16="http://schemas.microsoft.com/office/drawing/2014/main" id="{7CB7E995-22C6-46A2-94E8-61AEE39F5F4E}"/>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24" name="TextBox 23">
          <a:extLst>
            <a:ext uri="{FF2B5EF4-FFF2-40B4-BE49-F238E27FC236}">
              <a16:creationId xmlns:a16="http://schemas.microsoft.com/office/drawing/2014/main" id="{C1F87BFF-1BCC-4055-AB5E-36675BA16C09}"/>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25" name="TextBox 24">
          <a:extLst>
            <a:ext uri="{FF2B5EF4-FFF2-40B4-BE49-F238E27FC236}">
              <a16:creationId xmlns:a16="http://schemas.microsoft.com/office/drawing/2014/main" id="{299293D3-2857-4418-A576-F63CEA851FBB}"/>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26" name="TextBox 25">
          <a:extLst>
            <a:ext uri="{FF2B5EF4-FFF2-40B4-BE49-F238E27FC236}">
              <a16:creationId xmlns:a16="http://schemas.microsoft.com/office/drawing/2014/main" id="{BB54A6F9-3D82-4917-AF50-95608C34F86B}"/>
            </a:ext>
          </a:extLst>
        </xdr:cNvPr>
        <xdr:cNvSpPr txBox="1"/>
      </xdr:nvSpPr>
      <xdr:spPr>
        <a:xfrm rot="16200000">
          <a:off x="-1143477" y="2338865"/>
          <a:ext cx="2912748" cy="59340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27" name="TextBox 26">
          <a:extLst>
            <a:ext uri="{FF2B5EF4-FFF2-40B4-BE49-F238E27FC236}">
              <a16:creationId xmlns:a16="http://schemas.microsoft.com/office/drawing/2014/main" id="{3EE888BC-4C6E-4D5B-B090-00B7259B2AFF}"/>
            </a:ext>
          </a:extLst>
        </xdr:cNvPr>
        <xdr:cNvSpPr txBox="1"/>
      </xdr:nvSpPr>
      <xdr:spPr>
        <a:xfrm rot="16200000">
          <a:off x="-1143001" y="5554981"/>
          <a:ext cx="2908935" cy="62293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28" name="TextBox 27">
          <a:extLst>
            <a:ext uri="{FF2B5EF4-FFF2-40B4-BE49-F238E27FC236}">
              <a16:creationId xmlns:a16="http://schemas.microsoft.com/office/drawing/2014/main" id="{C934BC1A-735F-40A8-B518-8287AB99DAE2}"/>
            </a:ext>
          </a:extLst>
        </xdr:cNvPr>
        <xdr:cNvSpPr txBox="1"/>
      </xdr:nvSpPr>
      <xdr:spPr>
        <a:xfrm rot="16200000">
          <a:off x="-1137286" y="8803005"/>
          <a:ext cx="2899414" cy="62483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29" name="TextBox 28">
          <a:extLst>
            <a:ext uri="{FF2B5EF4-FFF2-40B4-BE49-F238E27FC236}">
              <a16:creationId xmlns:a16="http://schemas.microsoft.com/office/drawing/2014/main" id="{B1615D54-8E1E-4C1B-BDC0-FB57418A908C}"/>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0" name="TextBox 29">
          <a:extLst>
            <a:ext uri="{FF2B5EF4-FFF2-40B4-BE49-F238E27FC236}">
              <a16:creationId xmlns:a16="http://schemas.microsoft.com/office/drawing/2014/main" id="{4CE2B2B0-F677-4EE8-B3A3-6117F481A17F}"/>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1" name="TextBox 30">
          <a:extLst>
            <a:ext uri="{FF2B5EF4-FFF2-40B4-BE49-F238E27FC236}">
              <a16:creationId xmlns:a16="http://schemas.microsoft.com/office/drawing/2014/main" id="{7417E6D9-EE2D-4170-8B29-3D355DB0D263}"/>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2" name="TextBox 31">
          <a:extLst>
            <a:ext uri="{FF2B5EF4-FFF2-40B4-BE49-F238E27FC236}">
              <a16:creationId xmlns:a16="http://schemas.microsoft.com/office/drawing/2014/main" id="{5873A34A-9440-4B32-8A44-F1BAF1D7AD6E}"/>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3" name="TextBox 32">
          <a:extLst>
            <a:ext uri="{FF2B5EF4-FFF2-40B4-BE49-F238E27FC236}">
              <a16:creationId xmlns:a16="http://schemas.microsoft.com/office/drawing/2014/main" id="{4A5FF074-911B-4F2F-B870-DE813730EB39}"/>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4" name="TextBox 33">
          <a:extLst>
            <a:ext uri="{FF2B5EF4-FFF2-40B4-BE49-F238E27FC236}">
              <a16:creationId xmlns:a16="http://schemas.microsoft.com/office/drawing/2014/main" id="{C59C0055-3EB5-43B1-865D-0F56905A8FA7}"/>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twoCellAnchor>
    <xdr:from>
      <xdr:col>0</xdr:col>
      <xdr:colOff>12383</xdr:colOff>
      <xdr:row>2</xdr:row>
      <xdr:rowOff>5715</xdr:rowOff>
    </xdr:from>
    <xdr:to>
      <xdr:col>1</xdr:col>
      <xdr:colOff>0</xdr:colOff>
      <xdr:row>9</xdr:row>
      <xdr:rowOff>19053</xdr:rowOff>
    </xdr:to>
    <xdr:sp macro="" textlink="">
      <xdr:nvSpPr>
        <xdr:cNvPr id="35" name="TextBox 34">
          <a:extLst>
            <a:ext uri="{FF2B5EF4-FFF2-40B4-BE49-F238E27FC236}">
              <a16:creationId xmlns:a16="http://schemas.microsoft.com/office/drawing/2014/main" id="{3F44D05A-D243-4F63-9E4B-50EE0A09F4B1}"/>
            </a:ext>
          </a:extLst>
        </xdr:cNvPr>
        <xdr:cNvSpPr txBox="1"/>
      </xdr:nvSpPr>
      <xdr:spPr>
        <a:xfrm rot="16200000">
          <a:off x="-471965" y="1652113"/>
          <a:ext cx="1562738" cy="600392"/>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Hospitalizations</a:t>
          </a:r>
        </a:p>
      </xdr:txBody>
    </xdr:sp>
    <xdr:clientData/>
  </xdr:twoCellAnchor>
  <xdr:twoCellAnchor>
    <xdr:from>
      <xdr:col>0</xdr:col>
      <xdr:colOff>0</xdr:colOff>
      <xdr:row>10</xdr:row>
      <xdr:rowOff>161925</xdr:rowOff>
    </xdr:from>
    <xdr:to>
      <xdr:col>1</xdr:col>
      <xdr:colOff>11429</xdr:colOff>
      <xdr:row>17</xdr:row>
      <xdr:rowOff>163830</xdr:rowOff>
    </xdr:to>
    <xdr:sp macro="" textlink="">
      <xdr:nvSpPr>
        <xdr:cNvPr id="36" name="TextBox 35">
          <a:extLst>
            <a:ext uri="{FF2B5EF4-FFF2-40B4-BE49-F238E27FC236}">
              <a16:creationId xmlns:a16="http://schemas.microsoft.com/office/drawing/2014/main" id="{69CED1FE-EC19-49CE-9738-F2C6E725631D}"/>
            </a:ext>
          </a:extLst>
        </xdr:cNvPr>
        <xdr:cNvSpPr txBox="1"/>
      </xdr:nvSpPr>
      <xdr:spPr>
        <a:xfrm rot="16200000">
          <a:off x="-425451" y="3460751"/>
          <a:ext cx="1468755" cy="617854"/>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Emergency Dept Visits</a:t>
          </a:r>
        </a:p>
      </xdr:txBody>
    </xdr:sp>
    <xdr:clientData/>
  </xdr:twoCellAnchor>
  <xdr:twoCellAnchor>
    <xdr:from>
      <xdr:col>0</xdr:col>
      <xdr:colOff>1</xdr:colOff>
      <xdr:row>19</xdr:row>
      <xdr:rowOff>165733</xdr:rowOff>
    </xdr:from>
    <xdr:to>
      <xdr:col>1</xdr:col>
      <xdr:colOff>11430</xdr:colOff>
      <xdr:row>26</xdr:row>
      <xdr:rowOff>161927</xdr:rowOff>
    </xdr:to>
    <xdr:sp macro="" textlink="">
      <xdr:nvSpPr>
        <xdr:cNvPr id="37" name="TextBox 36">
          <a:extLst>
            <a:ext uri="{FF2B5EF4-FFF2-40B4-BE49-F238E27FC236}">
              <a16:creationId xmlns:a16="http://schemas.microsoft.com/office/drawing/2014/main" id="{9992F804-6295-464A-A6FA-8241CF29B76B}"/>
            </a:ext>
          </a:extLst>
        </xdr:cNvPr>
        <xdr:cNvSpPr txBox="1"/>
      </xdr:nvSpPr>
      <xdr:spPr>
        <a:xfrm rot="16200000">
          <a:off x="-422594" y="5252403"/>
          <a:ext cx="1463044" cy="617854"/>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t>Deaths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349250</xdr:colOff>
      <xdr:row>109</xdr:row>
      <xdr:rowOff>84665</xdr:rowOff>
    </xdr:from>
    <xdr:to>
      <xdr:col>18</xdr:col>
      <xdr:colOff>65149</xdr:colOff>
      <xdr:row>162</xdr:row>
      <xdr:rowOff>74083</xdr:rowOff>
    </xdr:to>
    <xdr:pic>
      <xdr:nvPicPr>
        <xdr:cNvPr id="129" name="Picture 128">
          <a:extLst>
            <a:ext uri="{FF2B5EF4-FFF2-40B4-BE49-F238E27FC236}">
              <a16:creationId xmlns:a16="http://schemas.microsoft.com/office/drawing/2014/main" id="{EBC60830-FE8F-3859-A532-CFA650918024}"/>
            </a:ext>
          </a:extLst>
        </xdr:cNvPr>
        <xdr:cNvPicPr>
          <a:picLocks noChangeAspect="1"/>
        </xdr:cNvPicPr>
      </xdr:nvPicPr>
      <xdr:blipFill>
        <a:blip xmlns:r="http://schemas.openxmlformats.org/officeDocument/2006/relationships" r:embed="rId1"/>
        <a:stretch>
          <a:fillRect/>
        </a:stretch>
      </xdr:blipFill>
      <xdr:spPr>
        <a:xfrm>
          <a:off x="5810250" y="17388415"/>
          <a:ext cx="6468066" cy="8403168"/>
        </a:xfrm>
        <a:prstGeom prst="rect">
          <a:avLst/>
        </a:prstGeom>
      </xdr:spPr>
    </xdr:pic>
    <xdr:clientData/>
  </xdr:twoCellAnchor>
  <xdr:twoCellAnchor editAs="oneCell">
    <xdr:from>
      <xdr:col>7</xdr:col>
      <xdr:colOff>339725</xdr:colOff>
      <xdr:row>53</xdr:row>
      <xdr:rowOff>6350</xdr:rowOff>
    </xdr:from>
    <xdr:to>
      <xdr:col>18</xdr:col>
      <xdr:colOff>359833</xdr:colOff>
      <xdr:row>107</xdr:row>
      <xdr:rowOff>75185</xdr:rowOff>
    </xdr:to>
    <xdr:pic>
      <xdr:nvPicPr>
        <xdr:cNvPr id="30" name="Picture 29">
          <a:extLst>
            <a:ext uri="{FF2B5EF4-FFF2-40B4-BE49-F238E27FC236}">
              <a16:creationId xmlns:a16="http://schemas.microsoft.com/office/drawing/2014/main" id="{A03DCAA8-EAC1-8B89-08DC-61B9230C6472}"/>
            </a:ext>
          </a:extLst>
        </xdr:cNvPr>
        <xdr:cNvPicPr>
          <a:picLocks noChangeAspect="1"/>
        </xdr:cNvPicPr>
      </xdr:nvPicPr>
      <xdr:blipFill>
        <a:blip xmlns:r="http://schemas.openxmlformats.org/officeDocument/2006/relationships" r:embed="rId2"/>
        <a:stretch>
          <a:fillRect/>
        </a:stretch>
      </xdr:blipFill>
      <xdr:spPr>
        <a:xfrm>
          <a:off x="5800725" y="8420100"/>
          <a:ext cx="6772275" cy="8641335"/>
        </a:xfrm>
        <a:prstGeom prst="rect">
          <a:avLst/>
        </a:prstGeom>
      </xdr:spPr>
    </xdr:pic>
    <xdr:clientData/>
  </xdr:twoCellAnchor>
  <xdr:twoCellAnchor editAs="oneCell">
    <xdr:from>
      <xdr:col>7</xdr:col>
      <xdr:colOff>342902</xdr:colOff>
      <xdr:row>0</xdr:row>
      <xdr:rowOff>38100</xdr:rowOff>
    </xdr:from>
    <xdr:to>
      <xdr:col>18</xdr:col>
      <xdr:colOff>303018</xdr:colOff>
      <xdr:row>51</xdr:row>
      <xdr:rowOff>125413</xdr:rowOff>
    </xdr:to>
    <xdr:pic>
      <xdr:nvPicPr>
        <xdr:cNvPr id="4" name="Picture 3">
          <a:extLst>
            <a:ext uri="{FF2B5EF4-FFF2-40B4-BE49-F238E27FC236}">
              <a16:creationId xmlns:a16="http://schemas.microsoft.com/office/drawing/2014/main" id="{21678387-6598-2E5D-C7A7-16D72E6439BD}"/>
            </a:ext>
          </a:extLst>
        </xdr:cNvPr>
        <xdr:cNvPicPr>
          <a:picLocks noChangeAspect="1"/>
        </xdr:cNvPicPr>
      </xdr:nvPicPr>
      <xdr:blipFill>
        <a:blip xmlns:r="http://schemas.openxmlformats.org/officeDocument/2006/relationships" r:embed="rId3"/>
        <a:stretch>
          <a:fillRect/>
        </a:stretch>
      </xdr:blipFill>
      <xdr:spPr>
        <a:xfrm>
          <a:off x="5772152" y="38100"/>
          <a:ext cx="6639522" cy="8588376"/>
        </a:xfrm>
        <a:prstGeom prst="rect">
          <a:avLst/>
        </a:prstGeom>
      </xdr:spPr>
    </xdr:pic>
    <xdr:clientData/>
  </xdr:twoCellAnchor>
  <xdr:twoCellAnchor>
    <xdr:from>
      <xdr:col>0</xdr:col>
      <xdr:colOff>1</xdr:colOff>
      <xdr:row>26</xdr:row>
      <xdr:rowOff>10501</xdr:rowOff>
    </xdr:from>
    <xdr:to>
      <xdr:col>1</xdr:col>
      <xdr:colOff>0</xdr:colOff>
      <xdr:row>27</xdr:row>
      <xdr:rowOff>11479</xdr:rowOff>
    </xdr:to>
    <xdr:sp macro="" textlink="">
      <xdr:nvSpPr>
        <xdr:cNvPr id="32" name="Rectangle 31">
          <a:extLst>
            <a:ext uri="{FF2B5EF4-FFF2-40B4-BE49-F238E27FC236}">
              <a16:creationId xmlns:a16="http://schemas.microsoft.com/office/drawing/2014/main" id="{00000000-0008-0000-0900-000020000000}"/>
            </a:ext>
          </a:extLst>
        </xdr:cNvPr>
        <xdr:cNvSpPr/>
      </xdr:nvSpPr>
      <xdr:spPr>
        <a:xfrm>
          <a:off x="1" y="4344376"/>
          <a:ext cx="1785937" cy="167666"/>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593990</xdr:colOff>
      <xdr:row>89</xdr:row>
      <xdr:rowOff>127204</xdr:rowOff>
    </xdr:from>
    <xdr:to>
      <xdr:col>23</xdr:col>
      <xdr:colOff>40747</xdr:colOff>
      <xdr:row>96</xdr:row>
      <xdr:rowOff>138834</xdr:rowOff>
    </xdr:to>
    <xdr:sp macro="" textlink="">
      <xdr:nvSpPr>
        <xdr:cNvPr id="58" name="Rectangle 57">
          <a:extLst>
            <a:ext uri="{FF2B5EF4-FFF2-40B4-BE49-F238E27FC236}">
              <a16:creationId xmlns:a16="http://schemas.microsoft.com/office/drawing/2014/main" id="{00000000-0008-0000-0900-00003A000000}"/>
            </a:ext>
          </a:extLst>
        </xdr:cNvPr>
        <xdr:cNvSpPr/>
      </xdr:nvSpPr>
      <xdr:spPr>
        <a:xfrm>
          <a:off x="12807157" y="14255954"/>
          <a:ext cx="4801923" cy="1122880"/>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517262</xdr:colOff>
      <xdr:row>34</xdr:row>
      <xdr:rowOff>132291</xdr:rowOff>
    </xdr:from>
    <xdr:to>
      <xdr:col>23</xdr:col>
      <xdr:colOff>17198</xdr:colOff>
      <xdr:row>39</xdr:row>
      <xdr:rowOff>69584</xdr:rowOff>
    </xdr:to>
    <xdr:sp macro="" textlink="">
      <xdr:nvSpPr>
        <xdr:cNvPr id="40" name="Rectangle 39">
          <a:extLst>
            <a:ext uri="{FF2B5EF4-FFF2-40B4-BE49-F238E27FC236}">
              <a16:creationId xmlns:a16="http://schemas.microsoft.com/office/drawing/2014/main" id="{00000000-0008-0000-0900-000028000000}"/>
            </a:ext>
          </a:extLst>
        </xdr:cNvPr>
        <xdr:cNvSpPr/>
      </xdr:nvSpPr>
      <xdr:spPr>
        <a:xfrm>
          <a:off x="12730429" y="5529791"/>
          <a:ext cx="4855102" cy="731043"/>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47857</xdr:colOff>
      <xdr:row>11</xdr:row>
      <xdr:rowOff>35026</xdr:rowOff>
    </xdr:from>
    <xdr:to>
      <xdr:col>23</xdr:col>
      <xdr:colOff>1035564</xdr:colOff>
      <xdr:row>25</xdr:row>
      <xdr:rowOff>11906</xdr:rowOff>
    </xdr:to>
    <xdr:graphicFrame macro="">
      <xdr:nvGraphicFramePr>
        <xdr:cNvPr id="12" name="Chart 11">
          <a:extLst>
            <a:ext uri="{FF2B5EF4-FFF2-40B4-BE49-F238E27FC236}">
              <a16:creationId xmlns:a16="http://schemas.microsoft.com/office/drawing/2014/main" id="{00000000-0008-0000-09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133350</xdr:colOff>
      <xdr:row>16</xdr:row>
      <xdr:rowOff>38100</xdr:rowOff>
    </xdr:from>
    <xdr:to>
      <xdr:col>17</xdr:col>
      <xdr:colOff>598715</xdr:colOff>
      <xdr:row>30</xdr:row>
      <xdr:rowOff>36635</xdr:rowOff>
    </xdr:to>
    <xdr:sp macro="" textlink="">
      <xdr:nvSpPr>
        <xdr:cNvPr id="23" name="Rectangle 22">
          <a:extLst>
            <a:ext uri="{FF2B5EF4-FFF2-40B4-BE49-F238E27FC236}">
              <a16:creationId xmlns:a16="http://schemas.microsoft.com/office/drawing/2014/main" id="{00000000-0008-0000-0900-000017000000}"/>
            </a:ext>
          </a:extLst>
        </xdr:cNvPr>
        <xdr:cNvSpPr/>
      </xdr:nvSpPr>
      <xdr:spPr>
        <a:xfrm>
          <a:off x="9211408" y="2617177"/>
          <a:ext cx="2897903" cy="2255227"/>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111370</xdr:colOff>
      <xdr:row>30</xdr:row>
      <xdr:rowOff>76932</xdr:rowOff>
    </xdr:from>
    <xdr:to>
      <xdr:col>17</xdr:col>
      <xdr:colOff>564174</xdr:colOff>
      <xdr:row>42</xdr:row>
      <xdr:rowOff>80596</xdr:rowOff>
    </xdr:to>
    <xdr:sp macro="" textlink="">
      <xdr:nvSpPr>
        <xdr:cNvPr id="35" name="Rectangle 34">
          <a:extLst>
            <a:ext uri="{FF2B5EF4-FFF2-40B4-BE49-F238E27FC236}">
              <a16:creationId xmlns:a16="http://schemas.microsoft.com/office/drawing/2014/main" id="{00000000-0008-0000-0900-000023000000}"/>
            </a:ext>
          </a:extLst>
        </xdr:cNvPr>
        <xdr:cNvSpPr/>
      </xdr:nvSpPr>
      <xdr:spPr>
        <a:xfrm>
          <a:off x="9189428" y="4912701"/>
          <a:ext cx="2885342" cy="1937972"/>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618361</xdr:colOff>
      <xdr:row>10</xdr:row>
      <xdr:rowOff>96268</xdr:rowOff>
    </xdr:from>
    <xdr:to>
      <xdr:col>23</xdr:col>
      <xdr:colOff>1212273</xdr:colOff>
      <xdr:row>25</xdr:row>
      <xdr:rowOff>113076</xdr:rowOff>
    </xdr:to>
    <xdr:sp macro="" textlink="">
      <xdr:nvSpPr>
        <xdr:cNvPr id="39" name="Rectangle 38">
          <a:extLst>
            <a:ext uri="{FF2B5EF4-FFF2-40B4-BE49-F238E27FC236}">
              <a16:creationId xmlns:a16="http://schemas.microsoft.com/office/drawing/2014/main" id="{00000000-0008-0000-0900-000027000000}"/>
            </a:ext>
          </a:extLst>
        </xdr:cNvPr>
        <xdr:cNvSpPr/>
      </xdr:nvSpPr>
      <xdr:spPr>
        <a:xfrm>
          <a:off x="13485770" y="1741495"/>
          <a:ext cx="6127072" cy="264917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800" spc="20" baseline="0"/>
        </a:p>
      </xdr:txBody>
    </xdr:sp>
    <xdr:clientData/>
  </xdr:twoCellAnchor>
  <xdr:twoCellAnchor>
    <xdr:from>
      <xdr:col>0</xdr:col>
      <xdr:colOff>47611</xdr:colOff>
      <xdr:row>75</xdr:row>
      <xdr:rowOff>109412</xdr:rowOff>
    </xdr:from>
    <xdr:to>
      <xdr:col>7</xdr:col>
      <xdr:colOff>302951</xdr:colOff>
      <xdr:row>91</xdr:row>
      <xdr:rowOff>127921</xdr:rowOff>
    </xdr:to>
    <xdr:graphicFrame macro="">
      <xdr:nvGraphicFramePr>
        <xdr:cNvPr id="42" name="Chart 41">
          <a:extLst>
            <a:ext uri="{FF2B5EF4-FFF2-40B4-BE49-F238E27FC236}">
              <a16:creationId xmlns:a16="http://schemas.microsoft.com/office/drawing/2014/main" id="{00000000-0008-0000-0900-00002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21168</xdr:colOff>
      <xdr:row>75</xdr:row>
      <xdr:rowOff>523</xdr:rowOff>
    </xdr:from>
    <xdr:to>
      <xdr:col>7</xdr:col>
      <xdr:colOff>512838</xdr:colOff>
      <xdr:row>92</xdr:row>
      <xdr:rowOff>73217</xdr:rowOff>
    </xdr:to>
    <xdr:sp macro="" textlink="">
      <xdr:nvSpPr>
        <xdr:cNvPr id="43" name="Rectangle 42">
          <a:extLst>
            <a:ext uri="{FF2B5EF4-FFF2-40B4-BE49-F238E27FC236}">
              <a16:creationId xmlns:a16="http://schemas.microsoft.com/office/drawing/2014/main" id="{00000000-0008-0000-0900-00002B000000}"/>
            </a:ext>
          </a:extLst>
        </xdr:cNvPr>
        <xdr:cNvSpPr/>
      </xdr:nvSpPr>
      <xdr:spPr>
        <a:xfrm>
          <a:off x="21168" y="11906773"/>
          <a:ext cx="5952670" cy="2771444"/>
        </a:xfrm>
        <a:prstGeom prst="rect">
          <a:avLst/>
        </a:prstGeom>
        <a:no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49742</xdr:colOff>
      <xdr:row>74</xdr:row>
      <xdr:rowOff>140758</xdr:rowOff>
    </xdr:from>
    <xdr:to>
      <xdr:col>12</xdr:col>
      <xdr:colOff>497416</xdr:colOff>
      <xdr:row>92</xdr:row>
      <xdr:rowOff>105833</xdr:rowOff>
    </xdr:to>
    <xdr:sp macro="" textlink="">
      <xdr:nvSpPr>
        <xdr:cNvPr id="15" name="Rectangle 44">
          <a:extLst>
            <a:ext uri="{FF2B5EF4-FFF2-40B4-BE49-F238E27FC236}">
              <a16:creationId xmlns:a16="http://schemas.microsoft.com/office/drawing/2014/main" id="{00000000-0008-0000-0900-00000F000000}"/>
            </a:ext>
          </a:extLst>
        </xdr:cNvPr>
        <xdr:cNvSpPr/>
      </xdr:nvSpPr>
      <xdr:spPr>
        <a:xfrm>
          <a:off x="6124575" y="11888258"/>
          <a:ext cx="2903008" cy="2822575"/>
        </a:xfrm>
        <a:prstGeom prst="rect">
          <a:avLst/>
        </a:prstGeom>
        <a:no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29</xdr:row>
      <xdr:rowOff>143363</xdr:rowOff>
    </xdr:from>
    <xdr:to>
      <xdr:col>1</xdr:col>
      <xdr:colOff>7327</xdr:colOff>
      <xdr:row>31</xdr:row>
      <xdr:rowOff>21980</xdr:rowOff>
    </xdr:to>
    <xdr:sp macro="" textlink="">
      <xdr:nvSpPr>
        <xdr:cNvPr id="47" name="Rectangle 46">
          <a:extLst>
            <a:ext uri="{FF2B5EF4-FFF2-40B4-BE49-F238E27FC236}">
              <a16:creationId xmlns:a16="http://schemas.microsoft.com/office/drawing/2014/main" id="{00000000-0008-0000-0900-00002F000000}"/>
            </a:ext>
          </a:extLst>
        </xdr:cNvPr>
        <xdr:cNvSpPr/>
      </xdr:nvSpPr>
      <xdr:spPr>
        <a:xfrm>
          <a:off x="0" y="4817940"/>
          <a:ext cx="1787769" cy="201002"/>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33</xdr:row>
      <xdr:rowOff>145562</xdr:rowOff>
    </xdr:from>
    <xdr:to>
      <xdr:col>1</xdr:col>
      <xdr:colOff>7327</xdr:colOff>
      <xdr:row>34</xdr:row>
      <xdr:rowOff>153866</xdr:rowOff>
    </xdr:to>
    <xdr:sp macro="" textlink="">
      <xdr:nvSpPr>
        <xdr:cNvPr id="49" name="Rectangle 48">
          <a:extLst>
            <a:ext uri="{FF2B5EF4-FFF2-40B4-BE49-F238E27FC236}">
              <a16:creationId xmlns:a16="http://schemas.microsoft.com/office/drawing/2014/main" id="{00000000-0008-0000-0900-000031000000}"/>
            </a:ext>
          </a:extLst>
        </xdr:cNvPr>
        <xdr:cNvSpPr/>
      </xdr:nvSpPr>
      <xdr:spPr>
        <a:xfrm>
          <a:off x="0" y="5464908"/>
          <a:ext cx="1787769" cy="169496"/>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587375</xdr:colOff>
      <xdr:row>97</xdr:row>
      <xdr:rowOff>143598</xdr:rowOff>
    </xdr:from>
    <xdr:to>
      <xdr:col>23</xdr:col>
      <xdr:colOff>25977</xdr:colOff>
      <xdr:row>105</xdr:row>
      <xdr:rowOff>11834</xdr:rowOff>
    </xdr:to>
    <xdr:sp macro="" textlink="">
      <xdr:nvSpPr>
        <xdr:cNvPr id="59" name="Rectangle 58">
          <a:extLst>
            <a:ext uri="{FF2B5EF4-FFF2-40B4-BE49-F238E27FC236}">
              <a16:creationId xmlns:a16="http://schemas.microsoft.com/office/drawing/2014/main" id="{00000000-0008-0000-0900-00003B000000}"/>
            </a:ext>
          </a:extLst>
        </xdr:cNvPr>
        <xdr:cNvSpPr/>
      </xdr:nvSpPr>
      <xdr:spPr>
        <a:xfrm>
          <a:off x="12675466" y="10508530"/>
          <a:ext cx="4789920" cy="1184418"/>
        </a:xfrm>
        <a:prstGeom prst="rect">
          <a:avLst/>
        </a:prstGeom>
        <a:no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484717</xdr:colOff>
      <xdr:row>86</xdr:row>
      <xdr:rowOff>131533</xdr:rowOff>
    </xdr:from>
    <xdr:to>
      <xdr:col>18</xdr:col>
      <xdr:colOff>179916</xdr:colOff>
      <xdr:row>95</xdr:row>
      <xdr:rowOff>31750</xdr:rowOff>
    </xdr:to>
    <xdr:sp macro="" textlink="">
      <xdr:nvSpPr>
        <xdr:cNvPr id="63" name="Rectangle 62">
          <a:extLst>
            <a:ext uri="{FF2B5EF4-FFF2-40B4-BE49-F238E27FC236}">
              <a16:creationId xmlns:a16="http://schemas.microsoft.com/office/drawing/2014/main" id="{00000000-0008-0000-0900-00003F000000}"/>
            </a:ext>
          </a:extLst>
        </xdr:cNvPr>
        <xdr:cNvSpPr/>
      </xdr:nvSpPr>
      <xdr:spPr>
        <a:xfrm>
          <a:off x="9014884" y="13784033"/>
          <a:ext cx="3378199" cy="1328967"/>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132292</xdr:colOff>
      <xdr:row>78</xdr:row>
      <xdr:rowOff>1419</xdr:rowOff>
    </xdr:from>
    <xdr:to>
      <xdr:col>18</xdr:col>
      <xdr:colOff>14816</xdr:colOff>
      <xdr:row>81</xdr:row>
      <xdr:rowOff>80433</xdr:rowOff>
    </xdr:to>
    <xdr:sp macro="" textlink="">
      <xdr:nvSpPr>
        <xdr:cNvPr id="44" name="Rectangle 43">
          <a:extLst>
            <a:ext uri="{FF2B5EF4-FFF2-40B4-BE49-F238E27FC236}">
              <a16:creationId xmlns:a16="http://schemas.microsoft.com/office/drawing/2014/main" id="{00000000-0008-0000-0900-00002C000000}"/>
            </a:ext>
          </a:extLst>
        </xdr:cNvPr>
        <xdr:cNvSpPr/>
      </xdr:nvSpPr>
      <xdr:spPr>
        <a:xfrm>
          <a:off x="9276292" y="12383919"/>
          <a:ext cx="2951691" cy="555264"/>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132685</xdr:colOff>
      <xdr:row>90</xdr:row>
      <xdr:rowOff>97941</xdr:rowOff>
    </xdr:from>
    <xdr:to>
      <xdr:col>23</xdr:col>
      <xdr:colOff>1089993</xdr:colOff>
      <xdr:row>96</xdr:row>
      <xdr:rowOff>37571</xdr:rowOff>
    </xdr:to>
    <xdr:sp macro="" textlink="">
      <xdr:nvSpPr>
        <xdr:cNvPr id="13" name="Oval 12">
          <a:extLst>
            <a:ext uri="{FF2B5EF4-FFF2-40B4-BE49-F238E27FC236}">
              <a16:creationId xmlns:a16="http://schemas.microsoft.com/office/drawing/2014/main" id="{00000000-0008-0000-0900-00000D000000}"/>
            </a:ext>
          </a:extLst>
        </xdr:cNvPr>
        <xdr:cNvSpPr/>
      </xdr:nvSpPr>
      <xdr:spPr>
        <a:xfrm>
          <a:off x="17701018" y="14385441"/>
          <a:ext cx="957308" cy="892130"/>
        </a:xfrm>
        <a:prstGeom prst="ellipse">
          <a:avLst/>
        </a:prstGeom>
        <a:solidFill>
          <a:schemeClr val="accent3">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t>Option</a:t>
          </a:r>
        </a:p>
        <a:p>
          <a:pPr algn="ctr"/>
          <a:r>
            <a:rPr lang="en-US" sz="1200"/>
            <a:t>1</a:t>
          </a:r>
        </a:p>
      </xdr:txBody>
    </xdr:sp>
    <xdr:clientData/>
  </xdr:twoCellAnchor>
  <xdr:twoCellAnchor>
    <xdr:from>
      <xdr:col>23</xdr:col>
      <xdr:colOff>210095</xdr:colOff>
      <xdr:row>98</xdr:row>
      <xdr:rowOff>80977</xdr:rowOff>
    </xdr:from>
    <xdr:to>
      <xdr:col>23</xdr:col>
      <xdr:colOff>1152163</xdr:colOff>
      <xdr:row>104</xdr:row>
      <xdr:rowOff>22684</xdr:rowOff>
    </xdr:to>
    <xdr:sp macro="" textlink="">
      <xdr:nvSpPr>
        <xdr:cNvPr id="65" name="Oval 64">
          <a:extLst>
            <a:ext uri="{FF2B5EF4-FFF2-40B4-BE49-F238E27FC236}">
              <a16:creationId xmlns:a16="http://schemas.microsoft.com/office/drawing/2014/main" id="{00000000-0008-0000-0900-000041000000}"/>
            </a:ext>
          </a:extLst>
        </xdr:cNvPr>
        <xdr:cNvSpPr/>
      </xdr:nvSpPr>
      <xdr:spPr>
        <a:xfrm>
          <a:off x="17778428" y="15638477"/>
          <a:ext cx="942068" cy="894207"/>
        </a:xfrm>
        <a:prstGeom prst="ellipse">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t>Option</a:t>
          </a:r>
        </a:p>
        <a:p>
          <a:pPr algn="ctr"/>
          <a:r>
            <a:rPr lang="en-US" sz="1200"/>
            <a:t>2</a:t>
          </a:r>
        </a:p>
      </xdr:txBody>
    </xdr:sp>
    <xdr:clientData/>
  </xdr:twoCellAnchor>
  <xdr:twoCellAnchor>
    <xdr:from>
      <xdr:col>15</xdr:col>
      <xdr:colOff>285751</xdr:colOff>
      <xdr:row>1</xdr:row>
      <xdr:rowOff>130968</xdr:rowOff>
    </xdr:from>
    <xdr:to>
      <xdr:col>17</xdr:col>
      <xdr:colOff>416719</xdr:colOff>
      <xdr:row>3</xdr:row>
      <xdr:rowOff>68262</xdr:rowOff>
    </xdr:to>
    <xdr:sp macro="" textlink="">
      <xdr:nvSpPr>
        <xdr:cNvPr id="2" name="Rectangle 69">
          <a:extLst>
            <a:ext uri="{FF2B5EF4-FFF2-40B4-BE49-F238E27FC236}">
              <a16:creationId xmlns:a16="http://schemas.microsoft.com/office/drawing/2014/main" id="{00000000-0008-0000-0900-000046000000}"/>
            </a:ext>
            <a:ext uri="{147F2762-F138-4A5C-976F-8EAC2B608ADB}">
              <a16:predDERef xmlns:a16="http://schemas.microsoft.com/office/drawing/2014/main" pred="{00000000-0008-0000-0900-000042000000}"/>
            </a:ext>
          </a:extLst>
        </xdr:cNvPr>
        <xdr:cNvSpPr/>
      </xdr:nvSpPr>
      <xdr:spPr>
        <a:xfrm>
          <a:off x="10572751" y="297656"/>
          <a:ext cx="1345406" cy="270669"/>
        </a:xfrm>
        <a:prstGeom prst="rect">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571500</xdr:colOff>
      <xdr:row>3</xdr:row>
      <xdr:rowOff>75656</xdr:rowOff>
    </xdr:from>
    <xdr:to>
      <xdr:col>17</xdr:col>
      <xdr:colOff>182153</xdr:colOff>
      <xdr:row>4</xdr:row>
      <xdr:rowOff>130968</xdr:rowOff>
    </xdr:to>
    <xdr:sp macro="" textlink="">
      <xdr:nvSpPr>
        <xdr:cNvPr id="72" name="Rectangle 71">
          <a:extLst>
            <a:ext uri="{FF2B5EF4-FFF2-40B4-BE49-F238E27FC236}">
              <a16:creationId xmlns:a16="http://schemas.microsoft.com/office/drawing/2014/main" id="{00000000-0008-0000-0900-000048000000}"/>
            </a:ext>
          </a:extLst>
        </xdr:cNvPr>
        <xdr:cNvSpPr/>
      </xdr:nvSpPr>
      <xdr:spPr>
        <a:xfrm>
          <a:off x="10858500" y="575719"/>
          <a:ext cx="825091" cy="221999"/>
        </a:xfrm>
        <a:prstGeom prst="rect">
          <a:avLst/>
        </a:prstGeom>
        <a:no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598716</xdr:colOff>
      <xdr:row>18</xdr:row>
      <xdr:rowOff>24075</xdr:rowOff>
    </xdr:from>
    <xdr:to>
      <xdr:col>19</xdr:col>
      <xdr:colOff>3878</xdr:colOff>
      <xdr:row>23</xdr:row>
      <xdr:rowOff>37367</xdr:rowOff>
    </xdr:to>
    <xdr:cxnSp macro="">
      <xdr:nvCxnSpPr>
        <xdr:cNvPr id="25" name="Connector: Elbow 24">
          <a:extLst>
            <a:ext uri="{FF2B5EF4-FFF2-40B4-BE49-F238E27FC236}">
              <a16:creationId xmlns:a16="http://schemas.microsoft.com/office/drawing/2014/main" id="{00000000-0008-0000-0900-000019000000}"/>
            </a:ext>
          </a:extLst>
        </xdr:cNvPr>
        <xdr:cNvCxnSpPr>
          <a:stCxn id="39" idx="1"/>
          <a:endCxn id="23" idx="3"/>
        </xdr:cNvCxnSpPr>
      </xdr:nvCxnSpPr>
      <xdr:spPr>
        <a:xfrm rot="10800000" flipV="1">
          <a:off x="12109312" y="2925537"/>
          <a:ext cx="621431" cy="819253"/>
        </a:xfrm>
        <a:prstGeom prst="bentConnector3">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561000</xdr:colOff>
      <xdr:row>36</xdr:row>
      <xdr:rowOff>80353</xdr:rowOff>
    </xdr:from>
    <xdr:to>
      <xdr:col>18</xdr:col>
      <xdr:colOff>517263</xdr:colOff>
      <xdr:row>37</xdr:row>
      <xdr:rowOff>19976</xdr:rowOff>
    </xdr:to>
    <xdr:cxnSp macro="">
      <xdr:nvCxnSpPr>
        <xdr:cNvPr id="28" name="Connector: Elbow 27">
          <a:extLst>
            <a:ext uri="{FF2B5EF4-FFF2-40B4-BE49-F238E27FC236}">
              <a16:creationId xmlns:a16="http://schemas.microsoft.com/office/drawing/2014/main" id="{00000000-0008-0000-0900-00001C000000}"/>
            </a:ext>
          </a:extLst>
        </xdr:cNvPr>
        <xdr:cNvCxnSpPr>
          <a:stCxn id="40" idx="1"/>
          <a:endCxn id="35" idx="3"/>
        </xdr:cNvCxnSpPr>
      </xdr:nvCxnSpPr>
      <xdr:spPr>
        <a:xfrm rot="10800000">
          <a:off x="12160333" y="5795353"/>
          <a:ext cx="570097" cy="98373"/>
        </a:xfrm>
        <a:prstGeom prst="bentConnector3">
          <a:avLst>
            <a:gd name="adj1" fmla="val 50000"/>
          </a:avLst>
        </a:prstGeom>
        <a:ln w="28575">
          <a:solidFill>
            <a:srgbClr val="92D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512838</xdr:colOff>
      <xdr:row>83</xdr:row>
      <xdr:rowOff>116245</xdr:rowOff>
    </xdr:from>
    <xdr:to>
      <xdr:col>8</xdr:col>
      <xdr:colOff>222247</xdr:colOff>
      <xdr:row>85</xdr:row>
      <xdr:rowOff>39159</xdr:rowOff>
    </xdr:to>
    <xdr:cxnSp macro="">
      <xdr:nvCxnSpPr>
        <xdr:cNvPr id="94" name="Connector: Elbow 93">
          <a:extLst>
            <a:ext uri="{FF2B5EF4-FFF2-40B4-BE49-F238E27FC236}">
              <a16:creationId xmlns:a16="http://schemas.microsoft.com/office/drawing/2014/main" id="{00000000-0008-0000-0900-00005E000000}"/>
            </a:ext>
          </a:extLst>
        </xdr:cNvPr>
        <xdr:cNvCxnSpPr>
          <a:stCxn id="43" idx="3"/>
        </xdr:cNvCxnSpPr>
      </xdr:nvCxnSpPr>
      <xdr:spPr>
        <a:xfrm>
          <a:off x="5973838" y="13292495"/>
          <a:ext cx="323242" cy="240414"/>
        </a:xfrm>
        <a:prstGeom prst="bentConnector3">
          <a:avLst>
            <a:gd name="adj1" fmla="val 50000"/>
          </a:avLst>
        </a:prstGeom>
        <a:ln w="28575">
          <a:solidFill>
            <a:srgbClr val="7030A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597958</xdr:colOff>
      <xdr:row>74</xdr:row>
      <xdr:rowOff>44965</xdr:rowOff>
    </xdr:from>
    <xdr:to>
      <xdr:col>19</xdr:col>
      <xdr:colOff>208190</xdr:colOff>
      <xdr:row>79</xdr:row>
      <xdr:rowOff>66146</xdr:rowOff>
    </xdr:to>
    <xdr:cxnSp macro="">
      <xdr:nvCxnSpPr>
        <xdr:cNvPr id="105" name="Connector: Elbow 104">
          <a:extLst>
            <a:ext uri="{FF2B5EF4-FFF2-40B4-BE49-F238E27FC236}">
              <a16:creationId xmlns:a16="http://schemas.microsoft.com/office/drawing/2014/main" id="{00000000-0008-0000-0900-000069000000}"/>
            </a:ext>
          </a:extLst>
        </xdr:cNvPr>
        <xdr:cNvCxnSpPr>
          <a:cxnSpLocks/>
        </xdr:cNvCxnSpPr>
      </xdr:nvCxnSpPr>
      <xdr:spPr>
        <a:xfrm rot="10800000" flipV="1">
          <a:off x="12197291" y="11792465"/>
          <a:ext cx="837899" cy="814931"/>
        </a:xfrm>
        <a:prstGeom prst="bentConnector3">
          <a:avLst/>
        </a:prstGeom>
        <a:ln w="28575">
          <a:solidFill>
            <a:schemeClr val="accent3"/>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180975</xdr:colOff>
      <xdr:row>89</xdr:row>
      <xdr:rowOff>124028</xdr:rowOff>
    </xdr:from>
    <xdr:to>
      <xdr:col>20</xdr:col>
      <xdr:colOff>1768873</xdr:colOff>
      <xdr:row>91</xdr:row>
      <xdr:rowOff>1081</xdr:rowOff>
    </xdr:to>
    <xdr:cxnSp macro="">
      <xdr:nvCxnSpPr>
        <xdr:cNvPr id="109" name="Connector: Elbow 108">
          <a:extLst>
            <a:ext uri="{FF2B5EF4-FFF2-40B4-BE49-F238E27FC236}">
              <a16:creationId xmlns:a16="http://schemas.microsoft.com/office/drawing/2014/main" id="{00000000-0008-0000-0900-00006D000000}"/>
            </a:ext>
          </a:extLst>
        </xdr:cNvPr>
        <xdr:cNvCxnSpPr>
          <a:stCxn id="58" idx="0"/>
          <a:endCxn id="75" idx="3"/>
        </xdr:cNvCxnSpPr>
      </xdr:nvCxnSpPr>
      <xdr:spPr>
        <a:xfrm rot="16200000" flipH="1" flipV="1">
          <a:off x="13704647" y="12942273"/>
          <a:ext cx="194553" cy="2815564"/>
        </a:xfrm>
        <a:prstGeom prst="bentConnector4">
          <a:avLst>
            <a:gd name="adj1" fmla="val -117500"/>
            <a:gd name="adj2" fmla="val 92609"/>
          </a:avLst>
        </a:prstGeom>
        <a:ln w="28575">
          <a:solidFill>
            <a:schemeClr val="accent3"/>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169333</xdr:colOff>
      <xdr:row>90</xdr:row>
      <xdr:rowOff>134241</xdr:rowOff>
    </xdr:from>
    <xdr:to>
      <xdr:col>18</xdr:col>
      <xdr:colOff>587375</xdr:colOff>
      <xdr:row>101</xdr:row>
      <xdr:rowOff>74541</xdr:rowOff>
    </xdr:to>
    <xdr:cxnSp macro="">
      <xdr:nvCxnSpPr>
        <xdr:cNvPr id="111" name="Connector: Elbow 110">
          <a:extLst>
            <a:ext uri="{FF2B5EF4-FFF2-40B4-BE49-F238E27FC236}">
              <a16:creationId xmlns:a16="http://schemas.microsoft.com/office/drawing/2014/main" id="{00000000-0008-0000-0900-00006F000000}"/>
            </a:ext>
          </a:extLst>
        </xdr:cNvPr>
        <xdr:cNvCxnSpPr>
          <a:stCxn id="59" idx="1"/>
          <a:endCxn id="114" idx="3"/>
        </xdr:cNvCxnSpPr>
      </xdr:nvCxnSpPr>
      <xdr:spPr>
        <a:xfrm rot="10800000">
          <a:off x="12382500" y="14421741"/>
          <a:ext cx="418042" cy="1686550"/>
        </a:xfrm>
        <a:prstGeom prst="bentConnector3">
          <a:avLst>
            <a:gd name="adj1" fmla="val 50000"/>
          </a:avLst>
        </a:prstGeom>
        <a:ln w="28575">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497417</xdr:colOff>
      <xdr:row>86</xdr:row>
      <xdr:rowOff>105498</xdr:rowOff>
    </xdr:from>
    <xdr:to>
      <xdr:col>18</xdr:col>
      <xdr:colOff>169333</xdr:colOff>
      <xdr:row>95</xdr:row>
      <xdr:rowOff>10583</xdr:rowOff>
    </xdr:to>
    <xdr:sp macro="" textlink="">
      <xdr:nvSpPr>
        <xdr:cNvPr id="114" name="Rectangle 113">
          <a:extLst>
            <a:ext uri="{FF2B5EF4-FFF2-40B4-BE49-F238E27FC236}">
              <a16:creationId xmlns:a16="http://schemas.microsoft.com/office/drawing/2014/main" id="{00000000-0008-0000-0900-000072000000}"/>
            </a:ext>
          </a:extLst>
        </xdr:cNvPr>
        <xdr:cNvSpPr/>
      </xdr:nvSpPr>
      <xdr:spPr>
        <a:xfrm>
          <a:off x="9027584" y="13757998"/>
          <a:ext cx="3354916" cy="1333835"/>
        </a:xfrm>
        <a:prstGeom prst="rect">
          <a:avLst/>
        </a:prstGeom>
        <a:no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305555</xdr:colOff>
      <xdr:row>54</xdr:row>
      <xdr:rowOff>134833</xdr:rowOff>
    </xdr:from>
    <xdr:to>
      <xdr:col>17</xdr:col>
      <xdr:colOff>221008</xdr:colOff>
      <xdr:row>56</xdr:row>
      <xdr:rowOff>21167</xdr:rowOff>
    </xdr:to>
    <xdr:sp macro="" textlink="">
      <xdr:nvSpPr>
        <xdr:cNvPr id="119" name="Rectangle 118">
          <a:extLst>
            <a:ext uri="{FF2B5EF4-FFF2-40B4-BE49-F238E27FC236}">
              <a16:creationId xmlns:a16="http://schemas.microsoft.com/office/drawing/2014/main" id="{00000000-0008-0000-0900-000077000000}"/>
            </a:ext>
          </a:extLst>
        </xdr:cNvPr>
        <xdr:cNvSpPr/>
      </xdr:nvSpPr>
      <xdr:spPr>
        <a:xfrm>
          <a:off x="11291055" y="8707333"/>
          <a:ext cx="529286" cy="203834"/>
        </a:xfrm>
        <a:prstGeom prst="rect">
          <a:avLst/>
        </a:prstGeom>
        <a:no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150367</xdr:colOff>
      <xdr:row>72</xdr:row>
      <xdr:rowOff>29633</xdr:rowOff>
    </xdr:from>
    <xdr:to>
      <xdr:col>22</xdr:col>
      <xdr:colOff>718609</xdr:colOff>
      <xdr:row>75</xdr:row>
      <xdr:rowOff>39158</xdr:rowOff>
    </xdr:to>
    <xdr:sp macro="" textlink="">
      <xdr:nvSpPr>
        <xdr:cNvPr id="127" name="TextBox 126">
          <a:extLst>
            <a:ext uri="{FF2B5EF4-FFF2-40B4-BE49-F238E27FC236}">
              <a16:creationId xmlns:a16="http://schemas.microsoft.com/office/drawing/2014/main" id="{00000000-0008-0000-0900-00007F000000}"/>
            </a:ext>
          </a:extLst>
        </xdr:cNvPr>
        <xdr:cNvSpPr txBox="1"/>
      </xdr:nvSpPr>
      <xdr:spPr>
        <a:xfrm>
          <a:off x="12977367" y="11459633"/>
          <a:ext cx="3806742" cy="485775"/>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a:solidFill>
                <a:schemeClr val="bg1">
                  <a:lumMod val="95000"/>
                </a:schemeClr>
              </a:solidFill>
            </a:rPr>
            <a:t>Select</a:t>
          </a:r>
          <a:r>
            <a:rPr lang="en-US" sz="1200" i="1" baseline="0">
              <a:solidFill>
                <a:schemeClr val="bg1">
                  <a:lumMod val="95000"/>
                </a:schemeClr>
              </a:solidFill>
            </a:rPr>
            <a:t> either Chart 1: Demographics or Chart 2: Regions or </a:t>
          </a:r>
        </a:p>
        <a:p>
          <a:r>
            <a:rPr lang="en-US" sz="1200" i="1" baseline="0">
              <a:solidFill>
                <a:schemeClr val="bg1">
                  <a:lumMod val="95000"/>
                </a:schemeClr>
              </a:solidFill>
            </a:rPr>
            <a:t>Chart 3: Urban/Rural Classification</a:t>
          </a:r>
        </a:p>
      </xdr:txBody>
    </xdr:sp>
    <xdr:clientData/>
  </xdr:twoCellAnchor>
  <xdr:twoCellAnchor>
    <xdr:from>
      <xdr:col>18</xdr:col>
      <xdr:colOff>596239</xdr:colOff>
      <xdr:row>2</xdr:row>
      <xdr:rowOff>16084</xdr:rowOff>
    </xdr:from>
    <xdr:to>
      <xdr:col>23</xdr:col>
      <xdr:colOff>1260811</xdr:colOff>
      <xdr:row>9</xdr:row>
      <xdr:rowOff>106582</xdr:rowOff>
    </xdr:to>
    <xdr:sp macro="" textlink="">
      <xdr:nvSpPr>
        <xdr:cNvPr id="128" name="TextBox 127">
          <a:extLst>
            <a:ext uri="{FF2B5EF4-FFF2-40B4-BE49-F238E27FC236}">
              <a16:creationId xmlns:a16="http://schemas.microsoft.com/office/drawing/2014/main" id="{00000000-0008-0000-0900-000080000000}"/>
            </a:ext>
          </a:extLst>
        </xdr:cNvPr>
        <xdr:cNvSpPr txBox="1"/>
      </xdr:nvSpPr>
      <xdr:spPr>
        <a:xfrm>
          <a:off x="13463648" y="345129"/>
          <a:ext cx="6197732" cy="1242158"/>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i="0">
              <a:solidFill>
                <a:schemeClr val="bg1">
                  <a:lumMod val="95000"/>
                </a:schemeClr>
              </a:solidFill>
            </a:rPr>
            <a:t>ADDING</a:t>
          </a:r>
          <a:r>
            <a:rPr lang="en-US" sz="1200" b="1" i="0" baseline="0">
              <a:solidFill>
                <a:schemeClr val="bg1">
                  <a:lumMod val="95000"/>
                </a:schemeClr>
              </a:solidFill>
            </a:rPr>
            <a:t> GRAPHS TO PDF FORM:</a:t>
          </a:r>
          <a:endParaRPr lang="en-US" sz="1200" b="1" i="0">
            <a:solidFill>
              <a:schemeClr val="bg1">
                <a:lumMod val="95000"/>
              </a:schemeClr>
            </a:solidFill>
          </a:endParaRPr>
        </a:p>
        <a:p>
          <a:r>
            <a:rPr lang="en-US" sz="1200" i="1">
              <a:solidFill>
                <a:schemeClr val="bg1">
                  <a:lumMod val="95000"/>
                </a:schemeClr>
              </a:solidFill>
            </a:rPr>
            <a:t>Select and copy the Excel graph, then open Word and choose Paste &gt; Paste Special and insert the graph into the document as a .png file. Next, right click on that image and select "Save as Picture." Choose a convenient location to save the file, such as your desktop. Return to the PDF form, click on the button to insert the image, and follow the prompts to select your image file.</a:t>
          </a:r>
          <a:endParaRPr lang="en-US" sz="1200" i="1" baseline="0">
            <a:solidFill>
              <a:schemeClr val="bg1">
                <a:lumMod val="95000"/>
              </a:schemeClr>
            </a:solidFill>
          </a:endParaRPr>
        </a:p>
      </xdr:txBody>
    </xdr:sp>
    <xdr:clientData/>
  </xdr:twoCellAnchor>
  <xdr:twoCellAnchor>
    <xdr:from>
      <xdr:col>3</xdr:col>
      <xdr:colOff>38894</xdr:colOff>
      <xdr:row>13</xdr:row>
      <xdr:rowOff>103981</xdr:rowOff>
    </xdr:from>
    <xdr:to>
      <xdr:col>11</xdr:col>
      <xdr:colOff>456406</xdr:colOff>
      <xdr:row>20</xdr:row>
      <xdr:rowOff>51472</xdr:rowOff>
    </xdr:to>
    <xdr:cxnSp macro="">
      <xdr:nvCxnSpPr>
        <xdr:cNvPr id="91" name="Connector: Elbow 90">
          <a:extLst>
            <a:ext uri="{FF2B5EF4-FFF2-40B4-BE49-F238E27FC236}">
              <a16:creationId xmlns:a16="http://schemas.microsoft.com/office/drawing/2014/main" id="{3D779BB9-7155-4473-A68A-8267FB09E163}"/>
            </a:ext>
          </a:extLst>
        </xdr:cNvPr>
        <xdr:cNvCxnSpPr>
          <a:endCxn id="93" idx="1"/>
        </xdr:cNvCxnSpPr>
      </xdr:nvCxnSpPr>
      <xdr:spPr>
        <a:xfrm>
          <a:off x="3039269" y="2270919"/>
          <a:ext cx="5275262" cy="1114303"/>
        </a:xfrm>
        <a:prstGeom prst="bentConnector3">
          <a:avLst>
            <a:gd name="adj1" fmla="val 50000"/>
          </a:avLst>
        </a:prstGeom>
        <a:ln w="28575">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456406</xdr:colOff>
      <xdr:row>19</xdr:row>
      <xdr:rowOff>126756</xdr:rowOff>
    </xdr:from>
    <xdr:to>
      <xdr:col>12</xdr:col>
      <xdr:colOff>321468</xdr:colOff>
      <xdr:row>20</xdr:row>
      <xdr:rowOff>142875</xdr:rowOff>
    </xdr:to>
    <xdr:sp macro="" textlink="">
      <xdr:nvSpPr>
        <xdr:cNvPr id="93" name="Rectangle 92">
          <a:extLst>
            <a:ext uri="{FF2B5EF4-FFF2-40B4-BE49-F238E27FC236}">
              <a16:creationId xmlns:a16="http://schemas.microsoft.com/office/drawing/2014/main" id="{9F8FD2A6-E955-4964-85CD-E11A61D4D6F9}"/>
            </a:ext>
          </a:extLst>
        </xdr:cNvPr>
        <xdr:cNvSpPr/>
      </xdr:nvSpPr>
      <xdr:spPr>
        <a:xfrm>
          <a:off x="8314531" y="3293819"/>
          <a:ext cx="472281" cy="182806"/>
        </a:xfrm>
        <a:prstGeom prst="rect">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664919</xdr:colOff>
      <xdr:row>16</xdr:row>
      <xdr:rowOff>83772</xdr:rowOff>
    </xdr:from>
    <xdr:to>
      <xdr:col>9</xdr:col>
      <xdr:colOff>81817</xdr:colOff>
      <xdr:row>20</xdr:row>
      <xdr:rowOff>120651</xdr:rowOff>
    </xdr:to>
    <xdr:cxnSp macro="">
      <xdr:nvCxnSpPr>
        <xdr:cNvPr id="95" name="Connector: Elbow 94">
          <a:extLst>
            <a:ext uri="{FF2B5EF4-FFF2-40B4-BE49-F238E27FC236}">
              <a16:creationId xmlns:a16="http://schemas.microsoft.com/office/drawing/2014/main" id="{7D011F4F-33D6-4CC1-A714-BC617D42E24F}"/>
            </a:ext>
          </a:extLst>
        </xdr:cNvPr>
        <xdr:cNvCxnSpPr>
          <a:endCxn id="99" idx="0"/>
        </xdr:cNvCxnSpPr>
      </xdr:nvCxnSpPr>
      <xdr:spPr>
        <a:xfrm>
          <a:off x="664919" y="2750772"/>
          <a:ext cx="6060586" cy="703629"/>
        </a:xfrm>
        <a:prstGeom prst="bentConnector2">
          <a:avLst/>
        </a:prstGeom>
        <a:ln w="28575">
          <a:solidFill>
            <a:schemeClr val="accent3"/>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20637</xdr:colOff>
      <xdr:row>20</xdr:row>
      <xdr:rowOff>123826</xdr:rowOff>
    </xdr:from>
    <xdr:to>
      <xdr:col>9</xdr:col>
      <xdr:colOff>135731</xdr:colOff>
      <xdr:row>21</xdr:row>
      <xdr:rowOff>92075</xdr:rowOff>
    </xdr:to>
    <xdr:sp macro="" textlink="">
      <xdr:nvSpPr>
        <xdr:cNvPr id="99" name="Rectangle 17">
          <a:extLst>
            <a:ext uri="{FF2B5EF4-FFF2-40B4-BE49-F238E27FC236}">
              <a16:creationId xmlns:a16="http://schemas.microsoft.com/office/drawing/2014/main" id="{D66D8EA3-C15F-4932-82BF-7D384A5EB289}"/>
            </a:ext>
          </a:extLst>
        </xdr:cNvPr>
        <xdr:cNvSpPr/>
      </xdr:nvSpPr>
      <xdr:spPr>
        <a:xfrm>
          <a:off x="6664325" y="3457576"/>
          <a:ext cx="115094" cy="134937"/>
        </a:xfrm>
        <a:prstGeom prst="rect">
          <a:avLst/>
        </a:prstGeom>
        <a:no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711993</xdr:colOff>
      <xdr:row>17</xdr:row>
      <xdr:rowOff>76199</xdr:rowOff>
    </xdr:from>
    <xdr:to>
      <xdr:col>9</xdr:col>
      <xdr:colOff>492918</xdr:colOff>
      <xdr:row>21</xdr:row>
      <xdr:rowOff>36512</xdr:rowOff>
    </xdr:to>
    <xdr:cxnSp macro="">
      <xdr:nvCxnSpPr>
        <xdr:cNvPr id="103" name="Connector: Elbow 102">
          <a:extLst>
            <a:ext uri="{FF2B5EF4-FFF2-40B4-BE49-F238E27FC236}">
              <a16:creationId xmlns:a16="http://schemas.microsoft.com/office/drawing/2014/main" id="{288548D4-306F-4BC2-BF09-D60460F8B717}"/>
            </a:ext>
          </a:extLst>
        </xdr:cNvPr>
        <xdr:cNvCxnSpPr>
          <a:endCxn id="106" idx="3"/>
        </xdr:cNvCxnSpPr>
      </xdr:nvCxnSpPr>
      <xdr:spPr>
        <a:xfrm>
          <a:off x="711993" y="2909887"/>
          <a:ext cx="6424613" cy="627063"/>
        </a:xfrm>
        <a:prstGeom prst="bentConnector3">
          <a:avLst>
            <a:gd name="adj1" fmla="val 103543"/>
          </a:avLst>
        </a:prstGeom>
        <a:ln w="28575">
          <a:solidFill>
            <a:schemeClr val="accent3"/>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299243</xdr:colOff>
      <xdr:row>20</xdr:row>
      <xdr:rowOff>133350</xdr:rowOff>
    </xdr:from>
    <xdr:to>
      <xdr:col>9</xdr:col>
      <xdr:colOff>492918</xdr:colOff>
      <xdr:row>21</xdr:row>
      <xdr:rowOff>101599</xdr:rowOff>
    </xdr:to>
    <xdr:sp macro="" textlink="">
      <xdr:nvSpPr>
        <xdr:cNvPr id="106" name="Rectangle 17">
          <a:extLst>
            <a:ext uri="{FF2B5EF4-FFF2-40B4-BE49-F238E27FC236}">
              <a16:creationId xmlns:a16="http://schemas.microsoft.com/office/drawing/2014/main" id="{F1DF281A-EB6B-4074-8FF2-34208357C4CB}"/>
            </a:ext>
          </a:extLst>
        </xdr:cNvPr>
        <xdr:cNvSpPr/>
      </xdr:nvSpPr>
      <xdr:spPr>
        <a:xfrm>
          <a:off x="6942931" y="3467100"/>
          <a:ext cx="193675" cy="134937"/>
        </a:xfrm>
        <a:prstGeom prst="rect">
          <a:avLst/>
        </a:prstGeom>
        <a:no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313531</xdr:colOff>
      <xdr:row>21</xdr:row>
      <xdr:rowOff>132557</xdr:rowOff>
    </xdr:from>
    <xdr:to>
      <xdr:col>9</xdr:col>
      <xdr:colOff>456406</xdr:colOff>
      <xdr:row>22</xdr:row>
      <xdr:rowOff>84933</xdr:rowOff>
    </xdr:to>
    <xdr:sp macro="" textlink="">
      <xdr:nvSpPr>
        <xdr:cNvPr id="107" name="Rectangle 106">
          <a:extLst>
            <a:ext uri="{FF2B5EF4-FFF2-40B4-BE49-F238E27FC236}">
              <a16:creationId xmlns:a16="http://schemas.microsoft.com/office/drawing/2014/main" id="{92744E87-0108-4A7A-BB9F-0230CC2110C0}"/>
            </a:ext>
          </a:extLst>
        </xdr:cNvPr>
        <xdr:cNvSpPr/>
      </xdr:nvSpPr>
      <xdr:spPr>
        <a:xfrm>
          <a:off x="6957219" y="3632995"/>
          <a:ext cx="142875" cy="119063"/>
        </a:xfrm>
        <a:prstGeom prst="rect">
          <a:avLst/>
        </a:prstGeom>
        <a:no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16669</xdr:colOff>
      <xdr:row>21</xdr:row>
      <xdr:rowOff>126206</xdr:rowOff>
    </xdr:from>
    <xdr:to>
      <xdr:col>10</xdr:col>
      <xdr:colOff>283368</xdr:colOff>
      <xdr:row>22</xdr:row>
      <xdr:rowOff>88107</xdr:rowOff>
    </xdr:to>
    <xdr:sp macro="" textlink="">
      <xdr:nvSpPr>
        <xdr:cNvPr id="110" name="Rectangle 109">
          <a:extLst>
            <a:ext uri="{FF2B5EF4-FFF2-40B4-BE49-F238E27FC236}">
              <a16:creationId xmlns:a16="http://schemas.microsoft.com/office/drawing/2014/main" id="{B059167D-3EFF-4F61-9988-2EB25CC6AD03}"/>
            </a:ext>
          </a:extLst>
        </xdr:cNvPr>
        <xdr:cNvSpPr/>
      </xdr:nvSpPr>
      <xdr:spPr>
        <a:xfrm>
          <a:off x="7267575" y="3626644"/>
          <a:ext cx="266699" cy="128588"/>
        </a:xfrm>
        <a:prstGeom prst="rect">
          <a:avLst/>
        </a:prstGeom>
        <a:no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114300</xdr:colOff>
      <xdr:row>23</xdr:row>
      <xdr:rowOff>52388</xdr:rowOff>
    </xdr:from>
    <xdr:to>
      <xdr:col>9</xdr:col>
      <xdr:colOff>308769</xdr:colOff>
      <xdr:row>24</xdr:row>
      <xdr:rowOff>50802</xdr:rowOff>
    </xdr:to>
    <xdr:sp macro="" textlink="">
      <xdr:nvSpPr>
        <xdr:cNvPr id="116" name="Rectangle 115">
          <a:extLst>
            <a:ext uri="{FF2B5EF4-FFF2-40B4-BE49-F238E27FC236}">
              <a16:creationId xmlns:a16="http://schemas.microsoft.com/office/drawing/2014/main" id="{243B6308-A472-421A-AC99-1921313B1FC0}"/>
            </a:ext>
          </a:extLst>
        </xdr:cNvPr>
        <xdr:cNvSpPr/>
      </xdr:nvSpPr>
      <xdr:spPr>
        <a:xfrm>
          <a:off x="6757988" y="3886201"/>
          <a:ext cx="194469" cy="165101"/>
        </a:xfrm>
        <a:prstGeom prst="rect">
          <a:avLst/>
        </a:prstGeom>
        <a:noFill/>
        <a:ln>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434487</xdr:colOff>
      <xdr:row>23</xdr:row>
      <xdr:rowOff>60569</xdr:rowOff>
    </xdr:from>
    <xdr:to>
      <xdr:col>10</xdr:col>
      <xdr:colOff>70827</xdr:colOff>
      <xdr:row>24</xdr:row>
      <xdr:rowOff>52633</xdr:rowOff>
    </xdr:to>
    <xdr:sp macro="" textlink="">
      <xdr:nvSpPr>
        <xdr:cNvPr id="117" name="Rectangle 116">
          <a:extLst>
            <a:ext uri="{FF2B5EF4-FFF2-40B4-BE49-F238E27FC236}">
              <a16:creationId xmlns:a16="http://schemas.microsoft.com/office/drawing/2014/main" id="{41771D16-8A96-43F7-83FC-1B69C95B1D16}"/>
            </a:ext>
          </a:extLst>
        </xdr:cNvPr>
        <xdr:cNvSpPr/>
      </xdr:nvSpPr>
      <xdr:spPr>
        <a:xfrm>
          <a:off x="7080006" y="3767992"/>
          <a:ext cx="244475" cy="153256"/>
        </a:xfrm>
        <a:prstGeom prst="rect">
          <a:avLst/>
        </a:prstGeom>
        <a:noFill/>
        <a:ln>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329711</xdr:colOff>
      <xdr:row>21</xdr:row>
      <xdr:rowOff>54059</xdr:rowOff>
    </xdr:from>
    <xdr:to>
      <xdr:col>9</xdr:col>
      <xdr:colOff>431312</xdr:colOff>
      <xdr:row>23</xdr:row>
      <xdr:rowOff>139873</xdr:rowOff>
    </xdr:to>
    <xdr:cxnSp macro="">
      <xdr:nvCxnSpPr>
        <xdr:cNvPr id="120" name="Connector: Elbow 119">
          <a:extLst>
            <a:ext uri="{FF2B5EF4-FFF2-40B4-BE49-F238E27FC236}">
              <a16:creationId xmlns:a16="http://schemas.microsoft.com/office/drawing/2014/main" id="{EC465835-CE2F-4CC6-8C31-85EDE28A7627}"/>
            </a:ext>
          </a:extLst>
        </xdr:cNvPr>
        <xdr:cNvCxnSpPr>
          <a:endCxn id="117" idx="1"/>
        </xdr:cNvCxnSpPr>
      </xdr:nvCxnSpPr>
      <xdr:spPr>
        <a:xfrm>
          <a:off x="3326423" y="3439097"/>
          <a:ext cx="3750408" cy="408199"/>
        </a:xfrm>
        <a:prstGeom prst="bentConnector3">
          <a:avLst>
            <a:gd name="adj1" fmla="val 48630"/>
          </a:avLst>
        </a:prstGeom>
        <a:ln w="28575">
          <a:solidFill>
            <a:srgbClr val="7030A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702469</xdr:colOff>
      <xdr:row>21</xdr:row>
      <xdr:rowOff>52228</xdr:rowOff>
    </xdr:from>
    <xdr:to>
      <xdr:col>9</xdr:col>
      <xdr:colOff>209784</xdr:colOff>
      <xdr:row>24</xdr:row>
      <xdr:rowOff>50802</xdr:rowOff>
    </xdr:to>
    <xdr:cxnSp macro="">
      <xdr:nvCxnSpPr>
        <xdr:cNvPr id="121" name="Connector: Elbow 120">
          <a:extLst>
            <a:ext uri="{FF2B5EF4-FFF2-40B4-BE49-F238E27FC236}">
              <a16:creationId xmlns:a16="http://schemas.microsoft.com/office/drawing/2014/main" id="{82F58142-8A3A-4C6E-997C-AE9BE330298B}"/>
            </a:ext>
          </a:extLst>
        </xdr:cNvPr>
        <xdr:cNvCxnSpPr>
          <a:endCxn id="116" idx="2"/>
        </xdr:cNvCxnSpPr>
      </xdr:nvCxnSpPr>
      <xdr:spPr>
        <a:xfrm>
          <a:off x="702469" y="3552666"/>
          <a:ext cx="6151003" cy="498636"/>
        </a:xfrm>
        <a:prstGeom prst="bentConnector4">
          <a:avLst>
            <a:gd name="adj1" fmla="val 49200"/>
            <a:gd name="adj2" fmla="val 147034"/>
          </a:avLst>
        </a:prstGeom>
        <a:ln w="28575">
          <a:solidFill>
            <a:srgbClr val="7030A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xdr:colOff>
      <xdr:row>17</xdr:row>
      <xdr:rowOff>76200</xdr:rowOff>
    </xdr:from>
    <xdr:to>
      <xdr:col>9</xdr:col>
      <xdr:colOff>250031</xdr:colOff>
      <xdr:row>22</xdr:row>
      <xdr:rowOff>23812</xdr:rowOff>
    </xdr:to>
    <xdr:cxnSp macro="">
      <xdr:nvCxnSpPr>
        <xdr:cNvPr id="122" name="Connector: Elbow 121">
          <a:extLst>
            <a:ext uri="{FF2B5EF4-FFF2-40B4-BE49-F238E27FC236}">
              <a16:creationId xmlns:a16="http://schemas.microsoft.com/office/drawing/2014/main" id="{76F71B49-0852-44EC-B69D-3F4A2DC0ED1D}"/>
            </a:ext>
          </a:extLst>
        </xdr:cNvPr>
        <xdr:cNvCxnSpPr/>
      </xdr:nvCxnSpPr>
      <xdr:spPr>
        <a:xfrm>
          <a:off x="2402681" y="2909888"/>
          <a:ext cx="4491038" cy="781049"/>
        </a:xfrm>
        <a:prstGeom prst="bentConnector3">
          <a:avLst>
            <a:gd name="adj1" fmla="val 50000"/>
          </a:avLst>
        </a:prstGeom>
        <a:ln w="28575">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1726406</xdr:colOff>
      <xdr:row>19</xdr:row>
      <xdr:rowOff>97631</xdr:rowOff>
    </xdr:from>
    <xdr:to>
      <xdr:col>10</xdr:col>
      <xdr:colOff>150019</xdr:colOff>
      <xdr:row>22</xdr:row>
      <xdr:rowOff>88107</xdr:rowOff>
    </xdr:to>
    <xdr:cxnSp macro="">
      <xdr:nvCxnSpPr>
        <xdr:cNvPr id="123" name="Connector: Elbow 122">
          <a:extLst>
            <a:ext uri="{FF2B5EF4-FFF2-40B4-BE49-F238E27FC236}">
              <a16:creationId xmlns:a16="http://schemas.microsoft.com/office/drawing/2014/main" id="{214D047F-F441-4485-8AB4-4154007C464C}"/>
            </a:ext>
          </a:extLst>
        </xdr:cNvPr>
        <xdr:cNvCxnSpPr>
          <a:endCxn id="110" idx="2"/>
        </xdr:cNvCxnSpPr>
      </xdr:nvCxnSpPr>
      <xdr:spPr>
        <a:xfrm>
          <a:off x="1726406" y="3264694"/>
          <a:ext cx="5674519" cy="490538"/>
        </a:xfrm>
        <a:prstGeom prst="bentConnector4">
          <a:avLst>
            <a:gd name="adj1" fmla="val 48829"/>
            <a:gd name="adj2" fmla="val 123682"/>
          </a:avLst>
        </a:prstGeom>
        <a:ln w="28575">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542314</xdr:colOff>
      <xdr:row>31</xdr:row>
      <xdr:rowOff>10135</xdr:rowOff>
    </xdr:from>
    <xdr:to>
      <xdr:col>16</xdr:col>
      <xdr:colOff>452437</xdr:colOff>
      <xdr:row>32</xdr:row>
      <xdr:rowOff>11906</xdr:rowOff>
    </xdr:to>
    <xdr:sp macro="" textlink="">
      <xdr:nvSpPr>
        <xdr:cNvPr id="134" name="Rectangle 133">
          <a:extLst>
            <a:ext uri="{FF2B5EF4-FFF2-40B4-BE49-F238E27FC236}">
              <a16:creationId xmlns:a16="http://schemas.microsoft.com/office/drawing/2014/main" id="{B9472035-10CD-4E71-8CE2-1ABF2B0B4A90}"/>
            </a:ext>
          </a:extLst>
        </xdr:cNvPr>
        <xdr:cNvSpPr/>
      </xdr:nvSpPr>
      <xdr:spPr>
        <a:xfrm>
          <a:off x="10829314" y="5177448"/>
          <a:ext cx="517342" cy="168458"/>
        </a:xfrm>
        <a:prstGeom prst="rect">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0</xdr:colOff>
      <xdr:row>26</xdr:row>
      <xdr:rowOff>88411</xdr:rowOff>
    </xdr:from>
    <xdr:to>
      <xdr:col>10</xdr:col>
      <xdr:colOff>275247</xdr:colOff>
      <xdr:row>35</xdr:row>
      <xdr:rowOff>118697</xdr:rowOff>
    </xdr:to>
    <xdr:cxnSp macro="">
      <xdr:nvCxnSpPr>
        <xdr:cNvPr id="136" name="Connector: Elbow 135">
          <a:extLst>
            <a:ext uri="{FF2B5EF4-FFF2-40B4-BE49-F238E27FC236}">
              <a16:creationId xmlns:a16="http://schemas.microsoft.com/office/drawing/2014/main" id="{F10FA8AC-A9BC-4167-AB5B-1EA1D2721329}"/>
            </a:ext>
          </a:extLst>
        </xdr:cNvPr>
        <xdr:cNvCxnSpPr>
          <a:stCxn id="32" idx="3"/>
          <a:endCxn id="140" idx="1"/>
        </xdr:cNvCxnSpPr>
      </xdr:nvCxnSpPr>
      <xdr:spPr>
        <a:xfrm>
          <a:off x="1780442" y="4279411"/>
          <a:ext cx="5748459" cy="1481017"/>
        </a:xfrm>
        <a:prstGeom prst="bentConnector3">
          <a:avLst>
            <a:gd name="adj1" fmla="val 45258"/>
          </a:avLst>
        </a:prstGeom>
        <a:ln w="28575">
          <a:solidFill>
            <a:schemeClr val="accent3"/>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10502</xdr:colOff>
      <xdr:row>34</xdr:row>
      <xdr:rowOff>67531</xdr:rowOff>
    </xdr:from>
    <xdr:to>
      <xdr:col>9</xdr:col>
      <xdr:colOff>476738</xdr:colOff>
      <xdr:row>38</xdr:row>
      <xdr:rowOff>28209</xdr:rowOff>
    </xdr:to>
    <xdr:cxnSp macro="">
      <xdr:nvCxnSpPr>
        <xdr:cNvPr id="137" name="Connector: Elbow 136">
          <a:extLst>
            <a:ext uri="{FF2B5EF4-FFF2-40B4-BE49-F238E27FC236}">
              <a16:creationId xmlns:a16="http://schemas.microsoft.com/office/drawing/2014/main" id="{12241DF6-1F84-4233-94BE-2D81506AD7CB}"/>
            </a:ext>
          </a:extLst>
        </xdr:cNvPr>
        <xdr:cNvCxnSpPr>
          <a:stCxn id="49" idx="3"/>
          <a:endCxn id="141" idx="1"/>
        </xdr:cNvCxnSpPr>
      </xdr:nvCxnSpPr>
      <xdr:spPr>
        <a:xfrm>
          <a:off x="1790944" y="5548069"/>
          <a:ext cx="5331313" cy="605448"/>
        </a:xfrm>
        <a:prstGeom prst="bentConnector3">
          <a:avLst>
            <a:gd name="adj1" fmla="val 36820"/>
          </a:avLst>
        </a:prstGeom>
        <a:ln w="28575">
          <a:solidFill>
            <a:schemeClr val="accent3"/>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10502</xdr:colOff>
      <xdr:row>30</xdr:row>
      <xdr:rowOff>81084</xdr:rowOff>
    </xdr:from>
    <xdr:to>
      <xdr:col>11</xdr:col>
      <xdr:colOff>427649</xdr:colOff>
      <xdr:row>36</xdr:row>
      <xdr:rowOff>81330</xdr:rowOff>
    </xdr:to>
    <xdr:cxnSp macro="">
      <xdr:nvCxnSpPr>
        <xdr:cNvPr id="138" name="Connector: Elbow 137">
          <a:extLst>
            <a:ext uri="{FF2B5EF4-FFF2-40B4-BE49-F238E27FC236}">
              <a16:creationId xmlns:a16="http://schemas.microsoft.com/office/drawing/2014/main" id="{F975EF1A-5B89-4453-8CB7-152ED533FE4E}"/>
            </a:ext>
          </a:extLst>
        </xdr:cNvPr>
        <xdr:cNvCxnSpPr>
          <a:stCxn id="47" idx="3"/>
          <a:endCxn id="142" idx="1"/>
        </xdr:cNvCxnSpPr>
      </xdr:nvCxnSpPr>
      <xdr:spPr>
        <a:xfrm>
          <a:off x="1788502" y="4843584"/>
          <a:ext cx="6555480" cy="952746"/>
        </a:xfrm>
        <a:prstGeom prst="bentConnector3">
          <a:avLst>
            <a:gd name="adj1" fmla="val 38065"/>
          </a:avLst>
        </a:prstGeom>
        <a:ln w="28575">
          <a:solidFill>
            <a:schemeClr val="accent3"/>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272072</xdr:colOff>
      <xdr:row>35</xdr:row>
      <xdr:rowOff>59593</xdr:rowOff>
    </xdr:from>
    <xdr:to>
      <xdr:col>10</xdr:col>
      <xdr:colOff>565150</xdr:colOff>
      <xdr:row>36</xdr:row>
      <xdr:rowOff>16609</xdr:rowOff>
    </xdr:to>
    <xdr:sp macro="" textlink="">
      <xdr:nvSpPr>
        <xdr:cNvPr id="140" name="Rectangle 17">
          <a:extLst>
            <a:ext uri="{FF2B5EF4-FFF2-40B4-BE49-F238E27FC236}">
              <a16:creationId xmlns:a16="http://schemas.microsoft.com/office/drawing/2014/main" id="{56069986-4D1D-457F-9E47-031D6E371099}"/>
            </a:ext>
          </a:extLst>
        </xdr:cNvPr>
        <xdr:cNvSpPr/>
      </xdr:nvSpPr>
      <xdr:spPr>
        <a:xfrm>
          <a:off x="7525726" y="5701324"/>
          <a:ext cx="293078" cy="118208"/>
        </a:xfrm>
        <a:prstGeom prst="rect">
          <a:avLst/>
        </a:prstGeom>
        <a:no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476738</xdr:colOff>
      <xdr:row>37</xdr:row>
      <xdr:rowOff>133351</xdr:rowOff>
    </xdr:from>
    <xdr:to>
      <xdr:col>10</xdr:col>
      <xdr:colOff>245695</xdr:colOff>
      <xdr:row>38</xdr:row>
      <xdr:rowOff>81084</xdr:rowOff>
    </xdr:to>
    <xdr:sp macro="" textlink="">
      <xdr:nvSpPr>
        <xdr:cNvPr id="141" name="Rectangle 17">
          <a:extLst>
            <a:ext uri="{FF2B5EF4-FFF2-40B4-BE49-F238E27FC236}">
              <a16:creationId xmlns:a16="http://schemas.microsoft.com/office/drawing/2014/main" id="{1F532080-A15F-4C98-A6F0-9C62EED5B65F}"/>
            </a:ext>
          </a:extLst>
        </xdr:cNvPr>
        <xdr:cNvSpPr/>
      </xdr:nvSpPr>
      <xdr:spPr>
        <a:xfrm>
          <a:off x="7122257" y="6097466"/>
          <a:ext cx="377092" cy="108926"/>
        </a:xfrm>
        <a:prstGeom prst="rect">
          <a:avLst/>
        </a:prstGeom>
        <a:no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424474</xdr:colOff>
      <xdr:row>36</xdr:row>
      <xdr:rowOff>21005</xdr:rowOff>
    </xdr:from>
    <xdr:to>
      <xdr:col>12</xdr:col>
      <xdr:colOff>103310</xdr:colOff>
      <xdr:row>36</xdr:row>
      <xdr:rowOff>144829</xdr:rowOff>
    </xdr:to>
    <xdr:sp macro="" textlink="">
      <xdr:nvSpPr>
        <xdr:cNvPr id="142" name="Rectangle 17">
          <a:extLst>
            <a:ext uri="{FF2B5EF4-FFF2-40B4-BE49-F238E27FC236}">
              <a16:creationId xmlns:a16="http://schemas.microsoft.com/office/drawing/2014/main" id="{99457BDA-2004-45C6-9644-595052394F9E}"/>
            </a:ext>
          </a:extLst>
        </xdr:cNvPr>
        <xdr:cNvSpPr/>
      </xdr:nvSpPr>
      <xdr:spPr>
        <a:xfrm>
          <a:off x="8286262" y="5823928"/>
          <a:ext cx="286971" cy="123824"/>
        </a:xfrm>
        <a:prstGeom prst="rect">
          <a:avLst/>
        </a:prstGeom>
        <a:no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130968</xdr:colOff>
      <xdr:row>28</xdr:row>
      <xdr:rowOff>23812</xdr:rowOff>
    </xdr:from>
    <xdr:to>
      <xdr:col>12</xdr:col>
      <xdr:colOff>391562</xdr:colOff>
      <xdr:row>32</xdr:row>
      <xdr:rowOff>87923</xdr:rowOff>
    </xdr:to>
    <xdr:sp macro="" textlink="">
      <xdr:nvSpPr>
        <xdr:cNvPr id="150" name="Rectangle 149">
          <a:extLst>
            <a:ext uri="{FF2B5EF4-FFF2-40B4-BE49-F238E27FC236}">
              <a16:creationId xmlns:a16="http://schemas.microsoft.com/office/drawing/2014/main" id="{880DC0D3-E821-432C-BA18-A8D43654CF7F}"/>
            </a:ext>
          </a:extLst>
        </xdr:cNvPr>
        <xdr:cNvSpPr/>
      </xdr:nvSpPr>
      <xdr:spPr>
        <a:xfrm>
          <a:off x="6167437" y="4691062"/>
          <a:ext cx="2689469" cy="730861"/>
        </a:xfrm>
        <a:prstGeom prst="rect">
          <a:avLst/>
        </a:prstGeom>
        <a:no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333792</xdr:colOff>
      <xdr:row>29</xdr:row>
      <xdr:rowOff>155269</xdr:rowOff>
    </xdr:from>
    <xdr:to>
      <xdr:col>8</xdr:col>
      <xdr:colOff>131457</xdr:colOff>
      <xdr:row>30</xdr:row>
      <xdr:rowOff>31331</xdr:rowOff>
    </xdr:to>
    <xdr:cxnSp macro="">
      <xdr:nvCxnSpPr>
        <xdr:cNvPr id="151" name="Connector: Elbow 150">
          <a:extLst>
            <a:ext uri="{FF2B5EF4-FFF2-40B4-BE49-F238E27FC236}">
              <a16:creationId xmlns:a16="http://schemas.microsoft.com/office/drawing/2014/main" id="{A8398353-3A62-4047-B17E-CDB71308EA23}"/>
            </a:ext>
          </a:extLst>
        </xdr:cNvPr>
        <xdr:cNvCxnSpPr/>
      </xdr:nvCxnSpPr>
      <xdr:spPr>
        <a:xfrm flipV="1">
          <a:off x="5763042" y="4989207"/>
          <a:ext cx="404884" cy="42749"/>
        </a:xfrm>
        <a:prstGeom prst="bentConnector3">
          <a:avLst>
            <a:gd name="adj1" fmla="val 50000"/>
          </a:avLst>
        </a:prstGeom>
        <a:ln w="28575">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135303</xdr:colOff>
      <xdr:row>69</xdr:row>
      <xdr:rowOff>93458</xdr:rowOff>
    </xdr:from>
    <xdr:to>
      <xdr:col>11</xdr:col>
      <xdr:colOff>381000</xdr:colOff>
      <xdr:row>70</xdr:row>
      <xdr:rowOff>105833</xdr:rowOff>
    </xdr:to>
    <xdr:sp macro="" textlink="">
      <xdr:nvSpPr>
        <xdr:cNvPr id="155" name="Rectangle 8">
          <a:extLst>
            <a:ext uri="{FF2B5EF4-FFF2-40B4-BE49-F238E27FC236}">
              <a16:creationId xmlns:a16="http://schemas.microsoft.com/office/drawing/2014/main" id="{03882D4F-0ADB-44D3-855A-0356BC1E92FF}"/>
            </a:ext>
          </a:extLst>
        </xdr:cNvPr>
        <xdr:cNvSpPr/>
      </xdr:nvSpPr>
      <xdr:spPr>
        <a:xfrm>
          <a:off x="7437803" y="11047208"/>
          <a:ext cx="859530" cy="171125"/>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334433</xdr:colOff>
      <xdr:row>72</xdr:row>
      <xdr:rowOff>27191</xdr:rowOff>
    </xdr:from>
    <xdr:to>
      <xdr:col>11</xdr:col>
      <xdr:colOff>21167</xdr:colOff>
      <xdr:row>73</xdr:row>
      <xdr:rowOff>21167</xdr:rowOff>
    </xdr:to>
    <xdr:sp macro="" textlink="">
      <xdr:nvSpPr>
        <xdr:cNvPr id="156" name="Rectangle 8">
          <a:extLst>
            <a:ext uri="{FF2B5EF4-FFF2-40B4-BE49-F238E27FC236}">
              <a16:creationId xmlns:a16="http://schemas.microsoft.com/office/drawing/2014/main" id="{B5BE7027-EC38-4F5C-A411-750B561A80EF}"/>
            </a:ext>
          </a:extLst>
        </xdr:cNvPr>
        <xdr:cNvSpPr/>
      </xdr:nvSpPr>
      <xdr:spPr>
        <a:xfrm>
          <a:off x="7023100" y="11457191"/>
          <a:ext cx="914400" cy="152726"/>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387432</xdr:colOff>
      <xdr:row>71</xdr:row>
      <xdr:rowOff>70583</xdr:rowOff>
    </xdr:from>
    <xdr:to>
      <xdr:col>12</xdr:col>
      <xdr:colOff>455082</xdr:colOff>
      <xdr:row>72</xdr:row>
      <xdr:rowOff>38100</xdr:rowOff>
    </xdr:to>
    <xdr:sp macro="" textlink="">
      <xdr:nvSpPr>
        <xdr:cNvPr id="158" name="Rectangle 8">
          <a:extLst>
            <a:ext uri="{FF2B5EF4-FFF2-40B4-BE49-F238E27FC236}">
              <a16:creationId xmlns:a16="http://schemas.microsoft.com/office/drawing/2014/main" id="{924FFFBC-E52C-4CDC-AC53-1DF0D6C0EDC4}"/>
            </a:ext>
          </a:extLst>
        </xdr:cNvPr>
        <xdr:cNvSpPr/>
      </xdr:nvSpPr>
      <xdr:spPr>
        <a:xfrm>
          <a:off x="8303765" y="11341833"/>
          <a:ext cx="681484" cy="126267"/>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137583</xdr:colOff>
      <xdr:row>64</xdr:row>
      <xdr:rowOff>95250</xdr:rowOff>
    </xdr:from>
    <xdr:to>
      <xdr:col>10</xdr:col>
      <xdr:colOff>135303</xdr:colOff>
      <xdr:row>70</xdr:row>
      <xdr:rowOff>18683</xdr:rowOff>
    </xdr:to>
    <xdr:cxnSp macro="">
      <xdr:nvCxnSpPr>
        <xdr:cNvPr id="162" name="Connector: Elbow 161">
          <a:extLst>
            <a:ext uri="{FF2B5EF4-FFF2-40B4-BE49-F238E27FC236}">
              <a16:creationId xmlns:a16="http://schemas.microsoft.com/office/drawing/2014/main" id="{142A1192-DB39-47BA-859B-E7F45D2DA432}"/>
            </a:ext>
          </a:extLst>
        </xdr:cNvPr>
        <xdr:cNvCxnSpPr>
          <a:endCxn id="155" idx="1"/>
        </xdr:cNvCxnSpPr>
      </xdr:nvCxnSpPr>
      <xdr:spPr>
        <a:xfrm>
          <a:off x="1915583" y="10255250"/>
          <a:ext cx="5522220" cy="875933"/>
        </a:xfrm>
        <a:prstGeom prst="bentConnector3">
          <a:avLst>
            <a:gd name="adj1" fmla="val 95639"/>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116417</xdr:colOff>
      <xdr:row>66</xdr:row>
      <xdr:rowOff>105833</xdr:rowOff>
    </xdr:from>
    <xdr:to>
      <xdr:col>11</xdr:col>
      <xdr:colOff>387351</xdr:colOff>
      <xdr:row>71</xdr:row>
      <xdr:rowOff>143933</xdr:rowOff>
    </xdr:to>
    <xdr:cxnSp macro="">
      <xdr:nvCxnSpPr>
        <xdr:cNvPr id="164" name="Connector: Elbow 163">
          <a:extLst>
            <a:ext uri="{FF2B5EF4-FFF2-40B4-BE49-F238E27FC236}">
              <a16:creationId xmlns:a16="http://schemas.microsoft.com/office/drawing/2014/main" id="{B3C8990A-4A8C-4CF5-836A-CAD14D3E4FB7}"/>
            </a:ext>
          </a:extLst>
        </xdr:cNvPr>
        <xdr:cNvCxnSpPr/>
      </xdr:nvCxnSpPr>
      <xdr:spPr>
        <a:xfrm>
          <a:off x="1894417" y="10583333"/>
          <a:ext cx="6409267" cy="831850"/>
        </a:xfrm>
        <a:prstGeom prst="bentConnector3">
          <a:avLst>
            <a:gd name="adj1" fmla="val 28709"/>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127000</xdr:colOff>
      <xdr:row>68</xdr:row>
      <xdr:rowOff>116417</xdr:rowOff>
    </xdr:from>
    <xdr:to>
      <xdr:col>9</xdr:col>
      <xdr:colOff>331258</xdr:colOff>
      <xdr:row>72</xdr:row>
      <xdr:rowOff>105142</xdr:rowOff>
    </xdr:to>
    <xdr:cxnSp macro="">
      <xdr:nvCxnSpPr>
        <xdr:cNvPr id="166" name="Connector: Elbow 165">
          <a:extLst>
            <a:ext uri="{FF2B5EF4-FFF2-40B4-BE49-F238E27FC236}">
              <a16:creationId xmlns:a16="http://schemas.microsoft.com/office/drawing/2014/main" id="{E10C9E1A-A70C-4CEA-91AE-351C01CA38C6}"/>
            </a:ext>
          </a:extLst>
        </xdr:cNvPr>
        <xdr:cNvCxnSpPr>
          <a:endCxn id="156" idx="1"/>
        </xdr:cNvCxnSpPr>
      </xdr:nvCxnSpPr>
      <xdr:spPr>
        <a:xfrm>
          <a:off x="1905000" y="10911417"/>
          <a:ext cx="5114925" cy="623725"/>
        </a:xfrm>
        <a:prstGeom prst="bentConnector3">
          <a:avLst>
            <a:gd name="adj1" fmla="val 26855"/>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571500</xdr:colOff>
      <xdr:row>4</xdr:row>
      <xdr:rowOff>19969</xdr:rowOff>
    </xdr:from>
    <xdr:to>
      <xdr:col>15</xdr:col>
      <xdr:colOff>571500</xdr:colOff>
      <xdr:row>11</xdr:row>
      <xdr:rowOff>107157</xdr:rowOff>
    </xdr:to>
    <xdr:cxnSp macro="">
      <xdr:nvCxnSpPr>
        <xdr:cNvPr id="67" name="Connector: Elbow 66">
          <a:extLst>
            <a:ext uri="{FF2B5EF4-FFF2-40B4-BE49-F238E27FC236}">
              <a16:creationId xmlns:a16="http://schemas.microsoft.com/office/drawing/2014/main" id="{8DD0B76A-1087-4AE2-B481-F48802B489BA}"/>
            </a:ext>
          </a:extLst>
        </xdr:cNvPr>
        <xdr:cNvCxnSpPr>
          <a:endCxn id="72" idx="1"/>
        </xdr:cNvCxnSpPr>
      </xdr:nvCxnSpPr>
      <xdr:spPr>
        <a:xfrm flipV="1">
          <a:off x="2357438" y="686719"/>
          <a:ext cx="8501062" cy="1254001"/>
        </a:xfrm>
        <a:prstGeom prst="bentConnector3">
          <a:avLst>
            <a:gd name="adj1" fmla="val 32389"/>
          </a:avLst>
        </a:prstGeom>
        <a:ln w="28575">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68264</xdr:colOff>
      <xdr:row>2</xdr:row>
      <xdr:rowOff>99616</xdr:rowOff>
    </xdr:from>
    <xdr:to>
      <xdr:col>15</xdr:col>
      <xdr:colOff>285751</xdr:colOff>
      <xdr:row>13</xdr:row>
      <xdr:rowOff>26987</xdr:rowOff>
    </xdr:to>
    <xdr:cxnSp macro="">
      <xdr:nvCxnSpPr>
        <xdr:cNvPr id="70" name="Connector: Elbow 69">
          <a:extLst>
            <a:ext uri="{FF2B5EF4-FFF2-40B4-BE49-F238E27FC236}">
              <a16:creationId xmlns:a16="http://schemas.microsoft.com/office/drawing/2014/main" id="{E87D4641-197E-4F07-87BC-AA6357DA3883}"/>
            </a:ext>
          </a:extLst>
        </xdr:cNvPr>
        <xdr:cNvCxnSpPr>
          <a:endCxn id="2" idx="1"/>
        </xdr:cNvCxnSpPr>
      </xdr:nvCxnSpPr>
      <xdr:spPr>
        <a:xfrm flipV="1">
          <a:off x="2461420" y="432991"/>
          <a:ext cx="8111331" cy="1760934"/>
        </a:xfrm>
        <a:prstGeom prst="bentConnector3">
          <a:avLst>
            <a:gd name="adj1" fmla="val 38643"/>
          </a:avLst>
        </a:prstGeom>
        <a:ln w="28575">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272234</xdr:colOff>
      <xdr:row>107</xdr:row>
      <xdr:rowOff>14338</xdr:rowOff>
    </xdr:from>
    <xdr:to>
      <xdr:col>23</xdr:col>
      <xdr:colOff>1204777</xdr:colOff>
      <xdr:row>112</xdr:row>
      <xdr:rowOff>105651</xdr:rowOff>
    </xdr:to>
    <xdr:sp macro="" textlink="">
      <xdr:nvSpPr>
        <xdr:cNvPr id="69" name="Oval 68">
          <a:extLst>
            <a:ext uri="{FF2B5EF4-FFF2-40B4-BE49-F238E27FC236}">
              <a16:creationId xmlns:a16="http://schemas.microsoft.com/office/drawing/2014/main" id="{F20D07F7-292F-4A89-8C37-95386DC9C1EF}"/>
            </a:ext>
          </a:extLst>
        </xdr:cNvPr>
        <xdr:cNvSpPr/>
      </xdr:nvSpPr>
      <xdr:spPr>
        <a:xfrm>
          <a:off x="17840567" y="17000588"/>
          <a:ext cx="932543" cy="885063"/>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t>Option</a:t>
          </a:r>
        </a:p>
        <a:p>
          <a:pPr algn="ctr"/>
          <a:r>
            <a:rPr lang="en-US" sz="1200"/>
            <a:t>3</a:t>
          </a:r>
        </a:p>
      </xdr:txBody>
    </xdr:sp>
    <xdr:clientData/>
  </xdr:twoCellAnchor>
  <xdr:twoCellAnchor>
    <xdr:from>
      <xdr:col>19</xdr:col>
      <xdr:colOff>0</xdr:colOff>
      <xdr:row>106</xdr:row>
      <xdr:rowOff>7600</xdr:rowOff>
    </xdr:from>
    <xdr:to>
      <xdr:col>22</xdr:col>
      <xdr:colOff>1495424</xdr:colOff>
      <xdr:row>113</xdr:row>
      <xdr:rowOff>6879</xdr:rowOff>
    </xdr:to>
    <xdr:sp macro="" textlink="">
      <xdr:nvSpPr>
        <xdr:cNvPr id="71" name="Rectangle 70">
          <a:extLst>
            <a:ext uri="{FF2B5EF4-FFF2-40B4-BE49-F238E27FC236}">
              <a16:creationId xmlns:a16="http://schemas.microsoft.com/office/drawing/2014/main" id="{A44D8420-F8DA-4149-8515-0E6DC1A26C70}"/>
            </a:ext>
          </a:extLst>
        </xdr:cNvPr>
        <xdr:cNvSpPr/>
      </xdr:nvSpPr>
      <xdr:spPr>
        <a:xfrm>
          <a:off x="12827000" y="16835100"/>
          <a:ext cx="4733924" cy="1110529"/>
        </a:xfrm>
        <a:prstGeom prst="rect">
          <a:avLst/>
        </a:prstGeom>
        <a:no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359833</xdr:colOff>
      <xdr:row>95</xdr:row>
      <xdr:rowOff>21168</xdr:rowOff>
    </xdr:from>
    <xdr:to>
      <xdr:col>19</xdr:col>
      <xdr:colOff>0</xdr:colOff>
      <xdr:row>109</xdr:row>
      <xdr:rowOff>89791</xdr:rowOff>
    </xdr:to>
    <xdr:cxnSp macro="">
      <xdr:nvCxnSpPr>
        <xdr:cNvPr id="74" name="Connector: Elbow 73">
          <a:extLst>
            <a:ext uri="{FF2B5EF4-FFF2-40B4-BE49-F238E27FC236}">
              <a16:creationId xmlns:a16="http://schemas.microsoft.com/office/drawing/2014/main" id="{5D6878B1-69CC-4BA0-874A-BFB04DB0AFFD}"/>
            </a:ext>
          </a:extLst>
        </xdr:cNvPr>
        <xdr:cNvCxnSpPr>
          <a:stCxn id="71" idx="1"/>
        </xdr:cNvCxnSpPr>
      </xdr:nvCxnSpPr>
      <xdr:spPr>
        <a:xfrm rot="10800000">
          <a:off x="10731500" y="15102418"/>
          <a:ext cx="2095500" cy="2291123"/>
        </a:xfrm>
        <a:prstGeom prst="bentConnector2">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21</xdr:col>
      <xdr:colOff>0</xdr:colOff>
      <xdr:row>106</xdr:row>
      <xdr:rowOff>0</xdr:rowOff>
    </xdr:from>
    <xdr:to>
      <xdr:col>22</xdr:col>
      <xdr:colOff>9525</xdr:colOff>
      <xdr:row>107</xdr:row>
      <xdr:rowOff>9525</xdr:rowOff>
    </xdr:to>
    <xdr:pic>
      <xdr:nvPicPr>
        <xdr:cNvPr id="78" name="Picture 77">
          <a:extLst>
            <a:ext uri="{FF2B5EF4-FFF2-40B4-BE49-F238E27FC236}">
              <a16:creationId xmlns:a16="http://schemas.microsoft.com/office/drawing/2014/main" id="{01EA9690-DE92-4E86-93A0-E283B5A68B8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5151100" y="11525250"/>
          <a:ext cx="8572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21</xdr:col>
      <xdr:colOff>0</xdr:colOff>
      <xdr:row>98</xdr:row>
      <xdr:rowOff>0</xdr:rowOff>
    </xdr:from>
    <xdr:ext cx="855662" cy="173037"/>
    <xdr:pic>
      <xdr:nvPicPr>
        <xdr:cNvPr id="79" name="Picture 78">
          <a:extLst>
            <a:ext uri="{FF2B5EF4-FFF2-40B4-BE49-F238E27FC236}">
              <a16:creationId xmlns:a16="http://schemas.microsoft.com/office/drawing/2014/main" id="{1CF0C88F-952B-4323-820E-6433185556C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5184438" y="11549063"/>
          <a:ext cx="855662" cy="17303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12</xdr:col>
      <xdr:colOff>441942</xdr:colOff>
      <xdr:row>87</xdr:row>
      <xdr:rowOff>2164</xdr:rowOff>
    </xdr:from>
    <xdr:to>
      <xdr:col>18</xdr:col>
      <xdr:colOff>184150</xdr:colOff>
      <xdr:row>95</xdr:row>
      <xdr:rowOff>0</xdr:rowOff>
    </xdr:to>
    <xdr:sp macro="" textlink="">
      <xdr:nvSpPr>
        <xdr:cNvPr id="75" name="Rectangle 74">
          <a:extLst>
            <a:ext uri="{FF2B5EF4-FFF2-40B4-BE49-F238E27FC236}">
              <a16:creationId xmlns:a16="http://schemas.microsoft.com/office/drawing/2014/main" id="{6A47A0D0-8D57-4B6D-A272-E3DFE7E2BB80}"/>
            </a:ext>
          </a:extLst>
        </xdr:cNvPr>
        <xdr:cNvSpPr/>
      </xdr:nvSpPr>
      <xdr:spPr>
        <a:xfrm>
          <a:off x="8972109" y="13813414"/>
          <a:ext cx="3425208" cy="1267836"/>
        </a:xfrm>
        <a:prstGeom prst="rect">
          <a:avLst/>
        </a:prstGeom>
        <a:no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29634</xdr:colOff>
      <xdr:row>81</xdr:row>
      <xdr:rowOff>112544</xdr:rowOff>
    </xdr:from>
    <xdr:to>
      <xdr:col>18</xdr:col>
      <xdr:colOff>182033</xdr:colOff>
      <xdr:row>86</xdr:row>
      <xdr:rowOff>74083</xdr:rowOff>
    </xdr:to>
    <xdr:sp macro="" textlink="">
      <xdr:nvSpPr>
        <xdr:cNvPr id="73" name="Rectangle 72">
          <a:extLst>
            <a:ext uri="{FF2B5EF4-FFF2-40B4-BE49-F238E27FC236}">
              <a16:creationId xmlns:a16="http://schemas.microsoft.com/office/drawing/2014/main" id="{9622238C-9E62-4630-8FD0-5011E3C20618}"/>
            </a:ext>
          </a:extLst>
        </xdr:cNvPr>
        <xdr:cNvSpPr/>
      </xdr:nvSpPr>
      <xdr:spPr>
        <a:xfrm>
          <a:off x="9173634" y="12971294"/>
          <a:ext cx="3221566" cy="755289"/>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rgbClr val="FF0000"/>
            </a:solidFill>
          </a:endParaRPr>
        </a:p>
      </xdr:txBody>
    </xdr:sp>
    <xdr:clientData/>
  </xdr:twoCellAnchor>
  <xdr:twoCellAnchor>
    <xdr:from>
      <xdr:col>22</xdr:col>
      <xdr:colOff>810685</xdr:colOff>
      <xdr:row>72</xdr:row>
      <xdr:rowOff>146050</xdr:rowOff>
    </xdr:from>
    <xdr:to>
      <xdr:col>23</xdr:col>
      <xdr:colOff>1231902</xdr:colOff>
      <xdr:row>87</xdr:row>
      <xdr:rowOff>95251</xdr:rowOff>
    </xdr:to>
    <xdr:sp macro="" textlink="">
      <xdr:nvSpPr>
        <xdr:cNvPr id="3" name="TextBox 2">
          <a:hlinkClick xmlns:r="http://schemas.openxmlformats.org/officeDocument/2006/relationships" r:id="rId7"/>
          <a:extLst>
            <a:ext uri="{FF2B5EF4-FFF2-40B4-BE49-F238E27FC236}">
              <a16:creationId xmlns:a16="http://schemas.microsoft.com/office/drawing/2014/main" id="{6D76D994-3E1E-45DB-9AAC-44056EB64A93}"/>
            </a:ext>
          </a:extLst>
        </xdr:cNvPr>
        <xdr:cNvSpPr txBox="1"/>
      </xdr:nvSpPr>
      <xdr:spPr>
        <a:xfrm>
          <a:off x="16876185" y="11576050"/>
          <a:ext cx="1924050" cy="2330451"/>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 This pre-populated</a:t>
          </a:r>
          <a:r>
            <a:rPr lang="en-US" sz="1100" baseline="0"/>
            <a:t> text is editable to describe your state or territories' data and choice of group, health region, or urban/rural classfication.</a:t>
          </a:r>
        </a:p>
        <a:p>
          <a:endParaRPr lang="en-US" sz="1100" baseline="0"/>
        </a:p>
        <a:p>
          <a:r>
            <a:rPr lang="en-US" sz="1100"/>
            <a:t>Additional</a:t>
          </a:r>
          <a:r>
            <a:rPr lang="en-US" sz="1100" baseline="0"/>
            <a:t> text to include if using urban/rural classification data: "Urban/rural classification definitiona can be found on the CDC-NCHS </a:t>
          </a:r>
          <a:r>
            <a:rPr lang="en-US" sz="1100" u="sng" baseline="0">
              <a:solidFill>
                <a:schemeClr val="tx2"/>
              </a:solidFill>
            </a:rPr>
            <a:t>website</a:t>
          </a:r>
          <a:r>
            <a:rPr lang="en-US" sz="1100" baseline="0"/>
            <a:t>."</a:t>
          </a:r>
          <a:endParaRPr lang="en-US" sz="1100"/>
        </a:p>
      </xdr:txBody>
    </xdr:sp>
    <xdr:clientData/>
  </xdr:twoCellAnchor>
  <xdr:twoCellAnchor>
    <xdr:from>
      <xdr:col>18</xdr:col>
      <xdr:colOff>182037</xdr:colOff>
      <xdr:row>76</xdr:row>
      <xdr:rowOff>21167</xdr:rowOff>
    </xdr:from>
    <xdr:to>
      <xdr:col>22</xdr:col>
      <xdr:colOff>762000</xdr:colOff>
      <xdr:row>83</xdr:row>
      <xdr:rowOff>141997</xdr:rowOff>
    </xdr:to>
    <xdr:cxnSp macro="">
      <xdr:nvCxnSpPr>
        <xdr:cNvPr id="76" name="Connector: Elbow 75">
          <a:extLst>
            <a:ext uri="{FF2B5EF4-FFF2-40B4-BE49-F238E27FC236}">
              <a16:creationId xmlns:a16="http://schemas.microsoft.com/office/drawing/2014/main" id="{18F83AC9-085A-41FE-A281-F5E5685AED90}"/>
            </a:ext>
          </a:extLst>
        </xdr:cNvPr>
        <xdr:cNvCxnSpPr/>
      </xdr:nvCxnSpPr>
      <xdr:spPr>
        <a:xfrm rot="10800000" flipV="1">
          <a:off x="12395204" y="12086167"/>
          <a:ext cx="4432296" cy="1232080"/>
        </a:xfrm>
        <a:prstGeom prst="bentConnector3">
          <a:avLst>
            <a:gd name="adj1" fmla="val 91279"/>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357188</xdr:colOff>
      <xdr:row>17</xdr:row>
      <xdr:rowOff>154781</xdr:rowOff>
    </xdr:from>
    <xdr:to>
      <xdr:col>17</xdr:col>
      <xdr:colOff>296497</xdr:colOff>
      <xdr:row>19</xdr:row>
      <xdr:rowOff>9744</xdr:rowOff>
    </xdr:to>
    <xdr:sp macro="" textlink="">
      <xdr:nvSpPr>
        <xdr:cNvPr id="81" name="Rectangle 80">
          <a:extLst>
            <a:ext uri="{FF2B5EF4-FFF2-40B4-BE49-F238E27FC236}">
              <a16:creationId xmlns:a16="http://schemas.microsoft.com/office/drawing/2014/main" id="{EBB20AD8-1600-4D18-98A3-4F27E6835B3C}"/>
            </a:ext>
          </a:extLst>
        </xdr:cNvPr>
        <xdr:cNvSpPr/>
      </xdr:nvSpPr>
      <xdr:spPr>
        <a:xfrm>
          <a:off x="11251407" y="2988469"/>
          <a:ext cx="546528" cy="188338"/>
        </a:xfrm>
        <a:prstGeom prst="rect">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273298</xdr:colOff>
      <xdr:row>26</xdr:row>
      <xdr:rowOff>73758</xdr:rowOff>
    </xdr:from>
    <xdr:to>
      <xdr:col>7</xdr:col>
      <xdr:colOff>287582</xdr:colOff>
      <xdr:row>32</xdr:row>
      <xdr:rowOff>488</xdr:rowOff>
    </xdr:to>
    <xdr:sp macro="" textlink="">
      <xdr:nvSpPr>
        <xdr:cNvPr id="68" name="TextBox 67">
          <a:extLst>
            <a:ext uri="{FF2B5EF4-FFF2-40B4-BE49-F238E27FC236}">
              <a16:creationId xmlns:a16="http://schemas.microsoft.com/office/drawing/2014/main" id="{00000000-0008-0000-0900-000044000000}"/>
            </a:ext>
          </a:extLst>
        </xdr:cNvPr>
        <xdr:cNvSpPr txBox="1"/>
      </xdr:nvSpPr>
      <xdr:spPr>
        <a:xfrm>
          <a:off x="4488111" y="4407633"/>
          <a:ext cx="1228721" cy="926855"/>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i="1" baseline="0">
              <a:solidFill>
                <a:schemeClr val="bg1">
                  <a:lumMod val="95000"/>
                </a:schemeClr>
              </a:solidFill>
            </a:rPr>
            <a:t>Add your state-specific data on charges and top payers</a:t>
          </a:r>
        </a:p>
      </xdr:txBody>
    </xdr:sp>
    <xdr:clientData/>
  </xdr:twoCellAnchor>
  <xdr:twoCellAnchor>
    <xdr:from>
      <xdr:col>8</xdr:col>
      <xdr:colOff>122442</xdr:colOff>
      <xdr:row>69</xdr:row>
      <xdr:rowOff>101680</xdr:rowOff>
    </xdr:from>
    <xdr:to>
      <xdr:col>9</xdr:col>
      <xdr:colOff>444500</xdr:colOff>
      <xdr:row>70</xdr:row>
      <xdr:rowOff>84667</xdr:rowOff>
    </xdr:to>
    <xdr:sp macro="" textlink="">
      <xdr:nvSpPr>
        <xdr:cNvPr id="153" name="Rectangle 8">
          <a:extLst>
            <a:ext uri="{FF2B5EF4-FFF2-40B4-BE49-F238E27FC236}">
              <a16:creationId xmlns:a16="http://schemas.microsoft.com/office/drawing/2014/main" id="{4D0DA56B-546A-45C8-B9F1-00B197D21BA5}"/>
            </a:ext>
          </a:extLst>
        </xdr:cNvPr>
        <xdr:cNvSpPr/>
      </xdr:nvSpPr>
      <xdr:spPr>
        <a:xfrm>
          <a:off x="6197275" y="11055430"/>
          <a:ext cx="935892" cy="141737"/>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232833</xdr:colOff>
      <xdr:row>62</xdr:row>
      <xdr:rowOff>63500</xdr:rowOff>
    </xdr:from>
    <xdr:to>
      <xdr:col>8</xdr:col>
      <xdr:colOff>125617</xdr:colOff>
      <xdr:row>70</xdr:row>
      <xdr:rowOff>16974</xdr:rowOff>
    </xdr:to>
    <xdr:cxnSp macro="">
      <xdr:nvCxnSpPr>
        <xdr:cNvPr id="159" name="Connector: Elbow 158">
          <a:extLst>
            <a:ext uri="{FF2B5EF4-FFF2-40B4-BE49-F238E27FC236}">
              <a16:creationId xmlns:a16="http://schemas.microsoft.com/office/drawing/2014/main" id="{5B4F1335-F7E3-4C7F-9DD8-A3BA5076AC9D}"/>
            </a:ext>
          </a:extLst>
        </xdr:cNvPr>
        <xdr:cNvCxnSpPr>
          <a:endCxn id="153" idx="1"/>
        </xdr:cNvCxnSpPr>
      </xdr:nvCxnSpPr>
      <xdr:spPr>
        <a:xfrm>
          <a:off x="2010833" y="9906000"/>
          <a:ext cx="4189617" cy="1223474"/>
        </a:xfrm>
        <a:prstGeom prst="bentConnector3">
          <a:avLst>
            <a:gd name="adj1" fmla="val 50000"/>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98425</xdr:colOff>
      <xdr:row>111</xdr:row>
      <xdr:rowOff>77257</xdr:rowOff>
    </xdr:from>
    <xdr:to>
      <xdr:col>17</xdr:col>
      <xdr:colOff>4353</xdr:colOff>
      <xdr:row>112</xdr:row>
      <xdr:rowOff>115991</xdr:rowOff>
    </xdr:to>
    <xdr:sp macro="" textlink="">
      <xdr:nvSpPr>
        <xdr:cNvPr id="130" name="Rectangle 129">
          <a:extLst>
            <a:ext uri="{FF2B5EF4-FFF2-40B4-BE49-F238E27FC236}">
              <a16:creationId xmlns:a16="http://schemas.microsoft.com/office/drawing/2014/main" id="{35024314-5341-4F86-9EC6-3E2B57B282D4}"/>
            </a:ext>
          </a:extLst>
        </xdr:cNvPr>
        <xdr:cNvSpPr/>
      </xdr:nvSpPr>
      <xdr:spPr>
        <a:xfrm>
          <a:off x="11083925" y="17698507"/>
          <a:ext cx="519761" cy="197484"/>
        </a:xfrm>
        <a:prstGeom prst="rect">
          <a:avLst/>
        </a:prstGeom>
        <a:no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F8C8E-73A0-49D3-9B2F-D677BC4CDF8D}">
  <dimension ref="A1:AA75"/>
  <sheetViews>
    <sheetView tabSelected="1" zoomScale="80" zoomScaleNormal="80" workbookViewId="0">
      <selection activeCell="F22" sqref="F22"/>
    </sheetView>
  </sheetViews>
  <sheetFormatPr defaultColWidth="8.54296875" defaultRowHeight="14.5" x14ac:dyDescent="0.35"/>
  <cols>
    <col min="1" max="1" width="34.81640625" style="94" customWidth="1"/>
    <col min="2" max="2" width="23" style="93" customWidth="1"/>
    <col min="3" max="3" width="52.7265625" style="92" customWidth="1"/>
    <col min="4" max="16384" width="8.54296875" style="91"/>
  </cols>
  <sheetData>
    <row r="1" spans="1:27" ht="139.5" customHeight="1" x14ac:dyDescent="0.35"/>
    <row r="2" spans="1:27" ht="102" customHeight="1" x14ac:dyDescent="0.6">
      <c r="A2" s="117" t="s">
        <v>0</v>
      </c>
      <c r="B2" s="118"/>
      <c r="C2" s="128"/>
      <c r="F2" s="119" t="s">
        <v>1</v>
      </c>
      <c r="G2" s="120"/>
      <c r="H2" s="120"/>
      <c r="I2" s="120"/>
      <c r="J2" s="120"/>
      <c r="K2" s="120"/>
      <c r="L2" s="120"/>
      <c r="M2" s="120"/>
      <c r="N2" s="120"/>
      <c r="O2" s="120"/>
      <c r="P2" s="120"/>
      <c r="Q2" s="120"/>
      <c r="T2" s="121" t="s">
        <v>2</v>
      </c>
      <c r="U2" s="122"/>
      <c r="V2" s="122"/>
      <c r="W2" s="122"/>
      <c r="X2" s="122"/>
      <c r="Y2" s="122"/>
      <c r="Z2" s="122"/>
      <c r="AA2" s="122"/>
    </row>
    <row r="3" spans="1:27" ht="102" customHeight="1" x14ac:dyDescent="0.6">
      <c r="A3" s="97"/>
      <c r="F3" s="97"/>
      <c r="T3" s="97"/>
    </row>
    <row r="4" spans="1:27" ht="23.5" customHeight="1" thickBot="1" x14ac:dyDescent="0.65">
      <c r="A4" s="97"/>
      <c r="F4" s="97"/>
    </row>
    <row r="5" spans="1:27" s="126" customFormat="1" x14ac:dyDescent="0.35">
      <c r="A5" s="123" t="s">
        <v>3</v>
      </c>
      <c r="B5" s="124" t="s">
        <v>207</v>
      </c>
      <c r="C5" s="125" t="s">
        <v>206</v>
      </c>
    </row>
    <row r="6" spans="1:27" s="126" customFormat="1" ht="15" customHeight="1" x14ac:dyDescent="0.35">
      <c r="A6" s="248" t="s">
        <v>208</v>
      </c>
      <c r="B6" s="249"/>
      <c r="C6" s="250"/>
      <c r="F6" s="127"/>
    </row>
    <row r="7" spans="1:27" ht="22.5" customHeight="1" x14ac:dyDescent="0.25">
      <c r="A7" s="251"/>
      <c r="B7" s="251"/>
      <c r="C7" s="252"/>
    </row>
    <row r="8" spans="1:27" x14ac:dyDescent="0.35">
      <c r="A8" s="253" t="s">
        <v>209</v>
      </c>
      <c r="B8" s="129" t="s">
        <v>4</v>
      </c>
      <c r="C8" s="129" t="s">
        <v>5</v>
      </c>
    </row>
    <row r="9" spans="1:27" x14ac:dyDescent="0.35">
      <c r="A9" s="253"/>
      <c r="B9" s="130" t="s">
        <v>6</v>
      </c>
      <c r="C9" s="130" t="s">
        <v>7</v>
      </c>
    </row>
    <row r="10" spans="1:27" ht="130.5" x14ac:dyDescent="0.35">
      <c r="A10" s="253"/>
      <c r="B10" s="130" t="s">
        <v>8</v>
      </c>
      <c r="C10" s="130" t="s">
        <v>230</v>
      </c>
    </row>
    <row r="11" spans="1:27" x14ac:dyDescent="0.35">
      <c r="A11" s="253"/>
      <c r="B11" s="130" t="s">
        <v>9</v>
      </c>
      <c r="C11" s="130" t="s">
        <v>10</v>
      </c>
    </row>
    <row r="12" spans="1:27" x14ac:dyDescent="0.35">
      <c r="A12" s="253"/>
      <c r="B12" s="130" t="s">
        <v>11</v>
      </c>
      <c r="C12" s="130" t="s">
        <v>12</v>
      </c>
    </row>
    <row r="13" spans="1:27" ht="29" x14ac:dyDescent="0.35">
      <c r="A13" s="253"/>
      <c r="B13" s="130" t="s">
        <v>13</v>
      </c>
      <c r="C13" s="130" t="s">
        <v>14</v>
      </c>
    </row>
    <row r="14" spans="1:27" ht="29" x14ac:dyDescent="0.35">
      <c r="A14" s="253"/>
      <c r="B14" s="130" t="s">
        <v>15</v>
      </c>
      <c r="C14" s="130" t="s">
        <v>16</v>
      </c>
    </row>
    <row r="15" spans="1:27" ht="58" x14ac:dyDescent="0.35">
      <c r="A15" s="253"/>
      <c r="B15" s="130" t="s">
        <v>17</v>
      </c>
      <c r="C15" s="130" t="s">
        <v>18</v>
      </c>
    </row>
    <row r="16" spans="1:27" x14ac:dyDescent="0.35">
      <c r="A16" s="254"/>
      <c r="B16" s="130" t="s">
        <v>19</v>
      </c>
      <c r="C16" s="130" t="s">
        <v>20</v>
      </c>
    </row>
    <row r="17" spans="1:3" ht="14.5" customHeight="1" x14ac:dyDescent="0.25">
      <c r="A17" s="239" t="s">
        <v>210</v>
      </c>
      <c r="B17" s="240"/>
      <c r="C17" s="241"/>
    </row>
    <row r="18" spans="1:3" ht="14.5" customHeight="1" x14ac:dyDescent="0.25">
      <c r="A18" s="242"/>
      <c r="B18" s="243"/>
      <c r="C18" s="244"/>
    </row>
    <row r="19" spans="1:3" ht="14.5" customHeight="1" x14ac:dyDescent="0.25">
      <c r="A19" s="245"/>
      <c r="B19" s="246"/>
      <c r="C19" s="247"/>
    </row>
    <row r="20" spans="1:3" ht="43.5" x14ac:dyDescent="0.35">
      <c r="A20" s="255" t="s">
        <v>211</v>
      </c>
      <c r="B20" s="131" t="s">
        <v>21</v>
      </c>
      <c r="C20" s="132" t="s">
        <v>22</v>
      </c>
    </row>
    <row r="21" spans="1:3" x14ac:dyDescent="0.35">
      <c r="A21" s="256"/>
      <c r="B21" s="133" t="s">
        <v>23</v>
      </c>
      <c r="C21" s="132" t="s">
        <v>24</v>
      </c>
    </row>
    <row r="22" spans="1:3" ht="181.5" customHeight="1" x14ac:dyDescent="0.35">
      <c r="A22" s="256"/>
      <c r="B22" s="134" t="s">
        <v>25</v>
      </c>
      <c r="C22" s="132" t="s">
        <v>26</v>
      </c>
    </row>
    <row r="23" spans="1:3" x14ac:dyDescent="0.35">
      <c r="A23" s="256"/>
      <c r="B23" s="133" t="s">
        <v>27</v>
      </c>
      <c r="C23" s="132" t="s">
        <v>28</v>
      </c>
    </row>
    <row r="24" spans="1:3" x14ac:dyDescent="0.35">
      <c r="A24" s="256"/>
      <c r="B24" s="133" t="s">
        <v>29</v>
      </c>
      <c r="C24" s="132" t="s">
        <v>30</v>
      </c>
    </row>
    <row r="25" spans="1:3" x14ac:dyDescent="0.35">
      <c r="A25" s="256"/>
      <c r="B25" s="133" t="s">
        <v>31</v>
      </c>
      <c r="C25" s="132" t="s">
        <v>32</v>
      </c>
    </row>
    <row r="26" spans="1:3" ht="33" customHeight="1" x14ac:dyDescent="0.25">
      <c r="A26" s="266" t="s">
        <v>212</v>
      </c>
      <c r="B26" s="267"/>
      <c r="C26" s="268"/>
    </row>
    <row r="27" spans="1:3" ht="14.5" customHeight="1" x14ac:dyDescent="0.35">
      <c r="A27" s="265" t="s">
        <v>213</v>
      </c>
      <c r="B27" s="135" t="s">
        <v>4</v>
      </c>
      <c r="C27" s="135" t="s">
        <v>5</v>
      </c>
    </row>
    <row r="28" spans="1:3" ht="14.5" customHeight="1" x14ac:dyDescent="0.35">
      <c r="A28" s="237"/>
      <c r="B28" s="135" t="s">
        <v>6</v>
      </c>
      <c r="C28" s="135" t="s">
        <v>7</v>
      </c>
    </row>
    <row r="29" spans="1:3" ht="123.65" customHeight="1" x14ac:dyDescent="0.35">
      <c r="A29" s="237"/>
      <c r="B29" s="135" t="s">
        <v>8</v>
      </c>
      <c r="C29" s="135" t="s">
        <v>217</v>
      </c>
    </row>
    <row r="30" spans="1:3" ht="14.5" customHeight="1" x14ac:dyDescent="0.35">
      <c r="A30" s="237"/>
      <c r="B30" s="135" t="s">
        <v>9</v>
      </c>
      <c r="C30" s="135" t="s">
        <v>10</v>
      </c>
    </row>
    <row r="31" spans="1:3" ht="14.5" customHeight="1" x14ac:dyDescent="0.35">
      <c r="A31" s="237"/>
      <c r="B31" s="135" t="s">
        <v>11</v>
      </c>
      <c r="C31" s="135" t="s">
        <v>12</v>
      </c>
    </row>
    <row r="32" spans="1:3" ht="14.5" customHeight="1" x14ac:dyDescent="0.35">
      <c r="A32" s="237"/>
      <c r="B32" s="135" t="s">
        <v>13</v>
      </c>
      <c r="C32" s="135" t="s">
        <v>14</v>
      </c>
    </row>
    <row r="33" spans="1:3" ht="34.5" customHeight="1" x14ac:dyDescent="0.35">
      <c r="A33" s="237"/>
      <c r="B33" s="135" t="s">
        <v>15</v>
      </c>
      <c r="C33" s="135" t="s">
        <v>16</v>
      </c>
    </row>
    <row r="34" spans="1:3" ht="82" customHeight="1" x14ac:dyDescent="0.35">
      <c r="A34" s="237"/>
      <c r="B34" s="135" t="s">
        <v>17</v>
      </c>
      <c r="C34" s="135" t="s">
        <v>33</v>
      </c>
    </row>
    <row r="35" spans="1:3" ht="56.15" customHeight="1" x14ac:dyDescent="0.35">
      <c r="A35" s="237"/>
      <c r="B35" s="135" t="s">
        <v>34</v>
      </c>
      <c r="C35" s="135" t="s">
        <v>33</v>
      </c>
    </row>
    <row r="36" spans="1:3" ht="14.5" customHeight="1" x14ac:dyDescent="0.35">
      <c r="A36" s="269" t="s">
        <v>35</v>
      </c>
      <c r="B36" s="136" t="s">
        <v>36</v>
      </c>
      <c r="C36" s="136" t="s">
        <v>37</v>
      </c>
    </row>
    <row r="37" spans="1:3" ht="14.5" customHeight="1" x14ac:dyDescent="0.35">
      <c r="A37" s="269"/>
      <c r="B37" s="136" t="s">
        <v>38</v>
      </c>
      <c r="C37" s="136" t="s">
        <v>39</v>
      </c>
    </row>
    <row r="38" spans="1:3" ht="14.5" customHeight="1" x14ac:dyDescent="0.35">
      <c r="A38" s="269"/>
      <c r="B38" s="136" t="s">
        <v>40</v>
      </c>
      <c r="C38" s="136" t="s">
        <v>41</v>
      </c>
    </row>
    <row r="39" spans="1:3" ht="14.5" customHeight="1" x14ac:dyDescent="0.35">
      <c r="A39" s="269"/>
      <c r="B39" s="136" t="s">
        <v>42</v>
      </c>
      <c r="C39" s="136" t="s">
        <v>43</v>
      </c>
    </row>
    <row r="40" spans="1:3" ht="14.5" customHeight="1" x14ac:dyDescent="0.35">
      <c r="A40" s="269"/>
      <c r="B40" s="136" t="s">
        <v>44</v>
      </c>
      <c r="C40" s="136" t="s">
        <v>45</v>
      </c>
    </row>
    <row r="41" spans="1:3" ht="29.5" customHeight="1" x14ac:dyDescent="0.35">
      <c r="A41" s="269"/>
      <c r="B41" s="136" t="s">
        <v>46</v>
      </c>
      <c r="C41" s="136" t="s">
        <v>47</v>
      </c>
    </row>
    <row r="42" spans="1:3" ht="14.5" customHeight="1" x14ac:dyDescent="0.25">
      <c r="A42" s="239" t="s">
        <v>214</v>
      </c>
      <c r="B42" s="270"/>
      <c r="C42" s="271"/>
    </row>
    <row r="43" spans="1:3" ht="20.5" customHeight="1" x14ac:dyDescent="0.25">
      <c r="A43" s="272"/>
      <c r="B43" s="273"/>
      <c r="C43" s="274"/>
    </row>
    <row r="44" spans="1:3" ht="14.5" customHeight="1" x14ac:dyDescent="0.35">
      <c r="A44" s="236" t="s">
        <v>211</v>
      </c>
      <c r="B44" s="131" t="s">
        <v>21</v>
      </c>
      <c r="C44" s="132" t="s">
        <v>22</v>
      </c>
    </row>
    <row r="45" spans="1:3" x14ac:dyDescent="0.35">
      <c r="A45" s="237"/>
      <c r="B45" s="133" t="s">
        <v>23</v>
      </c>
      <c r="C45" s="132" t="s">
        <v>24</v>
      </c>
    </row>
    <row r="46" spans="1:3" x14ac:dyDescent="0.35">
      <c r="A46" s="237"/>
      <c r="B46" s="134" t="s">
        <v>25</v>
      </c>
      <c r="C46" s="132" t="s">
        <v>26</v>
      </c>
    </row>
    <row r="47" spans="1:3" ht="33" customHeight="1" x14ac:dyDescent="0.35">
      <c r="A47" s="237"/>
      <c r="B47" s="133" t="s">
        <v>27</v>
      </c>
      <c r="C47" s="132" t="s">
        <v>28</v>
      </c>
    </row>
    <row r="48" spans="1:3" ht="33" customHeight="1" x14ac:dyDescent="0.35">
      <c r="A48" s="237"/>
      <c r="B48" s="133" t="s">
        <v>29</v>
      </c>
      <c r="C48" s="132" t="s">
        <v>30</v>
      </c>
    </row>
    <row r="49" spans="1:3" ht="33" customHeight="1" x14ac:dyDescent="0.35">
      <c r="A49" s="238"/>
      <c r="B49" s="133" t="s">
        <v>31</v>
      </c>
      <c r="C49" s="132" t="s">
        <v>32</v>
      </c>
    </row>
    <row r="50" spans="1:3" ht="34.5" customHeight="1" x14ac:dyDescent="0.25">
      <c r="A50" s="257" t="s">
        <v>48</v>
      </c>
      <c r="B50" s="257"/>
      <c r="C50" s="258"/>
    </row>
    <row r="51" spans="1:3" x14ac:dyDescent="0.35">
      <c r="A51" s="259" t="s">
        <v>215</v>
      </c>
      <c r="B51" s="135" t="s">
        <v>49</v>
      </c>
      <c r="C51" s="262" t="s">
        <v>50</v>
      </c>
    </row>
    <row r="52" spans="1:3" x14ac:dyDescent="0.35">
      <c r="A52" s="260"/>
      <c r="B52" s="135" t="s">
        <v>51</v>
      </c>
      <c r="C52" s="263"/>
    </row>
    <row r="53" spans="1:3" x14ac:dyDescent="0.35">
      <c r="A53" s="260"/>
      <c r="B53" s="135" t="s">
        <v>52</v>
      </c>
      <c r="C53" s="263"/>
    </row>
    <row r="54" spans="1:3" x14ac:dyDescent="0.35">
      <c r="A54" s="261"/>
      <c r="B54" s="135" t="s">
        <v>53</v>
      </c>
      <c r="C54" s="264"/>
    </row>
    <row r="55" spans="1:3" ht="33" customHeight="1" x14ac:dyDescent="0.25">
      <c r="A55" s="229" t="s">
        <v>176</v>
      </c>
      <c r="B55" s="230"/>
      <c r="C55" s="231"/>
    </row>
    <row r="56" spans="1:3" ht="29" customHeight="1" x14ac:dyDescent="0.35">
      <c r="A56" s="233" t="s">
        <v>216</v>
      </c>
      <c r="B56" s="137" t="s">
        <v>54</v>
      </c>
      <c r="C56" s="137" t="s">
        <v>55</v>
      </c>
    </row>
    <row r="57" spans="1:3" x14ac:dyDescent="0.35">
      <c r="A57" s="234"/>
      <c r="B57" s="138" t="s">
        <v>56</v>
      </c>
      <c r="C57" s="137" t="s">
        <v>57</v>
      </c>
    </row>
    <row r="58" spans="1:3" x14ac:dyDescent="0.35">
      <c r="A58" s="234"/>
      <c r="B58" s="138" t="s">
        <v>58</v>
      </c>
      <c r="C58" s="137" t="s">
        <v>59</v>
      </c>
    </row>
    <row r="59" spans="1:3" x14ac:dyDescent="0.35">
      <c r="A59" s="234"/>
      <c r="B59" s="138" t="s">
        <v>60</v>
      </c>
      <c r="C59" s="137" t="s">
        <v>30</v>
      </c>
    </row>
    <row r="60" spans="1:3" x14ac:dyDescent="0.35">
      <c r="A60" s="234"/>
      <c r="B60" s="138" t="s">
        <v>61</v>
      </c>
      <c r="C60" s="137" t="s">
        <v>32</v>
      </c>
    </row>
    <row r="61" spans="1:3" x14ac:dyDescent="0.35">
      <c r="A61" s="235"/>
      <c r="B61" s="138" t="s">
        <v>62</v>
      </c>
      <c r="C61" s="137" t="s">
        <v>28</v>
      </c>
    </row>
    <row r="62" spans="1:3" ht="37" customHeight="1" x14ac:dyDescent="0.25">
      <c r="A62" s="229" t="s">
        <v>175</v>
      </c>
      <c r="B62" s="230"/>
      <c r="C62" s="231"/>
    </row>
    <row r="63" spans="1:3" ht="12.5" customHeight="1" x14ac:dyDescent="0.35">
      <c r="A63" s="232" t="s">
        <v>216</v>
      </c>
      <c r="B63" s="179" t="s">
        <v>158</v>
      </c>
      <c r="C63" s="180" t="s">
        <v>177</v>
      </c>
    </row>
    <row r="64" spans="1:3" ht="12.5" customHeight="1" x14ac:dyDescent="0.35">
      <c r="A64" s="232"/>
      <c r="B64" s="179" t="s">
        <v>161</v>
      </c>
      <c r="C64" s="180" t="s">
        <v>178</v>
      </c>
    </row>
    <row r="65" spans="1:3" ht="12.5" customHeight="1" x14ac:dyDescent="0.35">
      <c r="A65" s="232"/>
      <c r="B65" s="179" t="s">
        <v>164</v>
      </c>
      <c r="C65" s="180" t="s">
        <v>179</v>
      </c>
    </row>
    <row r="66" spans="1:3" ht="12.5" customHeight="1" x14ac:dyDescent="0.35">
      <c r="A66" s="232"/>
      <c r="B66" s="179" t="s">
        <v>168</v>
      </c>
      <c r="C66" s="180" t="s">
        <v>180</v>
      </c>
    </row>
    <row r="67" spans="1:3" ht="12.5" customHeight="1" x14ac:dyDescent="0.35">
      <c r="A67" s="232"/>
      <c r="B67" s="179" t="s">
        <v>159</v>
      </c>
      <c r="C67" s="180" t="s">
        <v>181</v>
      </c>
    </row>
    <row r="68" spans="1:3" ht="12.5" customHeight="1" x14ac:dyDescent="0.35">
      <c r="A68" s="232"/>
      <c r="B68" s="179" t="s">
        <v>162</v>
      </c>
      <c r="C68" s="180" t="s">
        <v>182</v>
      </c>
    </row>
    <row r="69" spans="1:3" ht="14.5" customHeight="1" x14ac:dyDescent="0.35">
      <c r="A69" s="232"/>
      <c r="B69" s="179" t="s">
        <v>165</v>
      </c>
      <c r="C69" s="180" t="s">
        <v>183</v>
      </c>
    </row>
    <row r="70" spans="1:3" ht="14.5" customHeight="1" x14ac:dyDescent="0.35">
      <c r="A70" s="232"/>
      <c r="B70" s="179" t="s">
        <v>169</v>
      </c>
      <c r="C70" s="180" t="s">
        <v>184</v>
      </c>
    </row>
    <row r="71" spans="1:3" ht="14.5" customHeight="1" x14ac:dyDescent="0.35">
      <c r="A71" s="232"/>
      <c r="B71" s="179" t="s">
        <v>160</v>
      </c>
      <c r="C71" s="180" t="s">
        <v>185</v>
      </c>
    </row>
    <row r="72" spans="1:3" ht="14.5" customHeight="1" x14ac:dyDescent="0.35">
      <c r="A72" s="232"/>
      <c r="B72" s="179" t="s">
        <v>163</v>
      </c>
      <c r="C72" s="180" t="s">
        <v>186</v>
      </c>
    </row>
    <row r="73" spans="1:3" ht="14.5" customHeight="1" x14ac:dyDescent="0.35">
      <c r="A73" s="232"/>
      <c r="B73" s="179" t="s">
        <v>166</v>
      </c>
      <c r="C73" s="180" t="s">
        <v>187</v>
      </c>
    </row>
    <row r="74" spans="1:3" ht="14.5" customHeight="1" x14ac:dyDescent="0.35">
      <c r="A74" s="232"/>
      <c r="B74" s="179" t="s">
        <v>170</v>
      </c>
      <c r="C74" s="180" t="s">
        <v>188</v>
      </c>
    </row>
    <row r="75" spans="1:3" ht="14.5" customHeight="1" x14ac:dyDescent="0.35">
      <c r="A75" s="232"/>
      <c r="B75" s="179" t="s">
        <v>172</v>
      </c>
      <c r="C75" s="180" t="s">
        <v>189</v>
      </c>
    </row>
  </sheetData>
  <mergeCells count="16">
    <mergeCell ref="A6:C7"/>
    <mergeCell ref="A8:A16"/>
    <mergeCell ref="A20:A25"/>
    <mergeCell ref="A50:C50"/>
    <mergeCell ref="A51:A54"/>
    <mergeCell ref="C51:C54"/>
    <mergeCell ref="A27:A35"/>
    <mergeCell ref="A26:C26"/>
    <mergeCell ref="A36:A41"/>
    <mergeCell ref="A42:C43"/>
    <mergeCell ref="A62:C62"/>
    <mergeCell ref="A63:A75"/>
    <mergeCell ref="A56:A61"/>
    <mergeCell ref="A44:A49"/>
    <mergeCell ref="A17:C19"/>
    <mergeCell ref="A55:C55"/>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A357D-164B-441F-84B4-C487BD38993D}">
  <dimension ref="A1:K16"/>
  <sheetViews>
    <sheetView workbookViewId="0">
      <selection activeCell="G24" sqref="G24"/>
    </sheetView>
  </sheetViews>
  <sheetFormatPr defaultRowHeight="12.5" x14ac:dyDescent="0.25"/>
  <cols>
    <col min="1" max="1" width="11.90625" customWidth="1"/>
    <col min="2" max="2" width="20" customWidth="1"/>
    <col min="3" max="3" width="22.08984375" customWidth="1"/>
    <col min="4" max="5" width="11.90625" customWidth="1"/>
    <col min="6" max="6" width="21.81640625" bestFit="1" customWidth="1"/>
    <col min="7" max="7" width="32.453125" customWidth="1"/>
    <col min="8" max="8" width="27.90625" customWidth="1"/>
    <col min="9" max="9" width="23" customWidth="1"/>
    <col min="10" max="10" width="30.08984375" customWidth="1"/>
    <col min="11" max="11" width="20.1796875" customWidth="1"/>
  </cols>
  <sheetData>
    <row r="1" spans="1:11" ht="13" x14ac:dyDescent="0.3">
      <c r="A1" s="172" t="s">
        <v>174</v>
      </c>
      <c r="B1" s="169" t="s">
        <v>155</v>
      </c>
      <c r="C1" s="169" t="s">
        <v>201</v>
      </c>
      <c r="D1" s="183" t="s">
        <v>156</v>
      </c>
      <c r="E1" s="172" t="s">
        <v>108</v>
      </c>
      <c r="F1" s="169" t="s">
        <v>201</v>
      </c>
      <c r="G1" s="183" t="s">
        <v>157</v>
      </c>
      <c r="H1" s="172" t="s">
        <v>108</v>
      </c>
      <c r="I1" s="169" t="s">
        <v>201</v>
      </c>
      <c r="J1" s="183" t="s">
        <v>154</v>
      </c>
      <c r="K1" s="172" t="s">
        <v>108</v>
      </c>
    </row>
    <row r="2" spans="1:11" x14ac:dyDescent="0.25">
      <c r="A2" s="173">
        <f>' B_Populations'!B13</f>
        <v>0</v>
      </c>
      <c r="B2" s="170" t="s">
        <v>173</v>
      </c>
      <c r="C2" s="181" t="s">
        <v>158</v>
      </c>
      <c r="D2" s="185"/>
      <c r="E2" s="182">
        <f>IF(A2=0,0,($D$2/$A$2)*100000)</f>
        <v>0</v>
      </c>
      <c r="F2" s="181" t="s">
        <v>159</v>
      </c>
      <c r="G2" s="185"/>
      <c r="H2" s="182">
        <f>IF(A2=0,0,($G$2/$A$2)*100000)</f>
        <v>0</v>
      </c>
      <c r="I2" s="181" t="s">
        <v>160</v>
      </c>
      <c r="J2" s="185"/>
      <c r="K2" s="182">
        <f>IF(A2=0,0,($J$2/$A$2)*100000)</f>
        <v>0</v>
      </c>
    </row>
    <row r="3" spans="1:11" x14ac:dyDescent="0.25">
      <c r="A3" s="173">
        <f>' B_Populations'!B13</f>
        <v>0</v>
      </c>
      <c r="B3" s="170" t="s">
        <v>41</v>
      </c>
      <c r="C3" s="181" t="s">
        <v>161</v>
      </c>
      <c r="D3" s="185"/>
      <c r="E3" s="182">
        <f>IF(A3=0,0,($D$3/$A$3)*100000)</f>
        <v>0</v>
      </c>
      <c r="F3" s="181" t="s">
        <v>162</v>
      </c>
      <c r="G3" s="185"/>
      <c r="H3" s="182">
        <f>IF(A3=0,0,($G$3/$A$3)*100000)</f>
        <v>0</v>
      </c>
      <c r="I3" s="181" t="s">
        <v>163</v>
      </c>
      <c r="J3" s="185"/>
      <c r="K3" s="182">
        <f>IF(A3=0,0,($J$3/$A$3)*100000)</f>
        <v>0</v>
      </c>
    </row>
    <row r="4" spans="1:11" x14ac:dyDescent="0.25">
      <c r="A4" s="173">
        <f>' B_Populations'!B13</f>
        <v>0</v>
      </c>
      <c r="B4" s="170" t="s">
        <v>231</v>
      </c>
      <c r="C4" s="181" t="s">
        <v>164</v>
      </c>
      <c r="D4" s="185"/>
      <c r="E4" s="182">
        <f>IF(A4=0,0,($D$4/$A$4)*100000)</f>
        <v>0</v>
      </c>
      <c r="F4" s="181" t="s">
        <v>165</v>
      </c>
      <c r="G4" s="185"/>
      <c r="H4" s="182">
        <f>IF(A4=0,0,($G$4/$A$4)*100000)</f>
        <v>0</v>
      </c>
      <c r="I4" s="181" t="s">
        <v>166</v>
      </c>
      <c r="J4" s="185"/>
      <c r="K4" s="182">
        <f>IF(A4=0,0,($J$4/$A$4)*100000)</f>
        <v>0</v>
      </c>
    </row>
    <row r="5" spans="1:11" x14ac:dyDescent="0.25">
      <c r="A5" s="173">
        <f>' B_Populations'!B13</f>
        <v>0</v>
      </c>
      <c r="B5" s="170" t="s">
        <v>167</v>
      </c>
      <c r="C5" s="181" t="s">
        <v>168</v>
      </c>
      <c r="D5" s="185"/>
      <c r="E5" s="182">
        <f>IF(A5=0,0,($D$5/$A$5)*100000)</f>
        <v>0</v>
      </c>
      <c r="F5" s="181" t="s">
        <v>169</v>
      </c>
      <c r="G5" s="185"/>
      <c r="H5" s="182">
        <f>IF(A5=0,0,($G$5/$A$5)*100000)</f>
        <v>0</v>
      </c>
      <c r="I5" s="181" t="s">
        <v>170</v>
      </c>
      <c r="J5" s="185"/>
      <c r="K5" s="182">
        <f>IF(A5=0,0,($J$5/$A$5)*100000)</f>
        <v>0</v>
      </c>
    </row>
    <row r="6" spans="1:11" x14ac:dyDescent="0.25">
      <c r="A6" s="173">
        <f>' B_Populations'!B13</f>
        <v>0</v>
      </c>
      <c r="B6" s="170" t="s">
        <v>171</v>
      </c>
      <c r="C6" s="170"/>
      <c r="D6" s="184"/>
      <c r="E6" s="171"/>
      <c r="F6" s="171"/>
      <c r="G6" s="184"/>
      <c r="H6" s="171"/>
      <c r="I6" s="181" t="s">
        <v>172</v>
      </c>
      <c r="J6" s="185"/>
      <c r="K6" s="182">
        <f>IF(A6=0,0,($J$6/$A$6)*100000)</f>
        <v>0</v>
      </c>
    </row>
    <row r="7" spans="1:11" x14ac:dyDescent="0.25">
      <c r="A7" s="170"/>
      <c r="B7" s="170"/>
      <c r="C7" s="170"/>
      <c r="D7" s="170">
        <f>SUM(D2:D6)</f>
        <v>0</v>
      </c>
      <c r="E7" s="170">
        <f t="shared" ref="E7:K7" si="0">SUM(E2:E6)</f>
        <v>0</v>
      </c>
      <c r="F7" s="170"/>
      <c r="G7" s="170">
        <f t="shared" si="0"/>
        <v>0</v>
      </c>
      <c r="H7" s="170">
        <f t="shared" si="0"/>
        <v>0</v>
      </c>
      <c r="I7" s="170"/>
      <c r="J7" s="186">
        <f t="shared" si="0"/>
        <v>0</v>
      </c>
      <c r="K7" s="170">
        <f t="shared" si="0"/>
        <v>0</v>
      </c>
    </row>
    <row r="8" spans="1:11" x14ac:dyDescent="0.25">
      <c r="A8" s="170"/>
      <c r="B8" s="175" t="s">
        <v>192</v>
      </c>
      <c r="C8" s="175"/>
      <c r="D8" s="176" t="e">
        <f>SUM(D7/D13)</f>
        <v>#DIV/0!</v>
      </c>
      <c r="E8" s="175" t="s">
        <v>192</v>
      </c>
      <c r="F8" s="175"/>
      <c r="G8" s="176" t="e">
        <f>SUM(G7/D13)</f>
        <v>#DIV/0!</v>
      </c>
      <c r="H8" s="175" t="s">
        <v>192</v>
      </c>
      <c r="I8" s="175"/>
      <c r="J8" s="176" t="e">
        <f>SUM(J7/D13)</f>
        <v>#DIV/0!</v>
      </c>
      <c r="K8" s="170"/>
    </row>
    <row r="13" spans="1:11" x14ac:dyDescent="0.25">
      <c r="B13" s="14" t="s">
        <v>193</v>
      </c>
      <c r="C13" s="14"/>
      <c r="D13">
        <f>SUM(D7,G7+J7)</f>
        <v>0</v>
      </c>
    </row>
    <row r="16" spans="1:11" ht="72.5" customHeight="1" x14ac:dyDescent="0.25">
      <c r="A16" s="275" t="s">
        <v>199</v>
      </c>
      <c r="B16" s="276"/>
      <c r="C16" s="276"/>
      <c r="D16" s="276"/>
      <c r="E16" s="276"/>
      <c r="F16" s="177"/>
    </row>
  </sheetData>
  <mergeCells count="1">
    <mergeCell ref="A16:E16"/>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94F19-D7D6-4D1F-9472-4100C0041BF6}">
  <dimension ref="A1:CQ27"/>
  <sheetViews>
    <sheetView zoomScale="90" zoomScaleNormal="90" workbookViewId="0">
      <selection activeCell="F34" sqref="F34"/>
    </sheetView>
  </sheetViews>
  <sheetFormatPr defaultRowHeight="12.5" x14ac:dyDescent="0.25"/>
  <cols>
    <col min="2" max="2" width="20" bestFit="1" customWidth="1"/>
    <col min="3" max="3" width="15.1796875" customWidth="1"/>
    <col min="4" max="4" width="15.54296875" customWidth="1"/>
    <col min="5" max="5" width="15.1796875" customWidth="1"/>
    <col min="6" max="6" width="17.81640625" customWidth="1"/>
    <col min="7" max="7" width="15.54296875" customWidth="1"/>
    <col min="8" max="8" width="15.453125" customWidth="1"/>
    <col min="9" max="11" width="15.1796875" customWidth="1"/>
    <col min="12" max="13" width="15.54296875" customWidth="1"/>
    <col min="14" max="32" width="15.54296875" hidden="1" customWidth="1"/>
    <col min="33" max="33" width="6" style="48" customWidth="1"/>
    <col min="34" max="34" width="15.1796875" style="48" customWidth="1"/>
    <col min="35" max="47" width="11.1796875" style="48" hidden="1" customWidth="1"/>
    <col min="48" max="49" width="12.54296875" style="48" hidden="1" customWidth="1"/>
    <col min="50" max="53" width="11.1796875" style="48" hidden="1" customWidth="1"/>
    <col min="54" max="54" width="20" style="48" bestFit="1" customWidth="1"/>
    <col min="55" max="94" width="11.1796875" style="48" customWidth="1"/>
    <col min="95" max="95" width="6" style="48" customWidth="1"/>
  </cols>
  <sheetData>
    <row r="1" spans="1:95" ht="78.650000000000006" customHeight="1" x14ac:dyDescent="0.25">
      <c r="A1" s="161" t="s">
        <v>194</v>
      </c>
      <c r="B1" s="277" t="s">
        <v>218</v>
      </c>
      <c r="C1" s="278"/>
      <c r="D1" s="278"/>
      <c r="E1" s="278"/>
      <c r="F1" s="75"/>
      <c r="G1" s="75"/>
      <c r="H1" s="75"/>
      <c r="I1" s="75"/>
      <c r="J1" s="75"/>
      <c r="K1" s="75"/>
      <c r="L1" s="75"/>
      <c r="M1" s="74" t="s">
        <v>100</v>
      </c>
    </row>
    <row r="2" spans="1:95" x14ac:dyDescent="0.25">
      <c r="B2" s="17"/>
      <c r="C2" s="17"/>
      <c r="D2" s="18" t="s">
        <v>101</v>
      </c>
      <c r="E2" s="18"/>
      <c r="F2" s="20" t="s">
        <v>102</v>
      </c>
      <c r="G2" s="19"/>
      <c r="H2" s="19"/>
      <c r="I2" s="19"/>
      <c r="J2" s="19"/>
      <c r="K2" s="19"/>
      <c r="L2" s="19"/>
      <c r="M2" s="57" t="s">
        <v>103</v>
      </c>
      <c r="N2" s="57"/>
      <c r="O2" s="57"/>
      <c r="P2" s="57"/>
      <c r="Q2" s="57"/>
      <c r="R2" s="57"/>
      <c r="S2" s="57"/>
      <c r="T2" s="57"/>
      <c r="U2" s="57"/>
      <c r="V2" s="57"/>
      <c r="W2" s="57"/>
      <c r="X2" s="57"/>
      <c r="Y2" s="57"/>
      <c r="Z2" s="58"/>
      <c r="AA2" s="58"/>
      <c r="AB2" s="58"/>
      <c r="AC2" s="58"/>
      <c r="AD2" s="58"/>
      <c r="AE2" s="58"/>
      <c r="AF2" s="58"/>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row>
    <row r="3" spans="1:95" ht="39" x14ac:dyDescent="0.3">
      <c r="B3" s="164" t="s">
        <v>136</v>
      </c>
      <c r="C3" s="16" t="s">
        <v>104</v>
      </c>
      <c r="D3" s="40" t="s">
        <v>105</v>
      </c>
      <c r="E3" s="40" t="s">
        <v>106</v>
      </c>
      <c r="F3" s="31" t="str">
        <f>' B_Populations'!$H$8</f>
        <v>White-Not Hispanic</v>
      </c>
      <c r="G3" s="31" t="str">
        <f>' B_Populations'!$J$8</f>
        <v>Hispanic</v>
      </c>
      <c r="H3" s="31" t="str">
        <f>' B_Populations'!$L$8</f>
        <v>Black-Not Hispanic</v>
      </c>
      <c r="I3" s="31" t="str">
        <f>' B_Populations'!$N$8</f>
        <v>Asian</v>
      </c>
      <c r="J3" s="31" t="str">
        <f>' B_Populations'!$P$8</f>
        <v>American Indian/Alaska Native</v>
      </c>
      <c r="K3" s="31" t="str">
        <f>' B_Populations'!$R$8</f>
        <v>Other</v>
      </c>
      <c r="L3" s="31" t="str">
        <f>' B_Populations'!$T$8</f>
        <v>Other</v>
      </c>
      <c r="M3" s="59" t="str">
        <f>'C_Health Regions'!$B$4</f>
        <v>Region 1</v>
      </c>
      <c r="N3" s="59" t="str">
        <f>'C_Health Regions'!$D$4</f>
        <v>Region 2</v>
      </c>
      <c r="O3" s="59" t="str">
        <f>'C_Health Regions'!$F$4</f>
        <v>Region 3</v>
      </c>
      <c r="P3" s="59" t="str">
        <f>'C_Health Regions'!$H$4</f>
        <v>Region 4</v>
      </c>
      <c r="Q3" s="59" t="str">
        <f>'C_Health Regions'!$J$4</f>
        <v>Region 5</v>
      </c>
      <c r="R3" s="59" t="str">
        <f>'C_Health Regions'!$L$4</f>
        <v>Region 6</v>
      </c>
      <c r="S3" s="59" t="str">
        <f>'C_Health Regions'!$N$4</f>
        <v>Region 7</v>
      </c>
      <c r="T3" s="59" t="str">
        <f>'C_Health Regions'!$P$4</f>
        <v>Region 8</v>
      </c>
      <c r="U3" s="59" t="str">
        <f>'C_Health Regions'!$R$4</f>
        <v>Region 9</v>
      </c>
      <c r="V3" s="59" t="str">
        <f>'C_Health Regions'!$T$4</f>
        <v>Region 10</v>
      </c>
      <c r="W3" s="59" t="str">
        <f>'C_Health Regions'!$V$4</f>
        <v>Region 11</v>
      </c>
      <c r="X3" s="59" t="str">
        <f>'C_Health Regions'!$X$4</f>
        <v>Region 12</v>
      </c>
      <c r="Y3" s="59" t="str">
        <f>'C_Health Regions'!$Z$4</f>
        <v>Region 13</v>
      </c>
      <c r="Z3" s="59" t="str">
        <f>'C_Health Regions'!$AB$4</f>
        <v>Region 14</v>
      </c>
      <c r="AA3" s="59" t="str">
        <f>'C_Health Regions'!$AD$4</f>
        <v>Region 15</v>
      </c>
      <c r="AB3" s="59" t="str">
        <f>'C_Health Regions'!$AF$4</f>
        <v>Region 16</v>
      </c>
      <c r="AC3" s="59" t="str">
        <f>'C_Health Regions'!$AH$4</f>
        <v>Region 17</v>
      </c>
      <c r="AD3" s="59" t="str">
        <f>'C_Health Regions'!$AJ$4</f>
        <v>Region 18</v>
      </c>
      <c r="AE3" s="59" t="str">
        <f>'C_Health Regions'!$AL$4</f>
        <v>Region 19</v>
      </c>
      <c r="AF3" s="59" t="str">
        <f>'C_Health Regions'!$AN$4</f>
        <v>Region 20</v>
      </c>
      <c r="AG3" s="46"/>
      <c r="AH3" s="49" t="s">
        <v>107</v>
      </c>
      <c r="AI3" s="49" t="s">
        <v>108</v>
      </c>
      <c r="AJ3" s="49" t="s">
        <v>109</v>
      </c>
      <c r="AK3" s="49" t="s">
        <v>108</v>
      </c>
      <c r="AL3" s="49" t="s">
        <v>110</v>
      </c>
      <c r="AM3" s="49" t="s">
        <v>108</v>
      </c>
      <c r="AN3" s="49" t="str">
        <f>' B_Populations'!$H$8</f>
        <v>White-Not Hispanic</v>
      </c>
      <c r="AO3" s="49" t="s">
        <v>108</v>
      </c>
      <c r="AP3" s="49" t="str">
        <f>' B_Populations'!$J$8</f>
        <v>Hispanic</v>
      </c>
      <c r="AQ3" s="49" t="s">
        <v>108</v>
      </c>
      <c r="AR3" s="49" t="str">
        <f>' B_Populations'!$L$8</f>
        <v>Black-Not Hispanic</v>
      </c>
      <c r="AS3" s="49" t="s">
        <v>108</v>
      </c>
      <c r="AT3" s="49" t="str">
        <f>' B_Populations'!$N$8</f>
        <v>Asian</v>
      </c>
      <c r="AU3" s="49" t="s">
        <v>108</v>
      </c>
      <c r="AV3" s="49" t="str">
        <f>' B_Populations'!$P$8</f>
        <v>American Indian/Alaska Native</v>
      </c>
      <c r="AW3" s="49" t="s">
        <v>108</v>
      </c>
      <c r="AX3" s="49" t="str">
        <f>' B_Populations'!$R$8</f>
        <v>Other</v>
      </c>
      <c r="AY3" s="49" t="s">
        <v>108</v>
      </c>
      <c r="AZ3" s="49" t="str">
        <f>' B_Populations'!$T$8</f>
        <v>Other</v>
      </c>
      <c r="BA3" s="49" t="s">
        <v>108</v>
      </c>
      <c r="BB3" s="68"/>
      <c r="BC3" s="49" t="str">
        <f>'C_Health Regions'!$B$4</f>
        <v>Region 1</v>
      </c>
      <c r="BD3" s="49" t="s">
        <v>108</v>
      </c>
      <c r="BE3" s="49" t="str">
        <f>'C_Health Regions'!$D$4</f>
        <v>Region 2</v>
      </c>
      <c r="BF3" s="49" t="s">
        <v>108</v>
      </c>
      <c r="BG3" s="49" t="str">
        <f>'C_Health Regions'!$F$4</f>
        <v>Region 3</v>
      </c>
      <c r="BH3" s="49" t="s">
        <v>108</v>
      </c>
      <c r="BI3" s="49" t="str">
        <f>'C_Health Regions'!$H$4</f>
        <v>Region 4</v>
      </c>
      <c r="BJ3" s="49" t="s">
        <v>108</v>
      </c>
      <c r="BK3" s="49" t="str">
        <f>'C_Health Regions'!$J$4</f>
        <v>Region 5</v>
      </c>
      <c r="BL3" s="49" t="s">
        <v>108</v>
      </c>
      <c r="BM3" s="49" t="str">
        <f>'C_Health Regions'!$L$4</f>
        <v>Region 6</v>
      </c>
      <c r="BN3" s="49" t="s">
        <v>108</v>
      </c>
      <c r="BO3" s="49" t="str">
        <f>'C_Health Regions'!$N$4</f>
        <v>Region 7</v>
      </c>
      <c r="BP3" s="49" t="s">
        <v>108</v>
      </c>
      <c r="BQ3" s="49" t="str">
        <f>'C_Health Regions'!$P$4</f>
        <v>Region 8</v>
      </c>
      <c r="BR3" s="49" t="s">
        <v>108</v>
      </c>
      <c r="BS3" s="49" t="str">
        <f>'C_Health Regions'!$R$4</f>
        <v>Region 9</v>
      </c>
      <c r="BT3" s="49" t="s">
        <v>108</v>
      </c>
      <c r="BU3" s="49" t="str">
        <f>'C_Health Regions'!$T$4</f>
        <v>Region 10</v>
      </c>
      <c r="BV3" s="49" t="s">
        <v>108</v>
      </c>
      <c r="BW3" s="49" t="str">
        <f>'C_Health Regions'!$V$4</f>
        <v>Region 11</v>
      </c>
      <c r="BX3" s="49" t="s">
        <v>108</v>
      </c>
      <c r="BY3" s="49" t="str">
        <f>'C_Health Regions'!$X$4</f>
        <v>Region 12</v>
      </c>
      <c r="BZ3" s="49" t="s">
        <v>108</v>
      </c>
      <c r="CA3" s="49" t="str">
        <f>'C_Health Regions'!$Z$4</f>
        <v>Region 13</v>
      </c>
      <c r="CB3" s="49" t="s">
        <v>108</v>
      </c>
      <c r="CC3" s="49" t="str">
        <f>'C_Health Regions'!$AB$4</f>
        <v>Region 14</v>
      </c>
      <c r="CD3" s="49" t="s">
        <v>108</v>
      </c>
      <c r="CE3" s="49" t="str">
        <f>'C_Health Regions'!$AD$4</f>
        <v>Region 15</v>
      </c>
      <c r="CF3" s="49" t="s">
        <v>108</v>
      </c>
      <c r="CG3" s="49" t="str">
        <f>'C_Health Regions'!$AF$4</f>
        <v>Region 16</v>
      </c>
      <c r="CH3" s="49" t="s">
        <v>108</v>
      </c>
      <c r="CI3" s="49" t="str">
        <f>'C_Health Regions'!$AH$4</f>
        <v>Region 17</v>
      </c>
      <c r="CJ3" s="49" t="s">
        <v>108</v>
      </c>
      <c r="CK3" s="49" t="str">
        <f>'C_Health Regions'!$AJ$4</f>
        <v>Region 18</v>
      </c>
      <c r="CL3" s="49" t="s">
        <v>108</v>
      </c>
      <c r="CM3" s="49" t="str">
        <f>'C_Health Regions'!$AL$4</f>
        <v>Region 19</v>
      </c>
      <c r="CN3" s="49" t="s">
        <v>108</v>
      </c>
      <c r="CO3" s="49" t="str">
        <f>'C_Health Regions'!$AN$4</f>
        <v>Region 20</v>
      </c>
      <c r="CP3" s="49" t="s">
        <v>108</v>
      </c>
      <c r="CQ3" s="46"/>
    </row>
    <row r="4" spans="1:95" x14ac:dyDescent="0.25">
      <c r="B4" s="160" t="s">
        <v>137</v>
      </c>
      <c r="C4" s="50"/>
      <c r="D4" s="41"/>
      <c r="E4" s="42"/>
      <c r="F4" s="32"/>
      <c r="G4" s="32"/>
      <c r="H4" s="32"/>
      <c r="I4" s="32"/>
      <c r="J4" s="53"/>
      <c r="K4" s="53"/>
      <c r="L4" s="33"/>
      <c r="M4" s="60"/>
      <c r="N4" s="60"/>
      <c r="O4" s="60"/>
      <c r="P4" s="60"/>
      <c r="Q4" s="60"/>
      <c r="R4" s="60"/>
      <c r="S4" s="60"/>
      <c r="T4" s="60"/>
      <c r="U4" s="60"/>
      <c r="V4" s="60"/>
      <c r="W4" s="60"/>
      <c r="X4" s="60"/>
      <c r="Y4" s="60"/>
      <c r="Z4" s="61"/>
      <c r="AA4" s="61"/>
      <c r="AB4" s="61"/>
      <c r="AC4" s="61"/>
      <c r="AD4" s="61"/>
      <c r="AE4" s="61"/>
      <c r="AF4" s="61"/>
      <c r="AG4" s="47"/>
      <c r="AH4" s="66">
        <f>' B_Populations'!B9</f>
        <v>0</v>
      </c>
      <c r="AI4" s="66">
        <f>IF(AH4=0,0,($C$4/$AH$4)*100000)</f>
        <v>0</v>
      </c>
      <c r="AJ4" s="66">
        <f>' B_Populations'!D9</f>
        <v>0</v>
      </c>
      <c r="AK4" s="66">
        <f>IF(AJ4=0,0,($D$4/$AJ$4)*100000)</f>
        <v>0</v>
      </c>
      <c r="AL4" s="66">
        <f>' B_Populations'!F9</f>
        <v>0</v>
      </c>
      <c r="AM4" s="66">
        <f>IF(AL4=0,0,($E$4/$AL$4)*100000)</f>
        <v>0</v>
      </c>
      <c r="AN4" s="66">
        <f>' B_Populations'!H9</f>
        <v>0</v>
      </c>
      <c r="AO4" s="66">
        <f>IF(AN4=0,0,($F$4/$AN$4)*100000)</f>
        <v>0</v>
      </c>
      <c r="AP4" s="66">
        <f>' B_Populations'!J9</f>
        <v>0</v>
      </c>
      <c r="AQ4" s="66">
        <f>IF(AP4=0,0,($G$4/$AP$4)*100000)</f>
        <v>0</v>
      </c>
      <c r="AR4" s="66">
        <f>' B_Populations'!L9</f>
        <v>0</v>
      </c>
      <c r="AS4" s="66">
        <f>IF(AR4=0,0,($H$4/$AR$4)*100000)</f>
        <v>0</v>
      </c>
      <c r="AT4" s="66">
        <f>' B_Populations'!N9</f>
        <v>0</v>
      </c>
      <c r="AU4" s="66">
        <f>IF(AT4=0,0,($I$4/$AT$4)*100000)</f>
        <v>0</v>
      </c>
      <c r="AV4" s="66">
        <f>' B_Populations'!P9</f>
        <v>0</v>
      </c>
      <c r="AW4" s="66">
        <f>IF(AV4=0,0,($J$4/$AV$4)*100000)</f>
        <v>0</v>
      </c>
      <c r="AX4" s="66">
        <f>' B_Populations'!R9</f>
        <v>0</v>
      </c>
      <c r="AY4" s="66">
        <f>IF(AX4=0,0,($K$4/$AX$4)*100000)</f>
        <v>0</v>
      </c>
      <c r="AZ4" s="66">
        <f>' B_Populations'!T9</f>
        <v>0</v>
      </c>
      <c r="BA4" s="66">
        <f>IF(AZ4=0,0,($L$4/$AZ$4)*100000)</f>
        <v>0</v>
      </c>
      <c r="BB4" s="9"/>
      <c r="BC4" s="66">
        <f>'C_Health Regions'!B5</f>
        <v>0</v>
      </c>
      <c r="BD4" s="66">
        <f>IF(BC4=0,0,($M$4/$BC$4)*100000)</f>
        <v>0</v>
      </c>
      <c r="BE4" s="66">
        <f>'C_Health Regions'!D6</f>
        <v>0</v>
      </c>
      <c r="BF4" s="66">
        <f>IF(BE4=0,0,($N$4/$BE$4)*100000)</f>
        <v>0</v>
      </c>
      <c r="BG4" s="66">
        <f>'C_Health Regions'!F5</f>
        <v>0</v>
      </c>
      <c r="BH4" s="66">
        <f>IF(BG4=0,0,($O$4/$BG$4)*100000)</f>
        <v>0</v>
      </c>
      <c r="BI4" s="66">
        <f>'C_Health Regions'!H5</f>
        <v>0</v>
      </c>
      <c r="BJ4" s="66">
        <f>IF(BI4=0,0,($P$4/$BI$4)*100000)</f>
        <v>0</v>
      </c>
      <c r="BK4" s="66">
        <f>'C_Health Regions'!J5</f>
        <v>0</v>
      </c>
      <c r="BL4" s="66">
        <f>IF(BK4=0,0,($Q$4/$BK$4)*100000)</f>
        <v>0</v>
      </c>
      <c r="BM4" s="66">
        <f>'C_Health Regions'!L5</f>
        <v>0</v>
      </c>
      <c r="BN4" s="66">
        <f>IF(BM4=0,0,($R$4/$BM$4)*100000)</f>
        <v>0</v>
      </c>
      <c r="BO4" s="66">
        <f>'C_Health Regions'!N5</f>
        <v>0</v>
      </c>
      <c r="BP4" s="66">
        <f>IF(BO4=0,0,($S$4/$BO$4)*100000)</f>
        <v>0</v>
      </c>
      <c r="BQ4" s="66">
        <f>'C_Health Regions'!P5</f>
        <v>0</v>
      </c>
      <c r="BR4" s="66">
        <f>IF(BQ4=0,0,($T$4/$BQ$4)*100000)</f>
        <v>0</v>
      </c>
      <c r="BS4" s="66">
        <f>'C_Health Regions'!R5</f>
        <v>0</v>
      </c>
      <c r="BT4" s="66">
        <f>IF(BS4=0,0,($U$4/$BS$4)*100000)</f>
        <v>0</v>
      </c>
      <c r="BU4" s="66">
        <f>'C_Health Regions'!T5</f>
        <v>0</v>
      </c>
      <c r="BV4" s="66">
        <f>IF(BU4=0,0,($V$4/$BU$4)*100000)</f>
        <v>0</v>
      </c>
      <c r="BW4" s="66">
        <f>'C_Health Regions'!V5</f>
        <v>0</v>
      </c>
      <c r="BX4" s="66">
        <f>IF(BW4=0,0,($W$4/$BW$4)*100000)</f>
        <v>0</v>
      </c>
      <c r="BY4" s="66">
        <f>'C_Health Regions'!X5</f>
        <v>0</v>
      </c>
      <c r="BZ4" s="66">
        <f>IF(BY4=0,0,($X$4/$BY$4)*100000)</f>
        <v>0</v>
      </c>
      <c r="CA4" s="66">
        <f>'C_Health Regions'!Z5</f>
        <v>0</v>
      </c>
      <c r="CB4" s="66">
        <f>IF(CA4=0,0,($Y$4/$CA$4)*100000)</f>
        <v>0</v>
      </c>
      <c r="CC4" s="66">
        <f>'C_Health Regions'!AB5</f>
        <v>0</v>
      </c>
      <c r="CD4" s="66">
        <f>IF(CC4=0,0,($Z$4/$CC$4)*100000)</f>
        <v>0</v>
      </c>
      <c r="CE4" s="66">
        <f>'C_Health Regions'!AD5</f>
        <v>0</v>
      </c>
      <c r="CF4" s="66">
        <f>IF(CE4=0,0,($AA$4/$CE$4)*100000)</f>
        <v>0</v>
      </c>
      <c r="CG4" s="66">
        <f>'C_Health Regions'!AF5</f>
        <v>0</v>
      </c>
      <c r="CH4" s="66">
        <f>IF(CG4=0,0,($AB$4/$CG$4)*100000)</f>
        <v>0</v>
      </c>
      <c r="CI4" s="66">
        <f>'C_Health Regions'!AH5</f>
        <v>0</v>
      </c>
      <c r="CJ4" s="66">
        <f>IF(CI4=0,0,($AC$4/$CI$4)*100000)</f>
        <v>0</v>
      </c>
      <c r="CK4" s="66">
        <f>'C_Health Regions'!AJ5</f>
        <v>0</v>
      </c>
      <c r="CL4" s="66">
        <f>IF(CK4=0,0,($AD$4/$CK$4)*100000)</f>
        <v>0</v>
      </c>
      <c r="CM4" s="66">
        <f>'C_Health Regions'!AL5</f>
        <v>0</v>
      </c>
      <c r="CN4" s="66">
        <f>IF(CM4=0,0,($AE$4/$CM$4)*100000)</f>
        <v>0</v>
      </c>
      <c r="CO4" s="66">
        <f>'C_Health Regions'!AN5</f>
        <v>0</v>
      </c>
      <c r="CP4" s="66">
        <f>IF(CO4=0,0,($AF$4/$CO$4)*100000)</f>
        <v>0</v>
      </c>
      <c r="CQ4" s="47"/>
    </row>
    <row r="5" spans="1:95" x14ac:dyDescent="0.25">
      <c r="B5" s="160" t="s">
        <v>204</v>
      </c>
      <c r="C5" s="51"/>
      <c r="D5" s="43"/>
      <c r="E5" s="44"/>
      <c r="F5" s="34"/>
      <c r="G5" s="34"/>
      <c r="H5" s="34"/>
      <c r="I5" s="34"/>
      <c r="J5" s="54"/>
      <c r="K5" s="54"/>
      <c r="L5" s="35"/>
      <c r="M5" s="62"/>
      <c r="N5" s="62"/>
      <c r="O5" s="62"/>
      <c r="P5" s="62"/>
      <c r="Q5" s="62"/>
      <c r="R5" s="62"/>
      <c r="S5" s="62"/>
      <c r="T5" s="62"/>
      <c r="U5" s="62"/>
      <c r="V5" s="62"/>
      <c r="W5" s="62"/>
      <c r="X5" s="62"/>
      <c r="Y5" s="62"/>
      <c r="Z5" s="63"/>
      <c r="AA5" s="63"/>
      <c r="AB5" s="63"/>
      <c r="AC5" s="63"/>
      <c r="AD5" s="63"/>
      <c r="AE5" s="63"/>
      <c r="AF5" s="63"/>
      <c r="AG5" s="47"/>
      <c r="AH5" s="66">
        <f>' B_Populations'!B9</f>
        <v>0</v>
      </c>
      <c r="AI5" s="66">
        <f>IF(AH5=0,0,($C$5/$AH$5)*100000)</f>
        <v>0</v>
      </c>
      <c r="AJ5" s="66">
        <f>' B_Populations'!D9</f>
        <v>0</v>
      </c>
      <c r="AK5" s="66">
        <f>IF(AJ5=0,0,($D$5/$AJ$5)*100000)</f>
        <v>0</v>
      </c>
      <c r="AL5" s="66">
        <f>' B_Populations'!F9</f>
        <v>0</v>
      </c>
      <c r="AM5" s="66">
        <f>IF(AL5=0,0,($E$5/$AL$5)*100000)</f>
        <v>0</v>
      </c>
      <c r="AN5" s="66">
        <f>' B_Populations'!H9</f>
        <v>0</v>
      </c>
      <c r="AO5" s="66">
        <f>IF(AN5=0,0,($F$5/$AN$5)*100000)</f>
        <v>0</v>
      </c>
      <c r="AP5" s="66">
        <f>' B_Populations'!J9</f>
        <v>0</v>
      </c>
      <c r="AQ5" s="66">
        <f>IF(AP5=0,0,($G$5/$AP$5)*100000)</f>
        <v>0</v>
      </c>
      <c r="AR5" s="66">
        <f>' B_Populations'!L9</f>
        <v>0</v>
      </c>
      <c r="AS5" s="66">
        <f>IF(AR5=0,0,($G$5/$AR$5)*100000)</f>
        <v>0</v>
      </c>
      <c r="AT5" s="66">
        <f>' B_Populations'!N9</f>
        <v>0</v>
      </c>
      <c r="AU5" s="66">
        <f>IF(AT5=0,0,($I$5/$AT$5)*100000)</f>
        <v>0</v>
      </c>
      <c r="AV5" s="66">
        <f>' B_Populations'!P9</f>
        <v>0</v>
      </c>
      <c r="AW5" s="66">
        <f>IF(AV5=0,0,($J$5/$AV$5)*100000)</f>
        <v>0</v>
      </c>
      <c r="AX5" s="66">
        <f>' B_Populations'!R9</f>
        <v>0</v>
      </c>
      <c r="AY5" s="66">
        <f>IF(AX5=0,0,($K$5/$AX$5)*100000)</f>
        <v>0</v>
      </c>
      <c r="AZ5" s="66">
        <f>' B_Populations'!T9</f>
        <v>0</v>
      </c>
      <c r="BA5" s="66">
        <f>IF(AZ5=0,0,($L$5/$AZ$5)*100000)</f>
        <v>0</v>
      </c>
      <c r="BB5" s="160"/>
      <c r="BC5" s="66">
        <f>'C_Health Regions'!B5</f>
        <v>0</v>
      </c>
      <c r="BD5" s="66">
        <f>IF(BC5=0,0,($M$5/$BC$5)*100000)</f>
        <v>0</v>
      </c>
      <c r="BE5" s="66">
        <f>'C_Health Regions'!D6</f>
        <v>0</v>
      </c>
      <c r="BF5" s="66">
        <f>IF(BE5=0,0,($N$5/$BE$5)*100000)</f>
        <v>0</v>
      </c>
      <c r="BG5" s="66">
        <f>'C_Health Regions'!F5</f>
        <v>0</v>
      </c>
      <c r="BH5" s="66">
        <f>IF(BG5=0,0,($O$5/$BG$5)*100000)</f>
        <v>0</v>
      </c>
      <c r="BI5" s="66">
        <f>'C_Health Regions'!H5</f>
        <v>0</v>
      </c>
      <c r="BJ5" s="66">
        <f>IF(BI5=0,0,($P$5/$BI$5)*100000)</f>
        <v>0</v>
      </c>
      <c r="BK5" s="66">
        <f>'C_Health Regions'!J5</f>
        <v>0</v>
      </c>
      <c r="BL5" s="66">
        <f>IF(BK5=0,0,($Q$5/$BK$5)*100000)</f>
        <v>0</v>
      </c>
      <c r="BM5" s="66">
        <f>'C_Health Regions'!L5</f>
        <v>0</v>
      </c>
      <c r="BN5" s="66">
        <f>IF(BM5=0,0,($R$5/$BM$5)*100000)</f>
        <v>0</v>
      </c>
      <c r="BO5" s="66">
        <f>'C_Health Regions'!N5</f>
        <v>0</v>
      </c>
      <c r="BP5" s="66">
        <f>IF(BO5=0,0,($S$5/$BO$5)*100000)</f>
        <v>0</v>
      </c>
      <c r="BQ5" s="66">
        <f>'C_Health Regions'!P5</f>
        <v>0</v>
      </c>
      <c r="BR5" s="66">
        <f>IF(BQ5=0,0,($T$5/$BQ$5)*100000)</f>
        <v>0</v>
      </c>
      <c r="BS5" s="66">
        <f>'C_Health Regions'!R5</f>
        <v>0</v>
      </c>
      <c r="BT5" s="66">
        <f>IF(BS5=0,0,($U$5/$BS$5)*100000)</f>
        <v>0</v>
      </c>
      <c r="BU5" s="66">
        <f>'C_Health Regions'!T5</f>
        <v>0</v>
      </c>
      <c r="BV5" s="66">
        <f>IF(BU5=0,0,($V$5/$BU$5)*100000)</f>
        <v>0</v>
      </c>
      <c r="BW5" s="66">
        <f>'C_Health Regions'!V5</f>
        <v>0</v>
      </c>
      <c r="BX5" s="66">
        <f>IF(BW5=0,0,($W$5/$BW$5)*100000)</f>
        <v>0</v>
      </c>
      <c r="BY5" s="66">
        <f>'C_Health Regions'!X5</f>
        <v>0</v>
      </c>
      <c r="BZ5" s="66">
        <f>IF(BY5=0,0,($X$5/$BY$5)*100000)</f>
        <v>0</v>
      </c>
      <c r="CA5" s="66">
        <f>'C_Health Regions'!Z5</f>
        <v>0</v>
      </c>
      <c r="CB5" s="66">
        <f>IF(CA5=0,0,($Y$5/$CA$5)*100000)</f>
        <v>0</v>
      </c>
      <c r="CC5" s="66">
        <f>'C_Health Regions'!AB5</f>
        <v>0</v>
      </c>
      <c r="CD5" s="66">
        <f>IF(CC5=0,0,($Z$5/$CC$5)*100000)</f>
        <v>0</v>
      </c>
      <c r="CE5" s="66">
        <f>'C_Health Regions'!AD5</f>
        <v>0</v>
      </c>
      <c r="CF5" s="66">
        <f>IF(CE5=0,0,($AA$5/$CE$5)*100000)</f>
        <v>0</v>
      </c>
      <c r="CG5" s="66">
        <f>'C_Health Regions'!AF5</f>
        <v>0</v>
      </c>
      <c r="CH5" s="66">
        <f>IF(CG5=0,0,($AB$4/$CG$5)*100000)</f>
        <v>0</v>
      </c>
      <c r="CI5" s="66">
        <f>'C_Health Regions'!AH5</f>
        <v>0</v>
      </c>
      <c r="CJ5" s="66">
        <f>IF(CI5=0,0,($AC$4/$CI$5)*100000)</f>
        <v>0</v>
      </c>
      <c r="CK5" s="66">
        <f>'C_Health Regions'!AJ5</f>
        <v>0</v>
      </c>
      <c r="CL5" s="66">
        <f>IF(CK5=0,0,($AD$4/$CK$5)*100000)</f>
        <v>0</v>
      </c>
      <c r="CM5" s="66">
        <f>'C_Health Regions'!AL5</f>
        <v>0</v>
      </c>
      <c r="CN5" s="66">
        <f>IF(CM5=0,0,($AE$4/$CM$5)*100000)</f>
        <v>0</v>
      </c>
      <c r="CO5" s="66">
        <f>'C_Health Regions'!AN5</f>
        <v>0</v>
      </c>
      <c r="CP5" s="66">
        <f>IF(CO5=0,0,($AF$4/$CO$5)*100000)</f>
        <v>0</v>
      </c>
      <c r="CQ5" s="47"/>
    </row>
    <row r="6" spans="1:95" x14ac:dyDescent="0.25">
      <c r="B6" s="9" t="s">
        <v>43</v>
      </c>
      <c r="C6" s="51"/>
      <c r="D6" s="43"/>
      <c r="E6" s="44"/>
      <c r="F6" s="34"/>
      <c r="G6" s="34"/>
      <c r="H6" s="34"/>
      <c r="I6" s="34"/>
      <c r="J6" s="54"/>
      <c r="K6" s="54"/>
      <c r="L6" s="35"/>
      <c r="M6" s="62"/>
      <c r="N6" s="62"/>
      <c r="O6" s="62"/>
      <c r="P6" s="62"/>
      <c r="Q6" s="62"/>
      <c r="R6" s="62"/>
      <c r="S6" s="62"/>
      <c r="T6" s="62"/>
      <c r="U6" s="62"/>
      <c r="V6" s="62"/>
      <c r="W6" s="62"/>
      <c r="X6" s="62"/>
      <c r="Y6" s="62"/>
      <c r="Z6" s="63"/>
      <c r="AA6" s="63"/>
      <c r="AB6" s="63"/>
      <c r="AC6" s="63"/>
      <c r="AD6" s="63"/>
      <c r="AE6" s="63"/>
      <c r="AF6" s="63"/>
      <c r="AG6" s="47"/>
      <c r="AH6" s="66">
        <f>' B_Populations'!B9</f>
        <v>0</v>
      </c>
      <c r="AI6" s="66">
        <f>IF(AH6=0,0,($C$6/$AH$6)*100000)</f>
        <v>0</v>
      </c>
      <c r="AJ6" s="66">
        <f>' B_Populations'!D9</f>
        <v>0</v>
      </c>
      <c r="AK6" s="66">
        <f>IF(AJ6=0,0,($D$6/$AJ$6)*100000)</f>
        <v>0</v>
      </c>
      <c r="AL6" s="66">
        <f>' B_Populations'!F9</f>
        <v>0</v>
      </c>
      <c r="AM6" s="66">
        <f>IF(AL6=0,0,($E$6/$AL$6)*100000)</f>
        <v>0</v>
      </c>
      <c r="AN6" s="66">
        <f>' B_Populations'!H9</f>
        <v>0</v>
      </c>
      <c r="AO6" s="66">
        <f>IF(AN6=0,0,($F$6/$AN$6)*100000)</f>
        <v>0</v>
      </c>
      <c r="AP6" s="66">
        <f>' B_Populations'!J9</f>
        <v>0</v>
      </c>
      <c r="AQ6" s="66">
        <f>IF(AP6=0,0,($G$6/$AP$6)*100000)</f>
        <v>0</v>
      </c>
      <c r="AR6" s="66">
        <f>' B_Populations'!L9</f>
        <v>0</v>
      </c>
      <c r="AS6" s="66">
        <f>IF(AR6=0,0,($G$6/$AR$6)*100000)</f>
        <v>0</v>
      </c>
      <c r="AT6" s="66">
        <f>' B_Populations'!N9</f>
        <v>0</v>
      </c>
      <c r="AU6" s="66">
        <f>IF(AT6=0,0,($I$6/$AT$6)*100000)</f>
        <v>0</v>
      </c>
      <c r="AV6" s="66">
        <f>' B_Populations'!P9</f>
        <v>0</v>
      </c>
      <c r="AW6" s="66">
        <f>IF(AV6=0,0,($J$6/$AV$6)*100000)</f>
        <v>0</v>
      </c>
      <c r="AX6" s="66">
        <f>' B_Populations'!R9</f>
        <v>0</v>
      </c>
      <c r="AY6" s="66">
        <f>IF(AX6=0,0,($K$6/$AX$6)*100000)</f>
        <v>0</v>
      </c>
      <c r="AZ6" s="66">
        <f>' B_Populations'!T9</f>
        <v>0</v>
      </c>
      <c r="BA6" s="66">
        <f>IF(AZ6=0,0,($L$6/$AZ$6)*100000)</f>
        <v>0</v>
      </c>
      <c r="BB6" s="9"/>
      <c r="BC6" s="66">
        <f>'C_Health Regions'!B5</f>
        <v>0</v>
      </c>
      <c r="BD6" s="66">
        <f>IF(BC6=0,0,($M$6/$BC$6)*100000)</f>
        <v>0</v>
      </c>
      <c r="BE6" s="66">
        <f>'C_Health Regions'!D6</f>
        <v>0</v>
      </c>
      <c r="BF6" s="66">
        <f>IF(BE6=0,0,($N$6/$BE$6)*100000)</f>
        <v>0</v>
      </c>
      <c r="BG6" s="66">
        <f>'C_Health Regions'!F5</f>
        <v>0</v>
      </c>
      <c r="BH6" s="66">
        <f>IF(BG6=0,0,($O$6/$BG$6)*100000)</f>
        <v>0</v>
      </c>
      <c r="BI6" s="66">
        <f>'C_Health Regions'!H5</f>
        <v>0</v>
      </c>
      <c r="BJ6" s="66">
        <f>IF(BI6=0,0,($P$6/$BI$6)*100000)</f>
        <v>0</v>
      </c>
      <c r="BK6" s="66">
        <f>'C_Health Regions'!J5</f>
        <v>0</v>
      </c>
      <c r="BL6" s="66">
        <f>IF(BK6=0,0,($Q$6/$BK$6)*100000)</f>
        <v>0</v>
      </c>
      <c r="BM6" s="66">
        <f>'C_Health Regions'!L5</f>
        <v>0</v>
      </c>
      <c r="BN6" s="66">
        <f>IF(BM6=0,0,($R$6/$BM$6)*100000)</f>
        <v>0</v>
      </c>
      <c r="BO6" s="66">
        <f>'C_Health Regions'!N5</f>
        <v>0</v>
      </c>
      <c r="BP6" s="66">
        <f>IF(BO6=0,0,($S$6/$BO$6)*100000)</f>
        <v>0</v>
      </c>
      <c r="BQ6" s="66">
        <f>'C_Health Regions'!P5</f>
        <v>0</v>
      </c>
      <c r="BR6" s="66">
        <f>IF(BQ6=0,0,($T$6/$BQ$6)*100000)</f>
        <v>0</v>
      </c>
      <c r="BS6" s="66">
        <f>'C_Health Regions'!R5</f>
        <v>0</v>
      </c>
      <c r="BT6" s="66">
        <f>IF(BS6=0,0,($U$6/$BS$6)*100000)</f>
        <v>0</v>
      </c>
      <c r="BU6" s="66">
        <f>'C_Health Regions'!T5</f>
        <v>0</v>
      </c>
      <c r="BV6" s="66">
        <f>IF(BU6=0,0,($V$6/$BU$6)*100000)</f>
        <v>0</v>
      </c>
      <c r="BW6" s="66">
        <f>'C_Health Regions'!V5</f>
        <v>0</v>
      </c>
      <c r="BX6" s="66">
        <f>IF(BW6=0,0,($W$6/$BW$6)*100000)</f>
        <v>0</v>
      </c>
      <c r="BY6" s="66">
        <f>'C_Health Regions'!X5</f>
        <v>0</v>
      </c>
      <c r="BZ6" s="66">
        <f>IF(BY6=0,0,($X$6/$BY$6)*100000)</f>
        <v>0</v>
      </c>
      <c r="CA6" s="66">
        <f>'C_Health Regions'!Z5</f>
        <v>0</v>
      </c>
      <c r="CB6" s="66">
        <f>IF(CA6=0,0,($Y$6/$CA$6)*100000)</f>
        <v>0</v>
      </c>
      <c r="CC6" s="66">
        <f>'C_Health Regions'!AB5</f>
        <v>0</v>
      </c>
      <c r="CD6" s="66">
        <f>IF(CC6=0,0,($Z$6/$CC$6)*100000)</f>
        <v>0</v>
      </c>
      <c r="CE6" s="66">
        <f>'C_Health Regions'!AD5</f>
        <v>0</v>
      </c>
      <c r="CF6" s="66">
        <f>IF(CE6=0,0,($AA$6/$CE$6)*100000)</f>
        <v>0</v>
      </c>
      <c r="CG6" s="66">
        <f>'C_Health Regions'!AF5</f>
        <v>0</v>
      </c>
      <c r="CH6" s="66">
        <f>IF(CG6=0,0,($AB$4/$CG$6)*100000)</f>
        <v>0</v>
      </c>
      <c r="CI6" s="66">
        <f>'C_Health Regions'!AH5</f>
        <v>0</v>
      </c>
      <c r="CJ6" s="66">
        <f>IF(CI6=0,0,($AC$4/$CI$6)*100000)</f>
        <v>0</v>
      </c>
      <c r="CK6" s="66">
        <f>'C_Health Regions'!AJ5</f>
        <v>0</v>
      </c>
      <c r="CL6" s="66">
        <f>IF(CK6=0,0,($AD$4/$CK$6)*100000)</f>
        <v>0</v>
      </c>
      <c r="CM6" s="66">
        <f>'C_Health Regions'!AL5</f>
        <v>0</v>
      </c>
      <c r="CN6" s="66">
        <f>IF(CM6=0,0,($AE$4/$CM$6)*100000)</f>
        <v>0</v>
      </c>
      <c r="CO6" s="66">
        <f>'C_Health Regions'!AN5</f>
        <v>0</v>
      </c>
      <c r="CP6" s="66">
        <f>IF(CO6=0,0,($AF$4/$CO$6)*100000)</f>
        <v>0</v>
      </c>
      <c r="CQ6" s="47"/>
    </row>
    <row r="7" spans="1:95" x14ac:dyDescent="0.25">
      <c r="B7" s="9" t="s">
        <v>205</v>
      </c>
      <c r="C7" s="51"/>
      <c r="D7" s="43"/>
      <c r="E7" s="44"/>
      <c r="F7" s="34"/>
      <c r="G7" s="34"/>
      <c r="H7" s="34"/>
      <c r="I7" s="34"/>
      <c r="J7" s="54"/>
      <c r="K7" s="54"/>
      <c r="L7" s="35"/>
      <c r="M7" s="62"/>
      <c r="N7" s="62"/>
      <c r="O7" s="62"/>
      <c r="P7" s="62"/>
      <c r="Q7" s="62"/>
      <c r="R7" s="62"/>
      <c r="S7" s="62"/>
      <c r="T7" s="62"/>
      <c r="U7" s="62"/>
      <c r="V7" s="62"/>
      <c r="W7" s="62"/>
      <c r="X7" s="62"/>
      <c r="Y7" s="62"/>
      <c r="Z7" s="63"/>
      <c r="AA7" s="63"/>
      <c r="AB7" s="63"/>
      <c r="AC7" s="63"/>
      <c r="AD7" s="63"/>
      <c r="AE7" s="63"/>
      <c r="AF7" s="63"/>
      <c r="AG7" s="47"/>
      <c r="AH7" s="66">
        <f>' B_Populations'!B9</f>
        <v>0</v>
      </c>
      <c r="AI7" s="66">
        <f>IF(AH7=0,0,($C$7/$AH$7)*100000)</f>
        <v>0</v>
      </c>
      <c r="AJ7" s="66">
        <f>' B_Populations'!D9</f>
        <v>0</v>
      </c>
      <c r="AK7" s="66">
        <f>IF(AJ7=0,0,($D$7/$AJ$7)*100000)</f>
        <v>0</v>
      </c>
      <c r="AL7" s="66">
        <f>' B_Populations'!F9</f>
        <v>0</v>
      </c>
      <c r="AM7" s="66">
        <f>IF(AL7=0,0,($E$7/$AL$7)*100000)</f>
        <v>0</v>
      </c>
      <c r="AN7" s="66">
        <f>' B_Populations'!H9</f>
        <v>0</v>
      </c>
      <c r="AO7" s="66">
        <f>IF(AN7=0,0,($F$7/$AN$7)*100000)</f>
        <v>0</v>
      </c>
      <c r="AP7" s="66">
        <f>' B_Populations'!J9</f>
        <v>0</v>
      </c>
      <c r="AQ7" s="66">
        <f>IF(AP7=0,0,($G$7/$AP$7)*100000)</f>
        <v>0</v>
      </c>
      <c r="AR7" s="66">
        <f>' B_Populations'!L9</f>
        <v>0</v>
      </c>
      <c r="AS7" s="66">
        <f>IF(AR7=0,0,($G$7/$AR$7)*100000)</f>
        <v>0</v>
      </c>
      <c r="AT7" s="66">
        <f>' B_Populations'!N9</f>
        <v>0</v>
      </c>
      <c r="AU7" s="66">
        <f>IF(AT7=0,0,($I$7/$AT$7)*100000)</f>
        <v>0</v>
      </c>
      <c r="AV7" s="66">
        <f>' B_Populations'!P9</f>
        <v>0</v>
      </c>
      <c r="AW7" s="66">
        <f>IF(AV7=0,0,($J$7/$AV$7)*100000)</f>
        <v>0</v>
      </c>
      <c r="AX7" s="66">
        <f>' B_Populations'!R9</f>
        <v>0</v>
      </c>
      <c r="AY7" s="66">
        <f>IF(AX7=0,0,($K$7/$AX$7)*100000)</f>
        <v>0</v>
      </c>
      <c r="AZ7" s="66">
        <f>' B_Populations'!T9</f>
        <v>0</v>
      </c>
      <c r="BA7" s="66">
        <f>IF(AZ7=0,0,($L$7/$AZ$7)*100000)</f>
        <v>0</v>
      </c>
      <c r="BB7" s="9"/>
      <c r="BC7" s="66">
        <f>'C_Health Regions'!B5</f>
        <v>0</v>
      </c>
      <c r="BD7" s="66">
        <f>IF(BC7=0,0,($M$7/$BC$7)*100000)</f>
        <v>0</v>
      </c>
      <c r="BE7" s="66">
        <f>'C_Health Regions'!D6</f>
        <v>0</v>
      </c>
      <c r="BF7" s="66">
        <f>IF(BE7=0,0,($N$7/$BE$7)*100000)</f>
        <v>0</v>
      </c>
      <c r="BG7" s="66">
        <f>'C_Health Regions'!F5</f>
        <v>0</v>
      </c>
      <c r="BH7" s="66">
        <f>IF(BG7=0,0,($O$7/$BG$7)*100000)</f>
        <v>0</v>
      </c>
      <c r="BI7" s="66">
        <f>'C_Health Regions'!H5</f>
        <v>0</v>
      </c>
      <c r="BJ7" s="66">
        <f>IF(BI7=0,0,($P$7/$BI$7)*100000)</f>
        <v>0</v>
      </c>
      <c r="BK7" s="66">
        <f>'C_Health Regions'!J5</f>
        <v>0</v>
      </c>
      <c r="BL7" s="66">
        <f>IF(BK7=0,0,($Q$7/$BK$7)*100000)</f>
        <v>0</v>
      </c>
      <c r="BM7" s="66">
        <f>'C_Health Regions'!L5</f>
        <v>0</v>
      </c>
      <c r="BN7" s="66">
        <f>IF(BM7=0,0,($R$7/$BM$7)*100000)</f>
        <v>0</v>
      </c>
      <c r="BO7" s="66">
        <f>'C_Health Regions'!N5</f>
        <v>0</v>
      </c>
      <c r="BP7" s="66">
        <f>IF(BO7=0,0,($S$7/$BO$7)*100000)</f>
        <v>0</v>
      </c>
      <c r="BQ7" s="66">
        <f>'C_Health Regions'!P5</f>
        <v>0</v>
      </c>
      <c r="BR7" s="66">
        <f>IF(BQ7=0,0,($T$7/$BQ$7)*100000)</f>
        <v>0</v>
      </c>
      <c r="BS7" s="66">
        <f>'C_Health Regions'!R5</f>
        <v>0</v>
      </c>
      <c r="BT7" s="66">
        <f>IF(BS7=0,0,($U$7/$BS$7)*100000)</f>
        <v>0</v>
      </c>
      <c r="BU7" s="66">
        <f>'C_Health Regions'!T5</f>
        <v>0</v>
      </c>
      <c r="BV7" s="66">
        <f>IF(BU7=0,0,($V$7/$BU$7)*100000)</f>
        <v>0</v>
      </c>
      <c r="BW7" s="66">
        <f>'C_Health Regions'!V5</f>
        <v>0</v>
      </c>
      <c r="BX7" s="66">
        <f>IF(BW7=0,0,($W$7/$BW$7)*100000)</f>
        <v>0</v>
      </c>
      <c r="BY7" s="66">
        <f>'C_Health Regions'!X5</f>
        <v>0</v>
      </c>
      <c r="BZ7" s="66">
        <f>IF(BY7=0,0,($X$7/$BY$7)*100000)</f>
        <v>0</v>
      </c>
      <c r="CA7" s="66">
        <f>'C_Health Regions'!Z5</f>
        <v>0</v>
      </c>
      <c r="CB7" s="66">
        <f>IF(CA7=0,0,($Y$7/$CA$7)*100000)</f>
        <v>0</v>
      </c>
      <c r="CC7" s="66">
        <f>'C_Health Regions'!AB5</f>
        <v>0</v>
      </c>
      <c r="CD7" s="66">
        <f>IF(CC7=0,0,($Z$7/$CC$7)*100000)</f>
        <v>0</v>
      </c>
      <c r="CE7" s="66">
        <f>'C_Health Regions'!AD5</f>
        <v>0</v>
      </c>
      <c r="CF7" s="66">
        <f>IF(CE7=0,0,($AA$7/$CE$7)*100000)</f>
        <v>0</v>
      </c>
      <c r="CG7" s="66">
        <f>'C_Health Regions'!AF5</f>
        <v>0</v>
      </c>
      <c r="CH7" s="66">
        <f>IF(CG7=0,0,($AB$4/$CG$7)*100000)</f>
        <v>0</v>
      </c>
      <c r="CI7" s="66">
        <f>'C_Health Regions'!AH5</f>
        <v>0</v>
      </c>
      <c r="CJ7" s="66">
        <f>IF(CI7=0,0,($AC$4/$CI$7)*100000)</f>
        <v>0</v>
      </c>
      <c r="CK7" s="66">
        <f>'C_Health Regions'!AJ5</f>
        <v>0</v>
      </c>
      <c r="CL7" s="66">
        <f>IF(CK7=0,0,($AD$4/$CK$7)*100000)</f>
        <v>0</v>
      </c>
      <c r="CM7" s="66">
        <f>'C_Health Regions'!AL5</f>
        <v>0</v>
      </c>
      <c r="CN7" s="66">
        <f>IF(CM7=0,0,($AE$4/$CM$7)*100000)</f>
        <v>0</v>
      </c>
      <c r="CO7" s="66">
        <f>'C_Health Regions'!AN5</f>
        <v>0</v>
      </c>
      <c r="CP7" s="66">
        <f>IF(CO7=0,0,($AF$4/$CO$7)*100000)</f>
        <v>0</v>
      </c>
      <c r="CQ7" s="47"/>
    </row>
    <row r="8" spans="1:95" x14ac:dyDescent="0.25">
      <c r="B8" s="9" t="s">
        <v>138</v>
      </c>
      <c r="C8" s="51"/>
      <c r="D8" s="43"/>
      <c r="E8" s="44"/>
      <c r="F8" s="34"/>
      <c r="G8" s="34"/>
      <c r="H8" s="34"/>
      <c r="I8" s="34"/>
      <c r="J8" s="54"/>
      <c r="K8" s="54"/>
      <c r="L8" s="35"/>
      <c r="M8" s="62"/>
      <c r="N8" s="62"/>
      <c r="O8" s="62"/>
      <c r="P8" s="62"/>
      <c r="Q8" s="62"/>
      <c r="R8" s="62"/>
      <c r="S8" s="62"/>
      <c r="T8" s="62"/>
      <c r="U8" s="62"/>
      <c r="V8" s="62"/>
      <c r="W8" s="62"/>
      <c r="X8" s="62"/>
      <c r="Y8" s="62"/>
      <c r="Z8" s="63"/>
      <c r="AA8" s="63"/>
      <c r="AB8" s="63"/>
      <c r="AC8" s="63"/>
      <c r="AD8" s="63"/>
      <c r="AE8" s="63"/>
      <c r="AF8" s="63"/>
      <c r="AG8" s="47"/>
      <c r="AH8" s="66">
        <f>' B_Populations'!B9</f>
        <v>0</v>
      </c>
      <c r="AI8" s="66">
        <f>IF(AH8=0,0,($C$8/$AH$8)*100000)</f>
        <v>0</v>
      </c>
      <c r="AJ8" s="66">
        <f>' B_Populations'!D9</f>
        <v>0</v>
      </c>
      <c r="AK8" s="66">
        <f>IF(AJ8=0,0,($D$8/$AJ$8)*100000)</f>
        <v>0</v>
      </c>
      <c r="AL8" s="66">
        <f>' B_Populations'!F9</f>
        <v>0</v>
      </c>
      <c r="AM8" s="66">
        <f>IF(AL8=0,0,($E$8/$AL$8)*100000)</f>
        <v>0</v>
      </c>
      <c r="AN8" s="66">
        <f>' B_Populations'!H9</f>
        <v>0</v>
      </c>
      <c r="AO8" s="66">
        <f>IF(AN8=0,0,($F$8/$AN$8)*100000)</f>
        <v>0</v>
      </c>
      <c r="AP8" s="66">
        <f>' B_Populations'!J9</f>
        <v>0</v>
      </c>
      <c r="AQ8" s="66">
        <f>IF(AP8=0,0,($G$8/$AP$8)*100000)</f>
        <v>0</v>
      </c>
      <c r="AR8" s="66">
        <f>' B_Populations'!L9</f>
        <v>0</v>
      </c>
      <c r="AS8" s="66">
        <f>IF(AR8=0,0,($G$8/$AR$8)*100000)</f>
        <v>0</v>
      </c>
      <c r="AT8" s="66">
        <f>' B_Populations'!N9</f>
        <v>0</v>
      </c>
      <c r="AU8" s="66">
        <f>IF(AT8=0,0,($I$8/$AT$8)*100000)</f>
        <v>0</v>
      </c>
      <c r="AV8" s="66">
        <f>' B_Populations'!P9</f>
        <v>0</v>
      </c>
      <c r="AW8" s="66">
        <f>IF(AV8=0,0,($J$8/$AV$8)*100000)</f>
        <v>0</v>
      </c>
      <c r="AX8" s="66">
        <f>' B_Populations'!R9</f>
        <v>0</v>
      </c>
      <c r="AY8" s="66">
        <f>IF(AX8=0,0,($K$8/$AX$8)*100000)</f>
        <v>0</v>
      </c>
      <c r="AZ8" s="66">
        <f>' B_Populations'!T9</f>
        <v>0</v>
      </c>
      <c r="BA8" s="66">
        <f>IF(AZ8=0,0,($L$8/$AZ$8)*100000)</f>
        <v>0</v>
      </c>
      <c r="BB8" s="9"/>
      <c r="BC8" s="66">
        <f>'C_Health Regions'!B5</f>
        <v>0</v>
      </c>
      <c r="BD8" s="66">
        <f>IF(BC8=0,0,($M$8/$BC$8)*100000)</f>
        <v>0</v>
      </c>
      <c r="BE8" s="66">
        <f>'C_Health Regions'!D6</f>
        <v>0</v>
      </c>
      <c r="BF8" s="66">
        <f>IF(BE8=0,0,($N$8/$BE$8)*100000)</f>
        <v>0</v>
      </c>
      <c r="BG8" s="66">
        <f>'C_Health Regions'!F5</f>
        <v>0</v>
      </c>
      <c r="BH8" s="66">
        <f>IF(BG8=0,0,($O$8/$BG$8)*100000)</f>
        <v>0</v>
      </c>
      <c r="BI8" s="66">
        <f>'C_Health Regions'!H5</f>
        <v>0</v>
      </c>
      <c r="BJ8" s="66">
        <f>IF(BI8=0,0,($P$8/$BI$8)*100000)</f>
        <v>0</v>
      </c>
      <c r="BK8" s="66">
        <f>'C_Health Regions'!J5</f>
        <v>0</v>
      </c>
      <c r="BL8" s="66">
        <f>IF(BK8=0,0,($Q$8/$BK$8)*100000)</f>
        <v>0</v>
      </c>
      <c r="BM8" s="66">
        <f>'C_Health Regions'!L5</f>
        <v>0</v>
      </c>
      <c r="BN8" s="66">
        <f>IF(BM8=0,0,($R$8/$BM$8)*100000)</f>
        <v>0</v>
      </c>
      <c r="BO8" s="66">
        <f>'C_Health Regions'!N5</f>
        <v>0</v>
      </c>
      <c r="BP8" s="66">
        <f>IF(BO8=0,0,($S$8/$BO$8)*100000)</f>
        <v>0</v>
      </c>
      <c r="BQ8" s="66">
        <f>'C_Health Regions'!P5</f>
        <v>0</v>
      </c>
      <c r="BR8" s="66">
        <f>IF(BQ8=0,0,($T$8/$BQ$8)*100000)</f>
        <v>0</v>
      </c>
      <c r="BS8" s="66">
        <f>'C_Health Regions'!R5</f>
        <v>0</v>
      </c>
      <c r="BT8" s="66">
        <f>IF(BS8=0,0,($U$8/$BC$8)*100000)</f>
        <v>0</v>
      </c>
      <c r="BU8" s="66">
        <f>'C_Health Regions'!T5</f>
        <v>0</v>
      </c>
      <c r="BV8" s="66">
        <f>IF(BU8=0,0,($V$8/$BU$8)*100000)</f>
        <v>0</v>
      </c>
      <c r="BW8" s="66">
        <f>'C_Health Regions'!V5</f>
        <v>0</v>
      </c>
      <c r="BX8" s="66">
        <f>IF(BW8=0,0,($W$8/$BW$8)*100000)</f>
        <v>0</v>
      </c>
      <c r="BY8" s="66">
        <f>'C_Health Regions'!X5</f>
        <v>0</v>
      </c>
      <c r="BZ8" s="66">
        <f>IF(BY8=0,0,($X$8/$BY$8)*100000)</f>
        <v>0</v>
      </c>
      <c r="CA8" s="66">
        <f>'C_Health Regions'!Z5</f>
        <v>0</v>
      </c>
      <c r="CB8" s="66">
        <f>IF(CA8=0,0,($Y$8/$CA$8)*100000)</f>
        <v>0</v>
      </c>
      <c r="CC8" s="66">
        <f>'C_Health Regions'!AB5</f>
        <v>0</v>
      </c>
      <c r="CD8" s="66">
        <f>IF(CC8=0,0,($Z$8/$CC$8)*100000)</f>
        <v>0</v>
      </c>
      <c r="CE8" s="66">
        <f>'C_Health Regions'!AD5</f>
        <v>0</v>
      </c>
      <c r="CF8" s="66">
        <f>IF(CE8=0,0,($AA$8/$CE$8)*100000)</f>
        <v>0</v>
      </c>
      <c r="CG8" s="66">
        <f>'C_Health Regions'!AF5</f>
        <v>0</v>
      </c>
      <c r="CH8" s="66">
        <f>IF(CG8=0,0,($AB$4/$CG$8)*100000)</f>
        <v>0</v>
      </c>
      <c r="CI8" s="66">
        <f>'C_Health Regions'!AH5</f>
        <v>0</v>
      </c>
      <c r="CJ8" s="66">
        <f>IF(CI8=0,0,($AC$4/$CI$8)*100000)</f>
        <v>0</v>
      </c>
      <c r="CK8" s="66">
        <f>'C_Health Regions'!AJ5</f>
        <v>0</v>
      </c>
      <c r="CL8" s="66">
        <f>IF(CK8=0,0,($AD$4/$CK$8)*100000)</f>
        <v>0</v>
      </c>
      <c r="CM8" s="66">
        <f>'C_Health Regions'!AL5</f>
        <v>0</v>
      </c>
      <c r="CN8" s="66">
        <f>IF(CM8=0,0,($AE$4/$CM$8)*100000)</f>
        <v>0</v>
      </c>
      <c r="CO8" s="66">
        <f>'C_Health Regions'!AN5</f>
        <v>0</v>
      </c>
      <c r="CP8" s="66">
        <f>IF(CO8=0,0,($AF$4/$CO$8)*100000)</f>
        <v>0</v>
      </c>
      <c r="CQ8" s="47"/>
    </row>
    <row r="9" spans="1:95" ht="19.5" customHeight="1" x14ac:dyDescent="0.25">
      <c r="B9" s="165" t="s">
        <v>111</v>
      </c>
      <c r="C9" s="52">
        <f t="shared" ref="C9:AF9" si="0">SUM(C4:C8)</f>
        <v>0</v>
      </c>
      <c r="D9" s="52">
        <f t="shared" si="0"/>
        <v>0</v>
      </c>
      <c r="E9" s="52">
        <f t="shared" si="0"/>
        <v>0</v>
      </c>
      <c r="F9" s="52">
        <f t="shared" si="0"/>
        <v>0</v>
      </c>
      <c r="G9" s="52">
        <f t="shared" si="0"/>
        <v>0</v>
      </c>
      <c r="H9" s="52">
        <f t="shared" si="0"/>
        <v>0</v>
      </c>
      <c r="I9" s="52">
        <f t="shared" si="0"/>
        <v>0</v>
      </c>
      <c r="J9" s="52">
        <f t="shared" si="0"/>
        <v>0</v>
      </c>
      <c r="K9" s="52">
        <f t="shared" si="0"/>
        <v>0</v>
      </c>
      <c r="L9" s="52">
        <f t="shared" si="0"/>
        <v>0</v>
      </c>
      <c r="M9" s="52">
        <f t="shared" si="0"/>
        <v>0</v>
      </c>
      <c r="N9" s="71">
        <f t="shared" si="0"/>
        <v>0</v>
      </c>
      <c r="O9" s="71">
        <f t="shared" si="0"/>
        <v>0</v>
      </c>
      <c r="P9" s="71">
        <f t="shared" si="0"/>
        <v>0</v>
      </c>
      <c r="Q9" s="71">
        <f t="shared" si="0"/>
        <v>0</v>
      </c>
      <c r="R9" s="71">
        <f t="shared" si="0"/>
        <v>0</v>
      </c>
      <c r="S9" s="71">
        <f t="shared" si="0"/>
        <v>0</v>
      </c>
      <c r="T9" s="71">
        <f t="shared" si="0"/>
        <v>0</v>
      </c>
      <c r="U9" s="71">
        <f t="shared" si="0"/>
        <v>0</v>
      </c>
      <c r="V9" s="71">
        <f t="shared" si="0"/>
        <v>0</v>
      </c>
      <c r="W9" s="71">
        <f t="shared" si="0"/>
        <v>0</v>
      </c>
      <c r="X9" s="71">
        <f t="shared" si="0"/>
        <v>0</v>
      </c>
      <c r="Y9" s="71">
        <f t="shared" si="0"/>
        <v>0</v>
      </c>
      <c r="Z9" s="71">
        <f t="shared" si="0"/>
        <v>0</v>
      </c>
      <c r="AA9" s="71">
        <f t="shared" si="0"/>
        <v>0</v>
      </c>
      <c r="AB9" s="71">
        <f t="shared" si="0"/>
        <v>0</v>
      </c>
      <c r="AC9" s="71">
        <f t="shared" si="0"/>
        <v>0</v>
      </c>
      <c r="AD9" s="71">
        <f t="shared" si="0"/>
        <v>0</v>
      </c>
      <c r="AE9" s="71">
        <f t="shared" si="0"/>
        <v>0</v>
      </c>
      <c r="AF9" s="71">
        <f t="shared" si="0"/>
        <v>0</v>
      </c>
      <c r="AG9" s="45"/>
      <c r="AH9" s="66">
        <f>SUM(AH4:AH8)</f>
        <v>0</v>
      </c>
      <c r="AI9" s="77">
        <f t="shared" ref="AI9:BA9" si="1">SUM(AI4:AI8)</f>
        <v>0</v>
      </c>
      <c r="AJ9" s="77">
        <f t="shared" si="1"/>
        <v>0</v>
      </c>
      <c r="AK9" s="77">
        <f t="shared" si="1"/>
        <v>0</v>
      </c>
      <c r="AL9" s="77">
        <f t="shared" si="1"/>
        <v>0</v>
      </c>
      <c r="AM9" s="77">
        <f t="shared" si="1"/>
        <v>0</v>
      </c>
      <c r="AN9" s="77">
        <f t="shared" si="1"/>
        <v>0</v>
      </c>
      <c r="AO9" s="77">
        <f t="shared" si="1"/>
        <v>0</v>
      </c>
      <c r="AP9" s="77">
        <f t="shared" si="1"/>
        <v>0</v>
      </c>
      <c r="AQ9" s="77">
        <f t="shared" si="1"/>
        <v>0</v>
      </c>
      <c r="AR9" s="77">
        <f t="shared" si="1"/>
        <v>0</v>
      </c>
      <c r="AS9" s="77">
        <f t="shared" si="1"/>
        <v>0</v>
      </c>
      <c r="AT9" s="77">
        <f t="shared" si="1"/>
        <v>0</v>
      </c>
      <c r="AU9" s="77">
        <f t="shared" si="1"/>
        <v>0</v>
      </c>
      <c r="AV9" s="77">
        <f t="shared" si="1"/>
        <v>0</v>
      </c>
      <c r="AW9" s="77">
        <f t="shared" si="1"/>
        <v>0</v>
      </c>
      <c r="AX9" s="77">
        <f t="shared" si="1"/>
        <v>0</v>
      </c>
      <c r="AY9" s="77">
        <f t="shared" si="1"/>
        <v>0</v>
      </c>
      <c r="AZ9" s="77">
        <f t="shared" si="1"/>
        <v>0</v>
      </c>
      <c r="BA9" s="77">
        <f t="shared" si="1"/>
        <v>0</v>
      </c>
      <c r="BB9" s="78"/>
      <c r="BC9" s="77">
        <f t="shared" ref="BC9:CD9" si="2">SUM(BC4:BC8)</f>
        <v>0</v>
      </c>
      <c r="BD9" s="77">
        <f t="shared" si="2"/>
        <v>0</v>
      </c>
      <c r="BE9" s="77">
        <f t="shared" si="2"/>
        <v>0</v>
      </c>
      <c r="BF9" s="77">
        <f t="shared" si="2"/>
        <v>0</v>
      </c>
      <c r="BG9" s="77">
        <f t="shared" si="2"/>
        <v>0</v>
      </c>
      <c r="BH9" s="77">
        <f t="shared" si="2"/>
        <v>0</v>
      </c>
      <c r="BI9" s="77">
        <f t="shared" si="2"/>
        <v>0</v>
      </c>
      <c r="BJ9" s="77">
        <f t="shared" si="2"/>
        <v>0</v>
      </c>
      <c r="BK9" s="77">
        <f t="shared" si="2"/>
        <v>0</v>
      </c>
      <c r="BL9" s="77">
        <f t="shared" si="2"/>
        <v>0</v>
      </c>
      <c r="BM9" s="77">
        <f t="shared" si="2"/>
        <v>0</v>
      </c>
      <c r="BN9" s="77">
        <f t="shared" si="2"/>
        <v>0</v>
      </c>
      <c r="BO9" s="77">
        <f t="shared" si="2"/>
        <v>0</v>
      </c>
      <c r="BP9" s="77">
        <f t="shared" si="2"/>
        <v>0</v>
      </c>
      <c r="BQ9" s="77">
        <f t="shared" si="2"/>
        <v>0</v>
      </c>
      <c r="BR9" s="77">
        <f t="shared" si="2"/>
        <v>0</v>
      </c>
      <c r="BS9" s="77">
        <f t="shared" si="2"/>
        <v>0</v>
      </c>
      <c r="BT9" s="77">
        <f t="shared" si="2"/>
        <v>0</v>
      </c>
      <c r="BU9" s="77">
        <f t="shared" si="2"/>
        <v>0</v>
      </c>
      <c r="BV9" s="77">
        <f t="shared" si="2"/>
        <v>0</v>
      </c>
      <c r="BW9" s="77">
        <f t="shared" si="2"/>
        <v>0</v>
      </c>
      <c r="BX9" s="77">
        <f t="shared" si="2"/>
        <v>0</v>
      </c>
      <c r="BY9" s="77">
        <f t="shared" si="2"/>
        <v>0</v>
      </c>
      <c r="BZ9" s="77">
        <f t="shared" si="2"/>
        <v>0</v>
      </c>
      <c r="CA9" s="77">
        <f t="shared" si="2"/>
        <v>0</v>
      </c>
      <c r="CB9" s="77">
        <f t="shared" si="2"/>
        <v>0</v>
      </c>
      <c r="CC9" s="77">
        <f t="shared" si="2"/>
        <v>0</v>
      </c>
      <c r="CD9" s="77">
        <f t="shared" si="2"/>
        <v>0</v>
      </c>
      <c r="CE9" s="66">
        <f>'C_Health Regions'!AD10</f>
        <v>0</v>
      </c>
      <c r="CF9" s="66">
        <f>IF(CE9=0,0,($AA$9/$CE$9)*100000)</f>
        <v>0</v>
      </c>
      <c r="CG9" s="66">
        <f>'C_Health Regions'!AF10</f>
        <v>0</v>
      </c>
      <c r="CH9" s="66">
        <f>IF(CG9=0,0,($AB$4/$CG$9)*100000)</f>
        <v>0</v>
      </c>
      <c r="CI9" s="66">
        <f>'C_Health Regions'!AH10</f>
        <v>0</v>
      </c>
      <c r="CJ9" s="66">
        <f>IF(CI9=0,0,($AC$4/$CI$9)*100000)</f>
        <v>0</v>
      </c>
      <c r="CK9" s="66">
        <f>'C_Health Regions'!AJ59</f>
        <v>0</v>
      </c>
      <c r="CL9" s="66">
        <f>IF(CK9=0,0,($AD$4/$CK$9)*100000)</f>
        <v>0</v>
      </c>
      <c r="CM9" s="66">
        <f>'C_Health Regions'!AL59</f>
        <v>0</v>
      </c>
      <c r="CN9" s="66">
        <f>IF(CM9=0,0,($AE$4/$CM$9)*100000)</f>
        <v>0</v>
      </c>
      <c r="CO9" s="66">
        <f>'C_Health Regions'!AN10</f>
        <v>0</v>
      </c>
      <c r="CP9" s="66">
        <f>IF(CO9=0,0,($AF$4/$CO$9)*100000)</f>
        <v>0</v>
      </c>
      <c r="CQ9" s="45"/>
    </row>
    <row r="11" spans="1:95" x14ac:dyDescent="0.25">
      <c r="B11" s="21"/>
      <c r="C11" s="21"/>
      <c r="D11" s="22" t="s">
        <v>101</v>
      </c>
      <c r="E11" s="22"/>
      <c r="F11" s="23" t="s">
        <v>102</v>
      </c>
      <c r="G11" s="24"/>
      <c r="H11" s="24"/>
      <c r="I11" s="24"/>
      <c r="J11" s="24"/>
      <c r="K11" s="24"/>
      <c r="L11" s="24"/>
      <c r="M11" s="57" t="s">
        <v>103</v>
      </c>
      <c r="N11" s="58"/>
      <c r="O11" s="58"/>
      <c r="P11" s="58"/>
      <c r="Q11" s="58"/>
      <c r="R11" s="58"/>
      <c r="S11" s="58"/>
      <c r="T11" s="58"/>
      <c r="U11" s="58"/>
      <c r="V11" s="58"/>
      <c r="W11" s="58"/>
      <c r="X11" s="58"/>
      <c r="Y11" s="58"/>
      <c r="Z11" s="58"/>
      <c r="AA11" s="58"/>
      <c r="AB11" s="58"/>
      <c r="AC11" s="58"/>
      <c r="AD11" s="58"/>
      <c r="AE11" s="58"/>
      <c r="AF11" s="58"/>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row>
    <row r="12" spans="1:95" ht="39" x14ac:dyDescent="0.3">
      <c r="B12" s="16" t="s">
        <v>135</v>
      </c>
      <c r="C12" s="16" t="s">
        <v>112</v>
      </c>
      <c r="D12" s="40" t="s">
        <v>113</v>
      </c>
      <c r="E12" s="40" t="s">
        <v>114</v>
      </c>
      <c r="F12" s="31" t="str">
        <f>' B_Populations'!$H$8</f>
        <v>White-Not Hispanic</v>
      </c>
      <c r="G12" s="31" t="str">
        <f>' B_Populations'!$J$8</f>
        <v>Hispanic</v>
      </c>
      <c r="H12" s="31" t="str">
        <f>' B_Populations'!$L$8</f>
        <v>Black-Not Hispanic</v>
      </c>
      <c r="I12" s="31" t="str">
        <f>' B_Populations'!$N$8</f>
        <v>Asian</v>
      </c>
      <c r="J12" s="31" t="str">
        <f>' B_Populations'!$P$8</f>
        <v>American Indian/Alaska Native</v>
      </c>
      <c r="K12" s="31" t="str">
        <f>' B_Populations'!$R$8</f>
        <v>Other</v>
      </c>
      <c r="L12" s="31" t="str">
        <f>' B_Populations'!$T$8</f>
        <v>Other</v>
      </c>
      <c r="M12" s="59" t="str">
        <f>'C_Health Regions'!$B$4</f>
        <v>Region 1</v>
      </c>
      <c r="N12" s="59" t="str">
        <f>'C_Health Regions'!$D$4</f>
        <v>Region 2</v>
      </c>
      <c r="O12" s="59" t="str">
        <f>'C_Health Regions'!$F$4</f>
        <v>Region 3</v>
      </c>
      <c r="P12" s="59" t="str">
        <f>'C_Health Regions'!$H$4</f>
        <v>Region 4</v>
      </c>
      <c r="Q12" s="59" t="str">
        <f>'C_Health Regions'!$J$4</f>
        <v>Region 5</v>
      </c>
      <c r="R12" s="59" t="str">
        <f>'C_Health Regions'!$L$4</f>
        <v>Region 6</v>
      </c>
      <c r="S12" s="59" t="str">
        <f>'C_Health Regions'!$N$4</f>
        <v>Region 7</v>
      </c>
      <c r="T12" s="59" t="str">
        <f>'C_Health Regions'!$P$4</f>
        <v>Region 8</v>
      </c>
      <c r="U12" s="59" t="str">
        <f>'C_Health Regions'!$R$4</f>
        <v>Region 9</v>
      </c>
      <c r="V12" s="59" t="str">
        <f>'C_Health Regions'!$T$4</f>
        <v>Region 10</v>
      </c>
      <c r="W12" s="59" t="str">
        <f>'C_Health Regions'!$V$4</f>
        <v>Region 11</v>
      </c>
      <c r="X12" s="59" t="str">
        <f>'C_Health Regions'!$X$4</f>
        <v>Region 12</v>
      </c>
      <c r="Y12" s="59" t="str">
        <f>'C_Health Regions'!$Z$4</f>
        <v>Region 13</v>
      </c>
      <c r="Z12" s="59" t="str">
        <f>'C_Health Regions'!$AB$4</f>
        <v>Region 14</v>
      </c>
      <c r="AA12" s="59" t="str">
        <f>'C_Health Regions'!$AD$4</f>
        <v>Region 15</v>
      </c>
      <c r="AB12" s="59" t="str">
        <f>'C_Health Regions'!$AF$4</f>
        <v>Region 16</v>
      </c>
      <c r="AC12" s="59" t="str">
        <f>'C_Health Regions'!$AH$4</f>
        <v>Region 17</v>
      </c>
      <c r="AD12" s="59" t="str">
        <f>'C_Health Regions'!$AJ$4</f>
        <v>Region 18</v>
      </c>
      <c r="AE12" s="59" t="str">
        <f>'C_Health Regions'!$AL$4</f>
        <v>Region 19</v>
      </c>
      <c r="AF12" s="59" t="str">
        <f>'C_Health Regions'!$AN$4</f>
        <v>Region 20</v>
      </c>
      <c r="AG12" s="46"/>
      <c r="AH12" s="49" t="s">
        <v>107</v>
      </c>
      <c r="AI12" s="49" t="s">
        <v>108</v>
      </c>
      <c r="AJ12" s="49" t="s">
        <v>109</v>
      </c>
      <c r="AK12" s="49" t="s">
        <v>108</v>
      </c>
      <c r="AL12" s="49" t="s">
        <v>110</v>
      </c>
      <c r="AM12" s="49" t="s">
        <v>108</v>
      </c>
      <c r="AN12" s="49" t="str">
        <f>' B_Populations'!$H$8</f>
        <v>White-Not Hispanic</v>
      </c>
      <c r="AO12" s="49" t="s">
        <v>108</v>
      </c>
      <c r="AP12" s="49" t="str">
        <f>' B_Populations'!$J$8</f>
        <v>Hispanic</v>
      </c>
      <c r="AQ12" s="49" t="s">
        <v>108</v>
      </c>
      <c r="AR12" s="49" t="str">
        <f>' B_Populations'!$L$8</f>
        <v>Black-Not Hispanic</v>
      </c>
      <c r="AS12" s="49" t="s">
        <v>108</v>
      </c>
      <c r="AT12" s="49" t="str">
        <f>' B_Populations'!$N$8</f>
        <v>Asian</v>
      </c>
      <c r="AU12" s="49" t="s">
        <v>108</v>
      </c>
      <c r="AV12" s="49" t="str">
        <f>' B_Populations'!$P$8</f>
        <v>American Indian/Alaska Native</v>
      </c>
      <c r="AW12" s="49" t="s">
        <v>108</v>
      </c>
      <c r="AX12" s="49" t="str">
        <f>' B_Populations'!$R$8</f>
        <v>Other</v>
      </c>
      <c r="AY12" s="49" t="s">
        <v>108</v>
      </c>
      <c r="AZ12" s="49" t="str">
        <f>' B_Populations'!$T$8</f>
        <v>Other</v>
      </c>
      <c r="BA12" s="49" t="s">
        <v>108</v>
      </c>
      <c r="BB12" s="68"/>
      <c r="BC12" s="49" t="str">
        <f>'C_Health Regions'!$B$4</f>
        <v>Region 1</v>
      </c>
      <c r="BD12" s="49" t="s">
        <v>108</v>
      </c>
      <c r="BE12" s="49" t="str">
        <f>'C_Health Regions'!$D$4</f>
        <v>Region 2</v>
      </c>
      <c r="BF12" s="49" t="s">
        <v>108</v>
      </c>
      <c r="BG12" s="49" t="str">
        <f>'C_Health Regions'!$F$4</f>
        <v>Region 3</v>
      </c>
      <c r="BH12" s="49" t="s">
        <v>108</v>
      </c>
      <c r="BI12" s="49" t="str">
        <f>'C_Health Regions'!$H$4</f>
        <v>Region 4</v>
      </c>
      <c r="BJ12" s="49" t="s">
        <v>108</v>
      </c>
      <c r="BK12" s="49" t="str">
        <f>'C_Health Regions'!$J$4</f>
        <v>Region 5</v>
      </c>
      <c r="BL12" s="49" t="s">
        <v>108</v>
      </c>
      <c r="BM12" s="49" t="str">
        <f>'C_Health Regions'!$L$4</f>
        <v>Region 6</v>
      </c>
      <c r="BN12" s="49" t="s">
        <v>108</v>
      </c>
      <c r="BO12" s="49" t="str">
        <f>'C_Health Regions'!$N$4</f>
        <v>Region 7</v>
      </c>
      <c r="BP12" s="49" t="s">
        <v>108</v>
      </c>
      <c r="BQ12" s="49" t="str">
        <f>'C_Health Regions'!$P$4</f>
        <v>Region 8</v>
      </c>
      <c r="BR12" s="49" t="s">
        <v>108</v>
      </c>
      <c r="BS12" s="49" t="str">
        <f>'C_Health Regions'!$R$4</f>
        <v>Region 9</v>
      </c>
      <c r="BT12" s="49" t="s">
        <v>108</v>
      </c>
      <c r="BU12" s="49" t="str">
        <f>'C_Health Regions'!$T$4</f>
        <v>Region 10</v>
      </c>
      <c r="BV12" s="49" t="s">
        <v>108</v>
      </c>
      <c r="BW12" s="49" t="str">
        <f>'C_Health Regions'!$V$4</f>
        <v>Region 11</v>
      </c>
      <c r="BX12" s="49" t="s">
        <v>108</v>
      </c>
      <c r="BY12" s="49" t="str">
        <f>'C_Health Regions'!$X$4</f>
        <v>Region 12</v>
      </c>
      <c r="BZ12" s="49" t="s">
        <v>108</v>
      </c>
      <c r="CA12" s="49" t="str">
        <f>'C_Health Regions'!$Z$4</f>
        <v>Region 13</v>
      </c>
      <c r="CB12" s="49" t="s">
        <v>108</v>
      </c>
      <c r="CC12" s="49" t="str">
        <f>'C_Health Regions'!$AB$4</f>
        <v>Region 14</v>
      </c>
      <c r="CD12" s="49" t="s">
        <v>108</v>
      </c>
      <c r="CE12" s="49" t="str">
        <f>'C_Health Regions'!$AD$4</f>
        <v>Region 15</v>
      </c>
      <c r="CF12" s="49" t="s">
        <v>108</v>
      </c>
      <c r="CG12" s="49" t="str">
        <f>'C_Health Regions'!$AF$4</f>
        <v>Region 16</v>
      </c>
      <c r="CH12" s="49" t="s">
        <v>108</v>
      </c>
      <c r="CI12" s="49" t="str">
        <f>'C_Health Regions'!$AH$4</f>
        <v>Region 17</v>
      </c>
      <c r="CJ12" s="49" t="s">
        <v>108</v>
      </c>
      <c r="CK12" s="49" t="str">
        <f>'C_Health Regions'!$AJ$4</f>
        <v>Region 18</v>
      </c>
      <c r="CL12" s="49" t="s">
        <v>108</v>
      </c>
      <c r="CM12" s="49" t="str">
        <f>'C_Health Regions'!$AL$4</f>
        <v>Region 19</v>
      </c>
      <c r="CN12" s="49" t="s">
        <v>108</v>
      </c>
      <c r="CO12" s="49" t="str">
        <f>'C_Health Regions'!$AN$4</f>
        <v>Region 20</v>
      </c>
      <c r="CP12" s="49" t="s">
        <v>108</v>
      </c>
      <c r="CQ12" s="46"/>
    </row>
    <row r="13" spans="1:95" x14ac:dyDescent="0.25">
      <c r="B13" s="160" t="s">
        <v>137</v>
      </c>
      <c r="C13" s="50"/>
      <c r="D13" s="41"/>
      <c r="E13" s="42"/>
      <c r="F13" s="32"/>
      <c r="G13" s="32"/>
      <c r="H13" s="32"/>
      <c r="I13" s="32"/>
      <c r="J13" s="53"/>
      <c r="K13" s="53"/>
      <c r="L13" s="36"/>
      <c r="M13" s="60"/>
      <c r="N13" s="60"/>
      <c r="O13" s="60"/>
      <c r="P13" s="60"/>
      <c r="Q13" s="60"/>
      <c r="R13" s="60"/>
      <c r="S13" s="60"/>
      <c r="T13" s="60"/>
      <c r="U13" s="60"/>
      <c r="V13" s="60"/>
      <c r="W13" s="60"/>
      <c r="X13" s="60"/>
      <c r="Y13" s="60"/>
      <c r="Z13" s="64"/>
      <c r="AA13" s="61"/>
      <c r="AB13" s="61"/>
      <c r="AC13" s="61"/>
      <c r="AD13" s="61"/>
      <c r="AE13" s="61"/>
      <c r="AF13" s="61"/>
      <c r="AG13" s="47"/>
      <c r="AH13" s="66">
        <f>' B_Populations'!B9</f>
        <v>0</v>
      </c>
      <c r="AI13" s="66">
        <f>IF(AH13=0,0,($C$13/$AH$13)*100000)</f>
        <v>0</v>
      </c>
      <c r="AJ13" s="66">
        <f>' B_Populations'!D9</f>
        <v>0</v>
      </c>
      <c r="AK13" s="66">
        <f>IF(AJ13=0,0,($D$13/$AJ$13)*100000)</f>
        <v>0</v>
      </c>
      <c r="AL13" s="66">
        <f>' B_Populations'!F9</f>
        <v>0</v>
      </c>
      <c r="AM13" s="66">
        <f>IF(AL13=0,0,($E$13/$AL$13)*100000)</f>
        <v>0</v>
      </c>
      <c r="AN13" s="66">
        <f>' B_Populations'!H9</f>
        <v>0</v>
      </c>
      <c r="AO13" s="66">
        <f>IF(AN13=0,0,($F$13/$AN$13)*100000)</f>
        <v>0</v>
      </c>
      <c r="AP13" s="66">
        <f>' B_Populations'!J9</f>
        <v>0</v>
      </c>
      <c r="AQ13" s="66">
        <f>IF(AP13=0,0,($G$13/$AP$13)*100000)</f>
        <v>0</v>
      </c>
      <c r="AR13" s="66">
        <f>' B_Populations'!L9</f>
        <v>0</v>
      </c>
      <c r="AS13" s="66">
        <f>IF(AR13=0,0,($H$13/$AR$13)*100000)</f>
        <v>0</v>
      </c>
      <c r="AT13" s="66">
        <f>' B_Populations'!N9</f>
        <v>0</v>
      </c>
      <c r="AU13" s="66">
        <f>IF(AT13=0,0,($I$13/$AT$13)*100000)</f>
        <v>0</v>
      </c>
      <c r="AV13" s="66">
        <f>' B_Populations'!P9</f>
        <v>0</v>
      </c>
      <c r="AW13" s="66">
        <f>IF(AV13=0,0,($J$13/$AV$13)*100000)</f>
        <v>0</v>
      </c>
      <c r="AX13" s="66">
        <f>' B_Populations'!R9</f>
        <v>0</v>
      </c>
      <c r="AY13" s="66">
        <f>IF(AX13=0,0,($K$13/$AX$13)*100000)</f>
        <v>0</v>
      </c>
      <c r="AZ13" s="66">
        <f>' B_Populations'!T9</f>
        <v>0</v>
      </c>
      <c r="BA13" s="66">
        <f>IF(AZ13=0,0,($L$13/$AZ$13)*100000)</f>
        <v>0</v>
      </c>
      <c r="BB13" s="9"/>
      <c r="BC13" s="66">
        <f>'C_Health Regions'!B5</f>
        <v>0</v>
      </c>
      <c r="BD13" s="66">
        <f>IF(BC13=0,0,($M$13/$BC$13)*100000)</f>
        <v>0</v>
      </c>
      <c r="BE13" s="66">
        <f>'C_Health Regions'!D6</f>
        <v>0</v>
      </c>
      <c r="BF13" s="66">
        <f>IF(BE13=0,0,($N$13/$BE$13)*100000)</f>
        <v>0</v>
      </c>
      <c r="BG13" s="66">
        <f>'C_Health Regions'!F5</f>
        <v>0</v>
      </c>
      <c r="BH13" s="66">
        <f>IF(BG13=0,0,($O$13/$BG$13)*100000)</f>
        <v>0</v>
      </c>
      <c r="BI13" s="66">
        <f>'C_Health Regions'!H5</f>
        <v>0</v>
      </c>
      <c r="BJ13" s="66">
        <f>IF(BI13=0,0,($P$13/$BI$13)*100000)</f>
        <v>0</v>
      </c>
      <c r="BK13" s="66">
        <f>'C_Health Regions'!J5</f>
        <v>0</v>
      </c>
      <c r="BL13" s="66">
        <f>IF(BK13=0,0,($Q$13/$BK$13)*100000)</f>
        <v>0</v>
      </c>
      <c r="BM13" s="66">
        <f>'C_Health Regions'!L5</f>
        <v>0</v>
      </c>
      <c r="BN13" s="66">
        <f>IF(BM13=0,0,($R$13/$BM$13)*100000)</f>
        <v>0</v>
      </c>
      <c r="BO13" s="66">
        <f>'C_Health Regions'!N5</f>
        <v>0</v>
      </c>
      <c r="BP13" s="66">
        <f>IF(BO13=0,0,($S$13/$BO$13)*100000)</f>
        <v>0</v>
      </c>
      <c r="BQ13" s="66">
        <f>'C_Health Regions'!P5</f>
        <v>0</v>
      </c>
      <c r="BR13" s="66">
        <f>IF(BQ13=0,0,($T$13/$BQ$13)*100000)</f>
        <v>0</v>
      </c>
      <c r="BS13" s="66">
        <f>'C_Health Regions'!R5</f>
        <v>0</v>
      </c>
      <c r="BT13" s="66">
        <f>IF(BS13=0,0,($U$13/$BS$13)*100000)</f>
        <v>0</v>
      </c>
      <c r="BU13" s="66">
        <f>'C_Health Regions'!T5</f>
        <v>0</v>
      </c>
      <c r="BV13" s="66">
        <f>IF(BU13=0,0,($V$13/$BU13)*100000)</f>
        <v>0</v>
      </c>
      <c r="BW13" s="66">
        <f>'C_Health Regions'!V5</f>
        <v>0</v>
      </c>
      <c r="BX13" s="66">
        <f>IF(BW13=0,0,($W$13/$BW$13)*100000)</f>
        <v>0</v>
      </c>
      <c r="BY13" s="66">
        <f>'C_Health Regions'!X5</f>
        <v>0</v>
      </c>
      <c r="BZ13" s="66">
        <f>IF(BY13=0,0,($X$13/$BY$13)*100000)</f>
        <v>0</v>
      </c>
      <c r="CA13" s="66">
        <f>'C_Health Regions'!Z5</f>
        <v>0</v>
      </c>
      <c r="CB13" s="66">
        <f>IF(CA13=0,0,($Y$13/$CA$13)*100000)</f>
        <v>0</v>
      </c>
      <c r="CC13" s="66">
        <f>'C_Health Regions'!AB5</f>
        <v>0</v>
      </c>
      <c r="CD13" s="66">
        <f>IF(CC13=0,0,($Z$13/$CC$13)*100000)</f>
        <v>0</v>
      </c>
      <c r="CE13" s="66">
        <f>'C_Health Regions'!AD5</f>
        <v>0</v>
      </c>
      <c r="CF13" s="66">
        <f>IF(CE13=0,0,($AA$13/$CE$13)*100000)</f>
        <v>0</v>
      </c>
      <c r="CG13" s="66">
        <f>'C_Health Regions'!AF5</f>
        <v>0</v>
      </c>
      <c r="CH13" s="66">
        <f>IF(CG13=0,0,($AB$13/$CG$13)*100000)</f>
        <v>0</v>
      </c>
      <c r="CI13" s="66">
        <f>'C_Health Regions'!AH5</f>
        <v>0</v>
      </c>
      <c r="CJ13" s="66">
        <f>IF(CI13=0,0,($AC$4/$CI$4)*100000)</f>
        <v>0</v>
      </c>
      <c r="CK13" s="66">
        <f>'C_Health Regions'!AJ5</f>
        <v>0</v>
      </c>
      <c r="CL13" s="66">
        <f>IF(CK13=0,0,($AD$4/$CK$4)*100000)</f>
        <v>0</v>
      </c>
      <c r="CM13" s="66">
        <f>'C_Health Regions'!AL5</f>
        <v>0</v>
      </c>
      <c r="CN13" s="66">
        <f>IF(CM13=0,0,($AE$4/$CM$4)*100000)</f>
        <v>0</v>
      </c>
      <c r="CO13" s="66">
        <f>'C_Health Regions'!AN5</f>
        <v>0</v>
      </c>
      <c r="CP13" s="66">
        <f>IF(CO13=0,0,($AF$4/$CO$4)*100000)</f>
        <v>0</v>
      </c>
      <c r="CQ13" s="47"/>
    </row>
    <row r="14" spans="1:95" x14ac:dyDescent="0.25">
      <c r="B14" s="160" t="s">
        <v>204</v>
      </c>
      <c r="C14" s="51"/>
      <c r="D14" s="43"/>
      <c r="E14" s="44"/>
      <c r="F14" s="34"/>
      <c r="G14" s="34"/>
      <c r="H14" s="34"/>
      <c r="I14" s="34"/>
      <c r="J14" s="54"/>
      <c r="K14" s="54"/>
      <c r="L14" s="37"/>
      <c r="M14" s="62"/>
      <c r="N14" s="62"/>
      <c r="O14" s="62"/>
      <c r="P14" s="62"/>
      <c r="Q14" s="62"/>
      <c r="R14" s="62"/>
      <c r="S14" s="62"/>
      <c r="T14" s="62"/>
      <c r="U14" s="62"/>
      <c r="V14" s="62"/>
      <c r="W14" s="62"/>
      <c r="X14" s="62"/>
      <c r="Y14" s="62"/>
      <c r="Z14" s="65"/>
      <c r="AA14" s="63"/>
      <c r="AB14" s="63"/>
      <c r="AC14" s="63"/>
      <c r="AD14" s="63"/>
      <c r="AE14" s="63"/>
      <c r="AF14" s="63"/>
      <c r="AG14" s="47"/>
      <c r="AH14" s="66">
        <f>' B_Populations'!B9</f>
        <v>0</v>
      </c>
      <c r="AI14" s="66">
        <f>IF(AH14=0,0,($C$14/$AH$14)*100000)</f>
        <v>0</v>
      </c>
      <c r="AJ14" s="66">
        <f>' B_Populations'!D9</f>
        <v>0</v>
      </c>
      <c r="AK14" s="66">
        <f>IF(AJ14=0,0,($D$14/$AJ$14)*100000)</f>
        <v>0</v>
      </c>
      <c r="AL14" s="66">
        <f>' B_Populations'!F9</f>
        <v>0</v>
      </c>
      <c r="AM14" s="66">
        <f>IF(AL14=0,0,($E$14/$AL$14)*100000)</f>
        <v>0</v>
      </c>
      <c r="AN14" s="66">
        <f>' B_Populations'!H9</f>
        <v>0</v>
      </c>
      <c r="AO14" s="66">
        <f>IF(AN14=0,0,($F$14/$AN$14)*100000)</f>
        <v>0</v>
      </c>
      <c r="AP14" s="66">
        <f>' B_Populations'!J9</f>
        <v>0</v>
      </c>
      <c r="AQ14" s="66">
        <f>IF(AP14=0,0,($G$14/$AP$14)*100000)</f>
        <v>0</v>
      </c>
      <c r="AR14" s="66">
        <f>' B_Populations'!L9</f>
        <v>0</v>
      </c>
      <c r="AS14" s="66">
        <f>IF(AR14=0,0,($H$14/$AR$14)*100000)</f>
        <v>0</v>
      </c>
      <c r="AT14" s="66">
        <f>' B_Populations'!N9</f>
        <v>0</v>
      </c>
      <c r="AU14" s="66">
        <f>IF(AT14=0,0,($I$14/$AT$14)*100000)</f>
        <v>0</v>
      </c>
      <c r="AV14" s="66">
        <f>' B_Populations'!P9</f>
        <v>0</v>
      </c>
      <c r="AW14" s="66">
        <f>IF(AV14=0,0,($J$14/$AV$14)*100000)</f>
        <v>0</v>
      </c>
      <c r="AX14" s="66">
        <f>' B_Populations'!R9</f>
        <v>0</v>
      </c>
      <c r="AY14" s="66">
        <f>IF(AX14=0,0,($K$14/$AX$14)*100000)</f>
        <v>0</v>
      </c>
      <c r="AZ14" s="66">
        <f>' B_Populations'!T9</f>
        <v>0</v>
      </c>
      <c r="BA14" s="66">
        <f>IF(AZ14=0,0,($L$14/$AZ$14)*100000)</f>
        <v>0</v>
      </c>
      <c r="BB14" s="160"/>
      <c r="BC14" s="66">
        <f>'C_Health Regions'!B5</f>
        <v>0</v>
      </c>
      <c r="BD14" s="66">
        <f>IF(BC14=0,0,($M$14/$BC$14)*100000)</f>
        <v>0</v>
      </c>
      <c r="BE14" s="66">
        <f>'C_Health Regions'!D6</f>
        <v>0</v>
      </c>
      <c r="BF14" s="66">
        <f>IF(BE14=0,0,($N$14/$BE$14)*100000)</f>
        <v>0</v>
      </c>
      <c r="BG14" s="66">
        <f>'C_Health Regions'!F5</f>
        <v>0</v>
      </c>
      <c r="BH14" s="66">
        <f>IF(BG14=0,0,($O$14/$BG$14)*100000)</f>
        <v>0</v>
      </c>
      <c r="BI14" s="66">
        <f>'C_Health Regions'!H5</f>
        <v>0</v>
      </c>
      <c r="BJ14" s="66">
        <f>IF(BI14=0,0,($P$14/$BI$14)*100000)</f>
        <v>0</v>
      </c>
      <c r="BK14" s="66">
        <f>'C_Health Regions'!J5</f>
        <v>0</v>
      </c>
      <c r="BL14" s="66">
        <f>IF(BK14=0,0,($Q$14/$BK$14)*100000)</f>
        <v>0</v>
      </c>
      <c r="BM14" s="66">
        <f>'C_Health Regions'!L5</f>
        <v>0</v>
      </c>
      <c r="BN14" s="66">
        <f>IF(BM14=0,0,($R$14/$BM$14)*100000)</f>
        <v>0</v>
      </c>
      <c r="BO14" s="66">
        <f>'C_Health Regions'!N5</f>
        <v>0</v>
      </c>
      <c r="BP14" s="66">
        <f>IF(BO14=0,0,($S$14/$BO$14)*100000)</f>
        <v>0</v>
      </c>
      <c r="BQ14" s="66">
        <f>'C_Health Regions'!P5</f>
        <v>0</v>
      </c>
      <c r="BR14" s="66">
        <f>IF(BQ14=0,0,($T$14/$BQ$14)*100000)</f>
        <v>0</v>
      </c>
      <c r="BS14" s="66">
        <f>'C_Health Regions'!R5</f>
        <v>0</v>
      </c>
      <c r="BT14" s="66">
        <f>IF(BS14=0,0,($U$14/$BS$14)*100000)</f>
        <v>0</v>
      </c>
      <c r="BU14" s="66">
        <f>'C_Health Regions'!T5</f>
        <v>0</v>
      </c>
      <c r="BV14" s="66">
        <f>IF(BU14=0,0,($V$14/$BU$14)*100000)</f>
        <v>0</v>
      </c>
      <c r="BW14" s="66">
        <f>'C_Health Regions'!V5</f>
        <v>0</v>
      </c>
      <c r="BX14" s="66">
        <f>IF(BW14=0,0,($W$14/$BW$14)*100000)</f>
        <v>0</v>
      </c>
      <c r="BY14" s="66">
        <f>'C_Health Regions'!X5</f>
        <v>0</v>
      </c>
      <c r="BZ14" s="66">
        <f>IF(BY14=0,0,($X$14/$BY$14)*100000)</f>
        <v>0</v>
      </c>
      <c r="CA14" s="66">
        <f>'C_Health Regions'!Z5</f>
        <v>0</v>
      </c>
      <c r="CB14" s="66">
        <f>IF(CA14=0,0,($Y$14/$CA$14)*100000)</f>
        <v>0</v>
      </c>
      <c r="CC14" s="66">
        <f>'C_Health Regions'!AB5</f>
        <v>0</v>
      </c>
      <c r="CD14" s="66">
        <f>IF(CC14=0,0,($Z$14/$CC$14)*100000)</f>
        <v>0</v>
      </c>
      <c r="CE14" s="66">
        <f>'C_Health Regions'!AD5</f>
        <v>0</v>
      </c>
      <c r="CF14" s="66">
        <f>IF(CE14=0,0,($AA$14/$CE$14)*100000)</f>
        <v>0</v>
      </c>
      <c r="CG14" s="66">
        <f>'C_Health Regions'!AF5</f>
        <v>0</v>
      </c>
      <c r="CH14" s="66">
        <f>IF(CG14=0,0,($AB$14/$CG$14)*100000)</f>
        <v>0</v>
      </c>
      <c r="CI14" s="66">
        <f>'C_Health Regions'!AH5</f>
        <v>0</v>
      </c>
      <c r="CJ14" s="66">
        <f>IF(CI14=0,0,($AC$4/$CI$5)*100000)</f>
        <v>0</v>
      </c>
      <c r="CK14" s="66">
        <f>'C_Health Regions'!AJ5</f>
        <v>0</v>
      </c>
      <c r="CL14" s="66">
        <f>IF(CK14=0,0,($AD$4/$CK$5)*100000)</f>
        <v>0</v>
      </c>
      <c r="CM14" s="66">
        <f>'C_Health Regions'!AL5</f>
        <v>0</v>
      </c>
      <c r="CN14" s="66">
        <f>IF(CM14=0,0,($AE$4/$CM$5)*100000)</f>
        <v>0</v>
      </c>
      <c r="CO14" s="66">
        <f>'C_Health Regions'!AN5</f>
        <v>0</v>
      </c>
      <c r="CP14" s="66">
        <f>IF(CO14=0,0,($AF$4/$CO$5)*100000)</f>
        <v>0</v>
      </c>
      <c r="CQ14" s="47"/>
    </row>
    <row r="15" spans="1:95" x14ac:dyDescent="0.25">
      <c r="B15" s="9" t="s">
        <v>43</v>
      </c>
      <c r="C15" s="51"/>
      <c r="D15" s="43"/>
      <c r="E15" s="44"/>
      <c r="F15" s="34"/>
      <c r="G15" s="34"/>
      <c r="H15" s="34"/>
      <c r="I15" s="34"/>
      <c r="J15" s="54"/>
      <c r="K15" s="54"/>
      <c r="L15" s="37"/>
      <c r="M15" s="62"/>
      <c r="N15" s="62"/>
      <c r="O15" s="62"/>
      <c r="P15" s="62"/>
      <c r="Q15" s="62"/>
      <c r="R15" s="62"/>
      <c r="S15" s="62"/>
      <c r="T15" s="62"/>
      <c r="U15" s="62"/>
      <c r="V15" s="62"/>
      <c r="W15" s="62"/>
      <c r="X15" s="62"/>
      <c r="Y15" s="62"/>
      <c r="Z15" s="65"/>
      <c r="AA15" s="63"/>
      <c r="AB15" s="63"/>
      <c r="AC15" s="63"/>
      <c r="AD15" s="63"/>
      <c r="AE15" s="63"/>
      <c r="AF15" s="63"/>
      <c r="AG15" s="47"/>
      <c r="AH15" s="66">
        <f>' B_Populations'!B9</f>
        <v>0</v>
      </c>
      <c r="AI15" s="66">
        <f>IF(AH15=0,0,($C$15/$AH$15)*100000)</f>
        <v>0</v>
      </c>
      <c r="AJ15" s="66">
        <f>' B_Populations'!D9</f>
        <v>0</v>
      </c>
      <c r="AK15" s="66">
        <f>IF(AJ15=0,0,($D$15/$AJ$15)*100000)</f>
        <v>0</v>
      </c>
      <c r="AL15" s="66">
        <f>' B_Populations'!F9</f>
        <v>0</v>
      </c>
      <c r="AM15" s="66">
        <f>IF(AL15=0,0,($E$15/$AL$15)*100000)</f>
        <v>0</v>
      </c>
      <c r="AN15" s="66">
        <f>' B_Populations'!H9</f>
        <v>0</v>
      </c>
      <c r="AO15" s="66">
        <f>IF(AN15=0,0,($F$15/$AN$15)*100000)</f>
        <v>0</v>
      </c>
      <c r="AP15" s="66">
        <f>' B_Populations'!J9</f>
        <v>0</v>
      </c>
      <c r="AQ15" s="66">
        <f>IF(AP15=0,0,($G$15/$AP$15)*100000)</f>
        <v>0</v>
      </c>
      <c r="AR15" s="66">
        <f>' B_Populations'!L9</f>
        <v>0</v>
      </c>
      <c r="AS15" s="66">
        <f>IF(AR15=0,0,($H$15/$AR$15)*100000)</f>
        <v>0</v>
      </c>
      <c r="AT15" s="66">
        <f>' B_Populations'!N9</f>
        <v>0</v>
      </c>
      <c r="AU15" s="66">
        <f>IF(AT15=0,0,($I$15/$AT$15)*100000)</f>
        <v>0</v>
      </c>
      <c r="AV15" s="66">
        <f>' B_Populations'!P9</f>
        <v>0</v>
      </c>
      <c r="AW15" s="66">
        <f>IF(AV15=0,0,($J$15/$AV$15)*100000)</f>
        <v>0</v>
      </c>
      <c r="AX15" s="66">
        <f>' B_Populations'!R9</f>
        <v>0</v>
      </c>
      <c r="AY15" s="66">
        <f>IF(AX15=0,0,($K$15/$AX$15)*100000)</f>
        <v>0</v>
      </c>
      <c r="AZ15" s="66">
        <f>' B_Populations'!T9</f>
        <v>0</v>
      </c>
      <c r="BA15" s="66">
        <f>IF(AZ15=0,0,($L$15/$AZ$15)*100000)</f>
        <v>0</v>
      </c>
      <c r="BB15" s="9"/>
      <c r="BC15" s="66">
        <f>'C_Health Regions'!B5</f>
        <v>0</v>
      </c>
      <c r="BD15" s="66">
        <f>IF(BC15=0,0,($M$15/$BC$15)*100000)</f>
        <v>0</v>
      </c>
      <c r="BE15" s="66">
        <f>'C_Health Regions'!D6</f>
        <v>0</v>
      </c>
      <c r="BF15" s="66">
        <f>IF(BE15=0,0,($N$15/$BE$15)*100000)</f>
        <v>0</v>
      </c>
      <c r="BG15" s="66">
        <f>'C_Health Regions'!F5</f>
        <v>0</v>
      </c>
      <c r="BH15" s="66">
        <f>IF(BG15=0,0,($O$15/$BG$15)*100000)</f>
        <v>0</v>
      </c>
      <c r="BI15" s="66">
        <f>'C_Health Regions'!H5</f>
        <v>0</v>
      </c>
      <c r="BJ15" s="66">
        <f>IF(BI15=0,0,($P$15/$BI$15)*100000)</f>
        <v>0</v>
      </c>
      <c r="BK15" s="66">
        <f>'C_Health Regions'!J5</f>
        <v>0</v>
      </c>
      <c r="BL15" s="66">
        <f>IF(BK15=0,0,($Q$15/$BK$15)*100000)</f>
        <v>0</v>
      </c>
      <c r="BM15" s="66">
        <f>'C_Health Regions'!L5</f>
        <v>0</v>
      </c>
      <c r="BN15" s="66">
        <f>IF(BM15=0,0,($R$15/$BM$15)*100000)</f>
        <v>0</v>
      </c>
      <c r="BO15" s="66">
        <f>'C_Health Regions'!N5</f>
        <v>0</v>
      </c>
      <c r="BP15" s="66">
        <f>IF(BO15=0,0,($S$15/$BO$15)*100000)</f>
        <v>0</v>
      </c>
      <c r="BQ15" s="66">
        <f>'C_Health Regions'!P5</f>
        <v>0</v>
      </c>
      <c r="BR15" s="66">
        <f>IF(BQ15=0,0,($T$15/$BQ$15)*100000)</f>
        <v>0</v>
      </c>
      <c r="BS15" s="66">
        <f>'C_Health Regions'!R5</f>
        <v>0</v>
      </c>
      <c r="BT15" s="66">
        <f>IF(BS15=0,0,($U$15/$BS$15)*100000)</f>
        <v>0</v>
      </c>
      <c r="BU15" s="66">
        <f>'C_Health Regions'!T5</f>
        <v>0</v>
      </c>
      <c r="BV15" s="66">
        <f>IF(BU15=0,0,($V$15/$BU$15)*100000)</f>
        <v>0</v>
      </c>
      <c r="BW15" s="66">
        <f>'C_Health Regions'!V5</f>
        <v>0</v>
      </c>
      <c r="BX15" s="66">
        <f>IF(BW15=0,0,($W$15/$BW$15)*100000)</f>
        <v>0</v>
      </c>
      <c r="BY15" s="66">
        <f>'C_Health Regions'!X5</f>
        <v>0</v>
      </c>
      <c r="BZ15" s="66">
        <f>IF(BY15=0,0,($X$15/$BY$15)*100000)</f>
        <v>0</v>
      </c>
      <c r="CA15" s="66">
        <f>'C_Health Regions'!Z5</f>
        <v>0</v>
      </c>
      <c r="CB15" s="66">
        <f>IF(CA15=0,0,($Y$15/$CA$15)*100000)</f>
        <v>0</v>
      </c>
      <c r="CC15" s="66">
        <f>'C_Health Regions'!AB5</f>
        <v>0</v>
      </c>
      <c r="CD15" s="66">
        <f>IF(CC15=0,0,($Z$15/$CC$15)*100000)</f>
        <v>0</v>
      </c>
      <c r="CE15" s="66">
        <f>'C_Health Regions'!AD5</f>
        <v>0</v>
      </c>
      <c r="CF15" s="66">
        <f>IF(CE15=0,0,($AA$15/$CE$15)*100000)</f>
        <v>0</v>
      </c>
      <c r="CG15" s="66">
        <f>'C_Health Regions'!AF5</f>
        <v>0</v>
      </c>
      <c r="CH15" s="66">
        <f>IF(CG15=0,0,($AB$15/$CG$15)*100000)</f>
        <v>0</v>
      </c>
      <c r="CI15" s="66">
        <f>'C_Health Regions'!AH5</f>
        <v>0</v>
      </c>
      <c r="CJ15" s="66">
        <f>IF(CI15=0,0,($AC$4/$CI$6)*100000)</f>
        <v>0</v>
      </c>
      <c r="CK15" s="66">
        <f>'C_Health Regions'!AJ5</f>
        <v>0</v>
      </c>
      <c r="CL15" s="66">
        <f>IF(CK15=0,0,($AD$4/$CK$6)*100000)</f>
        <v>0</v>
      </c>
      <c r="CM15" s="66">
        <f>'C_Health Regions'!AL5</f>
        <v>0</v>
      </c>
      <c r="CN15" s="66">
        <f>IF(CM15=0,0,($AE$4/$CM$6)*100000)</f>
        <v>0</v>
      </c>
      <c r="CO15" s="66">
        <f>'C_Health Regions'!AN5</f>
        <v>0</v>
      </c>
      <c r="CP15" s="66">
        <f>IF(CO15=0,0,($AF$4/$CO$6)*100000)</f>
        <v>0</v>
      </c>
      <c r="CQ15" s="47"/>
    </row>
    <row r="16" spans="1:95" x14ac:dyDescent="0.25">
      <c r="B16" s="9" t="s">
        <v>205</v>
      </c>
      <c r="C16" s="51"/>
      <c r="D16" s="43"/>
      <c r="E16" s="44"/>
      <c r="F16" s="34"/>
      <c r="G16" s="34"/>
      <c r="H16" s="34"/>
      <c r="I16" s="34"/>
      <c r="J16" s="54"/>
      <c r="K16" s="54"/>
      <c r="L16" s="37"/>
      <c r="M16" s="62"/>
      <c r="N16" s="62"/>
      <c r="O16" s="62"/>
      <c r="P16" s="62"/>
      <c r="Q16" s="62"/>
      <c r="R16" s="62"/>
      <c r="S16" s="62"/>
      <c r="T16" s="62"/>
      <c r="U16" s="62"/>
      <c r="V16" s="62"/>
      <c r="W16" s="62"/>
      <c r="X16" s="62"/>
      <c r="Y16" s="62"/>
      <c r="Z16" s="65"/>
      <c r="AA16" s="63"/>
      <c r="AB16" s="63"/>
      <c r="AC16" s="63"/>
      <c r="AD16" s="63"/>
      <c r="AE16" s="63"/>
      <c r="AF16" s="63"/>
      <c r="AG16" s="47"/>
      <c r="AH16" s="66">
        <f>' B_Populations'!B9</f>
        <v>0</v>
      </c>
      <c r="AI16" s="66">
        <f>IF(AH16=0,0,($C$16/$AH$16)*100000)</f>
        <v>0</v>
      </c>
      <c r="AJ16" s="66">
        <f>' B_Populations'!D9</f>
        <v>0</v>
      </c>
      <c r="AK16" s="66">
        <f>IF(AJ16=0,0,($D$16/$AJ$16)*100000)</f>
        <v>0</v>
      </c>
      <c r="AL16" s="66">
        <f>' B_Populations'!F9</f>
        <v>0</v>
      </c>
      <c r="AM16" s="66">
        <f>IF(AL16=0,0,($E$16/$AL$16)*100000)</f>
        <v>0</v>
      </c>
      <c r="AN16" s="66">
        <f>' B_Populations'!H9</f>
        <v>0</v>
      </c>
      <c r="AO16" s="66">
        <f>IF(AN16=0,0,($F$16/$AN$16)*100000)</f>
        <v>0</v>
      </c>
      <c r="AP16" s="66">
        <f>' B_Populations'!J9</f>
        <v>0</v>
      </c>
      <c r="AQ16" s="66">
        <f>IF(AP16=0,0,($G$16/$AP$16)*100000)</f>
        <v>0</v>
      </c>
      <c r="AR16" s="66">
        <f>' B_Populations'!L9</f>
        <v>0</v>
      </c>
      <c r="AS16" s="66">
        <f>IF(AR16=0,0,($H$16/$AR$16)*100000)</f>
        <v>0</v>
      </c>
      <c r="AT16" s="66">
        <f>' B_Populations'!N9</f>
        <v>0</v>
      </c>
      <c r="AU16" s="66">
        <f>IF(AT16=0,0,($I$16/$AT$16)*100000)</f>
        <v>0</v>
      </c>
      <c r="AV16" s="66">
        <f>' B_Populations'!P9</f>
        <v>0</v>
      </c>
      <c r="AW16" s="66">
        <f>IF(AV16=0,0,($J$16/$AV$16)*100000)</f>
        <v>0</v>
      </c>
      <c r="AX16" s="66">
        <f>' B_Populations'!R9</f>
        <v>0</v>
      </c>
      <c r="AY16" s="66">
        <f>IF(AX16=0,0,($K$16/$AX$16)*100000)</f>
        <v>0</v>
      </c>
      <c r="AZ16" s="66">
        <f>' B_Populations'!T9</f>
        <v>0</v>
      </c>
      <c r="BA16" s="66">
        <f>IF(AZ16=0,0,($L$16/$AZ$16)*100000)</f>
        <v>0</v>
      </c>
      <c r="BB16" s="9"/>
      <c r="BC16" s="66">
        <f>'C_Health Regions'!B5</f>
        <v>0</v>
      </c>
      <c r="BD16" s="66">
        <f>IF(BC16=0,0,($M$16/$BC$16)*100000)</f>
        <v>0</v>
      </c>
      <c r="BE16" s="66">
        <f>'C_Health Regions'!D6</f>
        <v>0</v>
      </c>
      <c r="BF16" s="66">
        <f>IF(BE16=0,0,($N$16/$BE$16)*100000)</f>
        <v>0</v>
      </c>
      <c r="BG16" s="66">
        <f>'C_Health Regions'!F5</f>
        <v>0</v>
      </c>
      <c r="BH16" s="66">
        <f>IF(BG16=0,0,($O$16/$BG$16)*100000)</f>
        <v>0</v>
      </c>
      <c r="BI16" s="66">
        <f>'C_Health Regions'!H5</f>
        <v>0</v>
      </c>
      <c r="BJ16" s="66">
        <f>IF(BI16=0,0,($P$16/$BI$16)*100000)</f>
        <v>0</v>
      </c>
      <c r="BK16" s="66">
        <f>'C_Health Regions'!J5</f>
        <v>0</v>
      </c>
      <c r="BL16" s="66">
        <f>IF(BK16=0,0,($Q$16/$BK$16)*100000)</f>
        <v>0</v>
      </c>
      <c r="BM16" s="66">
        <f>'C_Health Regions'!L5</f>
        <v>0</v>
      </c>
      <c r="BN16" s="66">
        <f>IF(BM16=0,0,($R$16/$BM$16)*100000)</f>
        <v>0</v>
      </c>
      <c r="BO16" s="66">
        <f>'C_Health Regions'!N5</f>
        <v>0</v>
      </c>
      <c r="BP16" s="66">
        <f>IF(BO16=0,0,($S$16/$BO$16)*100000)</f>
        <v>0</v>
      </c>
      <c r="BQ16" s="66">
        <f>'C_Health Regions'!P5</f>
        <v>0</v>
      </c>
      <c r="BR16" s="66">
        <f>IF(BQ16=0,0,($T$16/$BQ$16)*100000)</f>
        <v>0</v>
      </c>
      <c r="BS16" s="66">
        <f>'C_Health Regions'!R5</f>
        <v>0</v>
      </c>
      <c r="BT16" s="66">
        <f>IF(BS16=0,0,($U$16/$BS$16)*100000)</f>
        <v>0</v>
      </c>
      <c r="BU16" s="66">
        <f>'C_Health Regions'!T5</f>
        <v>0</v>
      </c>
      <c r="BV16" s="66">
        <f>IF(BU16=0,0,($V16/$BU$16)*100000)</f>
        <v>0</v>
      </c>
      <c r="BW16" s="66">
        <f>'C_Health Regions'!V5</f>
        <v>0</v>
      </c>
      <c r="BX16" s="66">
        <f>IF(BW16=0,0,($W$16/$BW$16)*100000)</f>
        <v>0</v>
      </c>
      <c r="BY16" s="66">
        <f>'C_Health Regions'!X5</f>
        <v>0</v>
      </c>
      <c r="BZ16" s="66">
        <f>IF(BY16=0,0,($X$16/$BY$16)*100000)</f>
        <v>0</v>
      </c>
      <c r="CA16" s="66">
        <f>'C_Health Regions'!Z5</f>
        <v>0</v>
      </c>
      <c r="CB16" s="66">
        <f>IF(CA16=0,0,($Y$16/$CA$16)*100000)</f>
        <v>0</v>
      </c>
      <c r="CC16" s="66">
        <f>'C_Health Regions'!AB5</f>
        <v>0</v>
      </c>
      <c r="CD16" s="66">
        <f>IF(CC16=0,0,($Z$16/$CC$16)*100000)</f>
        <v>0</v>
      </c>
      <c r="CE16" s="66">
        <f>'C_Health Regions'!AD5</f>
        <v>0</v>
      </c>
      <c r="CF16" s="66">
        <f>IF(CE16=0,0,($AA$16/$CE$16)*100000)</f>
        <v>0</v>
      </c>
      <c r="CG16" s="66">
        <f>'C_Health Regions'!AF5</f>
        <v>0</v>
      </c>
      <c r="CH16" s="66">
        <f>IF(CG16=0,0,($AB$16/$CG$16)*100000)</f>
        <v>0</v>
      </c>
      <c r="CI16" s="66">
        <f>'C_Health Regions'!AH5</f>
        <v>0</v>
      </c>
      <c r="CJ16" s="66">
        <f>IF(CI16=0,0,($AC$4/$CI$7)*100000)</f>
        <v>0</v>
      </c>
      <c r="CK16" s="66">
        <f>'C_Health Regions'!AJ5</f>
        <v>0</v>
      </c>
      <c r="CL16" s="66">
        <f>IF(CK16=0,0,($AD$4/$CK$7)*100000)</f>
        <v>0</v>
      </c>
      <c r="CM16" s="66">
        <f>'C_Health Regions'!AL5</f>
        <v>0</v>
      </c>
      <c r="CN16" s="66">
        <f>IF(CM16=0,0,($AE$4/$CM$7)*100000)</f>
        <v>0</v>
      </c>
      <c r="CO16" s="66">
        <f>'C_Health Regions'!AN5</f>
        <v>0</v>
      </c>
      <c r="CP16" s="66">
        <f>IF(CO16=0,0,($AF$4/$CO$7)*100000)</f>
        <v>0</v>
      </c>
      <c r="CQ16" s="47"/>
    </row>
    <row r="17" spans="2:95" x14ac:dyDescent="0.25">
      <c r="B17" s="9" t="s">
        <v>138</v>
      </c>
      <c r="C17" s="51"/>
      <c r="D17" s="43"/>
      <c r="E17" s="44"/>
      <c r="F17" s="34"/>
      <c r="G17" s="34"/>
      <c r="H17" s="34"/>
      <c r="I17" s="34"/>
      <c r="J17" s="54"/>
      <c r="K17" s="54"/>
      <c r="L17" s="37"/>
      <c r="M17" s="62"/>
      <c r="N17" s="62"/>
      <c r="O17" s="62"/>
      <c r="P17" s="62"/>
      <c r="Q17" s="62"/>
      <c r="R17" s="62"/>
      <c r="S17" s="62"/>
      <c r="T17" s="62"/>
      <c r="U17" s="62"/>
      <c r="V17" s="62"/>
      <c r="W17" s="62"/>
      <c r="X17" s="62"/>
      <c r="Y17" s="62"/>
      <c r="Z17" s="65"/>
      <c r="AA17" s="63"/>
      <c r="AB17" s="63"/>
      <c r="AC17" s="63"/>
      <c r="AD17" s="63"/>
      <c r="AE17" s="63"/>
      <c r="AF17" s="63"/>
      <c r="AG17" s="47"/>
      <c r="AH17" s="66">
        <f>' B_Populations'!B9</f>
        <v>0</v>
      </c>
      <c r="AI17" s="66">
        <f>IF(AH17=0,0,($C$17/$AH$17)*100000)</f>
        <v>0</v>
      </c>
      <c r="AJ17" s="66">
        <f>' B_Populations'!D9</f>
        <v>0</v>
      </c>
      <c r="AK17" s="66">
        <f>IF(AJ17=0,0,($D$17/$AJ$17)*100000)</f>
        <v>0</v>
      </c>
      <c r="AL17" s="66">
        <f>' B_Populations'!F9</f>
        <v>0</v>
      </c>
      <c r="AM17" s="66">
        <f>IF(AL17=0,0,($E$17/$AL$17)*100000)</f>
        <v>0</v>
      </c>
      <c r="AN17" s="66">
        <f>' B_Populations'!H9</f>
        <v>0</v>
      </c>
      <c r="AO17" s="66">
        <f>IF(AN17=0,0,($F$17/$AN$17)*100000)</f>
        <v>0</v>
      </c>
      <c r="AP17" s="66">
        <f>' B_Populations'!J9</f>
        <v>0</v>
      </c>
      <c r="AQ17" s="66">
        <f>IF(AP17=0,0,($G$17/$AP$17)*100000)</f>
        <v>0</v>
      </c>
      <c r="AR17" s="66">
        <f>' B_Populations'!L9</f>
        <v>0</v>
      </c>
      <c r="AS17" s="66">
        <f>IF(AR17=0,0,($H$17/$AR$17)*100000)</f>
        <v>0</v>
      </c>
      <c r="AT17" s="66">
        <f>' B_Populations'!N9</f>
        <v>0</v>
      </c>
      <c r="AU17" s="66">
        <f>IF(AT17=0,0,($I$17/$AT$17)*100000)</f>
        <v>0</v>
      </c>
      <c r="AV17" s="66">
        <f>' B_Populations'!P9</f>
        <v>0</v>
      </c>
      <c r="AW17" s="66">
        <f>IF(AV17=0,0,($J$17/$AV$17)*100000)</f>
        <v>0</v>
      </c>
      <c r="AX17" s="66">
        <f>' B_Populations'!R9</f>
        <v>0</v>
      </c>
      <c r="AY17" s="66">
        <f>IF(AX17=0,0,($K$17/$AX$17)*100000)</f>
        <v>0</v>
      </c>
      <c r="AZ17" s="66">
        <f>' B_Populations'!T9</f>
        <v>0</v>
      </c>
      <c r="BA17" s="66">
        <f>IF(AZ17=0,0,($L$17/$AZ$17)*100000)</f>
        <v>0</v>
      </c>
      <c r="BB17" s="9"/>
      <c r="BC17" s="66">
        <f>'C_Health Regions'!B5</f>
        <v>0</v>
      </c>
      <c r="BD17" s="66">
        <f>IF(BC17=0,0,($M$17/$BC$17)*100000)</f>
        <v>0</v>
      </c>
      <c r="BE17" s="66">
        <f>'C_Health Regions'!D6</f>
        <v>0</v>
      </c>
      <c r="BF17" s="66">
        <f>IF(BE17=0,0,($N$17/$BE$17)*100000)</f>
        <v>0</v>
      </c>
      <c r="BG17" s="66">
        <f>'C_Health Regions'!F5</f>
        <v>0</v>
      </c>
      <c r="BH17" s="66">
        <f>IF(BG17=0,0,($O$17/$BG$17)*100000)</f>
        <v>0</v>
      </c>
      <c r="BI17" s="66">
        <f>'C_Health Regions'!H5</f>
        <v>0</v>
      </c>
      <c r="BJ17" s="66">
        <f>IF(BI17=0,0,($P$17/$BI$17)*100000)</f>
        <v>0</v>
      </c>
      <c r="BK17" s="66">
        <f>'C_Health Regions'!J5</f>
        <v>0</v>
      </c>
      <c r="BL17" s="66">
        <f>IF(BK17=0,0,($Q$17/$BK$17)*100000)</f>
        <v>0</v>
      </c>
      <c r="BM17" s="66">
        <f>'C_Health Regions'!L5</f>
        <v>0</v>
      </c>
      <c r="BN17" s="66">
        <f>IF(BM17=0,0,($R$17/$BM$17)*100000)</f>
        <v>0</v>
      </c>
      <c r="BO17" s="66">
        <f>'C_Health Regions'!N5</f>
        <v>0</v>
      </c>
      <c r="BP17" s="66">
        <f>IF(BO17=0,0,($S$17/$BO$17)*100000)</f>
        <v>0</v>
      </c>
      <c r="BQ17" s="66">
        <f>'C_Health Regions'!P5</f>
        <v>0</v>
      </c>
      <c r="BR17" s="66">
        <f>IF(BQ17=0,0,($T$17/$BQ$17)*100000)</f>
        <v>0</v>
      </c>
      <c r="BS17" s="66">
        <f>'C_Health Regions'!R5</f>
        <v>0</v>
      </c>
      <c r="BT17" s="66">
        <f>IF(BS17=0,0,($U$17/$BS$17)*100000)</f>
        <v>0</v>
      </c>
      <c r="BU17" s="66">
        <f>'C_Health Regions'!T5</f>
        <v>0</v>
      </c>
      <c r="BV17" s="66">
        <f>IF(BU17=0,0,($V$17/$BU$17)*100000)</f>
        <v>0</v>
      </c>
      <c r="BW17" s="66">
        <f>'C_Health Regions'!V5</f>
        <v>0</v>
      </c>
      <c r="BX17" s="66">
        <f>IF(BW17=0,0,($W$17/$BW$17)*100000)</f>
        <v>0</v>
      </c>
      <c r="BY17" s="66">
        <f>'C_Health Regions'!X5</f>
        <v>0</v>
      </c>
      <c r="BZ17" s="66">
        <f>IF(BY17=0,0,($X$17/$BY$17)*100000)</f>
        <v>0</v>
      </c>
      <c r="CA17" s="66">
        <f>'C_Health Regions'!Z5</f>
        <v>0</v>
      </c>
      <c r="CB17" s="66">
        <f>IF(CA17=0,0,($Y$17/$CA$17)*100000)</f>
        <v>0</v>
      </c>
      <c r="CC17" s="66">
        <f>'C_Health Regions'!AB5</f>
        <v>0</v>
      </c>
      <c r="CD17" s="66">
        <f>IF(CC17=0,0,($Z$17/$CC$17)*100000)</f>
        <v>0</v>
      </c>
      <c r="CE17" s="66">
        <f>'C_Health Regions'!AD5</f>
        <v>0</v>
      </c>
      <c r="CF17" s="66">
        <f>IF(CE17=0,0,($AA$17/$CE$17)*100000)</f>
        <v>0</v>
      </c>
      <c r="CG17" s="66">
        <f>'C_Health Regions'!AF5</f>
        <v>0</v>
      </c>
      <c r="CH17" s="66">
        <f>IF(CG17=0,0,($AB$17/$CG$17)*100000)</f>
        <v>0</v>
      </c>
      <c r="CI17" s="66">
        <f>'C_Health Regions'!AH5</f>
        <v>0</v>
      </c>
      <c r="CJ17" s="66">
        <f>IF(CI17=0,0,($AC$4/$CI$8)*100000)</f>
        <v>0</v>
      </c>
      <c r="CK17" s="66">
        <f>'C_Health Regions'!AJ5</f>
        <v>0</v>
      </c>
      <c r="CL17" s="66">
        <f>IF(CK17=0,0,($AD$4/$CK$8)*100000)</f>
        <v>0</v>
      </c>
      <c r="CM17" s="66">
        <f>'C_Health Regions'!AL5</f>
        <v>0</v>
      </c>
      <c r="CN17" s="66">
        <f>IF(CM17=0,0,($AE$4/$CM$8)*100000)</f>
        <v>0</v>
      </c>
      <c r="CO17" s="66">
        <f>'C_Health Regions'!AN5</f>
        <v>0</v>
      </c>
      <c r="CP17" s="66">
        <f>IF(CO17=0,0,($AF$4/$CO$8)*100000)</f>
        <v>0</v>
      </c>
      <c r="CQ17" s="47"/>
    </row>
    <row r="18" spans="2:95" x14ac:dyDescent="0.25">
      <c r="B18" s="25" t="s">
        <v>111</v>
      </c>
      <c r="C18" s="139">
        <f>SUM(C13:C17)</f>
        <v>0</v>
      </c>
      <c r="D18" s="139">
        <f t="shared" ref="D18:AF18" si="3">SUM(D13:D17)</f>
        <v>0</v>
      </c>
      <c r="E18" s="139">
        <f t="shared" si="3"/>
        <v>0</v>
      </c>
      <c r="F18" s="139">
        <f t="shared" si="3"/>
        <v>0</v>
      </c>
      <c r="G18" s="139">
        <f t="shared" si="3"/>
        <v>0</v>
      </c>
      <c r="H18" s="139">
        <f t="shared" si="3"/>
        <v>0</v>
      </c>
      <c r="I18" s="139">
        <f t="shared" si="3"/>
        <v>0</v>
      </c>
      <c r="J18" s="139">
        <f t="shared" si="3"/>
        <v>0</v>
      </c>
      <c r="K18" s="139">
        <f t="shared" si="3"/>
        <v>0</v>
      </c>
      <c r="L18" s="139">
        <f t="shared" si="3"/>
        <v>0</v>
      </c>
      <c r="M18" s="72">
        <f t="shared" si="3"/>
        <v>0</v>
      </c>
      <c r="N18" s="72">
        <f t="shared" si="3"/>
        <v>0</v>
      </c>
      <c r="O18" s="72">
        <f t="shared" si="3"/>
        <v>0</v>
      </c>
      <c r="P18" s="72">
        <f t="shared" si="3"/>
        <v>0</v>
      </c>
      <c r="Q18" s="72">
        <f t="shared" si="3"/>
        <v>0</v>
      </c>
      <c r="R18" s="72">
        <f t="shared" si="3"/>
        <v>0</v>
      </c>
      <c r="S18" s="72">
        <f t="shared" si="3"/>
        <v>0</v>
      </c>
      <c r="T18" s="72">
        <f t="shared" si="3"/>
        <v>0</v>
      </c>
      <c r="U18" s="72">
        <f t="shared" si="3"/>
        <v>0</v>
      </c>
      <c r="V18" s="72">
        <f t="shared" si="3"/>
        <v>0</v>
      </c>
      <c r="W18" s="72">
        <f t="shared" si="3"/>
        <v>0</v>
      </c>
      <c r="X18" s="72">
        <f t="shared" si="3"/>
        <v>0</v>
      </c>
      <c r="Y18" s="72">
        <f t="shared" si="3"/>
        <v>0</v>
      </c>
      <c r="Z18" s="72">
        <f t="shared" si="3"/>
        <v>0</v>
      </c>
      <c r="AA18" s="71">
        <f t="shared" si="3"/>
        <v>0</v>
      </c>
      <c r="AB18" s="71">
        <f t="shared" si="3"/>
        <v>0</v>
      </c>
      <c r="AC18" s="71">
        <f t="shared" si="3"/>
        <v>0</v>
      </c>
      <c r="AD18" s="71">
        <f t="shared" si="3"/>
        <v>0</v>
      </c>
      <c r="AE18" s="71">
        <f t="shared" si="3"/>
        <v>0</v>
      </c>
      <c r="AF18" s="71">
        <f t="shared" si="3"/>
        <v>0</v>
      </c>
      <c r="AG18" s="45"/>
      <c r="AH18" s="76">
        <f t="shared" ref="AH18:BA18" si="4">SUM(AH13:AH17)</f>
        <v>0</v>
      </c>
      <c r="AI18" s="76">
        <f t="shared" si="4"/>
        <v>0</v>
      </c>
      <c r="AJ18" s="76">
        <f t="shared" si="4"/>
        <v>0</v>
      </c>
      <c r="AK18" s="76">
        <f t="shared" si="4"/>
        <v>0</v>
      </c>
      <c r="AL18" s="76">
        <f t="shared" si="4"/>
        <v>0</v>
      </c>
      <c r="AM18" s="76">
        <f t="shared" si="4"/>
        <v>0</v>
      </c>
      <c r="AN18" s="76">
        <f t="shared" si="4"/>
        <v>0</v>
      </c>
      <c r="AO18" s="76">
        <f t="shared" si="4"/>
        <v>0</v>
      </c>
      <c r="AP18" s="76">
        <f t="shared" si="4"/>
        <v>0</v>
      </c>
      <c r="AQ18" s="76">
        <f t="shared" si="4"/>
        <v>0</v>
      </c>
      <c r="AR18" s="76">
        <f t="shared" si="4"/>
        <v>0</v>
      </c>
      <c r="AS18" s="76">
        <f t="shared" si="4"/>
        <v>0</v>
      </c>
      <c r="AT18" s="76">
        <f t="shared" si="4"/>
        <v>0</v>
      </c>
      <c r="AU18" s="76">
        <f t="shared" si="4"/>
        <v>0</v>
      </c>
      <c r="AV18" s="76">
        <f t="shared" si="4"/>
        <v>0</v>
      </c>
      <c r="AW18" s="76">
        <f t="shared" si="4"/>
        <v>0</v>
      </c>
      <c r="AX18" s="76">
        <f t="shared" si="4"/>
        <v>0</v>
      </c>
      <c r="AY18" s="76">
        <f t="shared" si="4"/>
        <v>0</v>
      </c>
      <c r="AZ18" s="76">
        <f t="shared" si="4"/>
        <v>0</v>
      </c>
      <c r="BA18" s="76">
        <f t="shared" si="4"/>
        <v>0</v>
      </c>
      <c r="BB18" s="78"/>
      <c r="BC18" s="77">
        <f t="shared" ref="BC18:CD18" si="5">SUM(BC13:BC17)</f>
        <v>0</v>
      </c>
      <c r="BD18" s="77">
        <f t="shared" si="5"/>
        <v>0</v>
      </c>
      <c r="BE18" s="77">
        <f t="shared" si="5"/>
        <v>0</v>
      </c>
      <c r="BF18" s="77">
        <f t="shared" si="5"/>
        <v>0</v>
      </c>
      <c r="BG18" s="77">
        <f t="shared" si="5"/>
        <v>0</v>
      </c>
      <c r="BH18" s="77">
        <f t="shared" si="5"/>
        <v>0</v>
      </c>
      <c r="BI18" s="77">
        <f t="shared" si="5"/>
        <v>0</v>
      </c>
      <c r="BJ18" s="77">
        <f t="shared" si="5"/>
        <v>0</v>
      </c>
      <c r="BK18" s="77">
        <f t="shared" si="5"/>
        <v>0</v>
      </c>
      <c r="BL18" s="77">
        <f t="shared" si="5"/>
        <v>0</v>
      </c>
      <c r="BM18" s="77">
        <f t="shared" si="5"/>
        <v>0</v>
      </c>
      <c r="BN18" s="77">
        <f t="shared" si="5"/>
        <v>0</v>
      </c>
      <c r="BO18" s="77">
        <f t="shared" si="5"/>
        <v>0</v>
      </c>
      <c r="BP18" s="77">
        <f t="shared" si="5"/>
        <v>0</v>
      </c>
      <c r="BQ18" s="77">
        <f t="shared" si="5"/>
        <v>0</v>
      </c>
      <c r="BR18" s="77">
        <f t="shared" si="5"/>
        <v>0</v>
      </c>
      <c r="BS18" s="77">
        <f t="shared" si="5"/>
        <v>0</v>
      </c>
      <c r="BT18" s="77">
        <f t="shared" si="5"/>
        <v>0</v>
      </c>
      <c r="BU18" s="77">
        <f t="shared" si="5"/>
        <v>0</v>
      </c>
      <c r="BV18" s="77">
        <f t="shared" si="5"/>
        <v>0</v>
      </c>
      <c r="BW18" s="77">
        <f t="shared" si="5"/>
        <v>0</v>
      </c>
      <c r="BX18" s="77">
        <f t="shared" si="5"/>
        <v>0</v>
      </c>
      <c r="BY18" s="77">
        <f t="shared" si="5"/>
        <v>0</v>
      </c>
      <c r="BZ18" s="77">
        <f t="shared" si="5"/>
        <v>0</v>
      </c>
      <c r="CA18" s="77">
        <f t="shared" si="5"/>
        <v>0</v>
      </c>
      <c r="CB18" s="77">
        <f t="shared" si="5"/>
        <v>0</v>
      </c>
      <c r="CC18" s="77">
        <f t="shared" si="5"/>
        <v>0</v>
      </c>
      <c r="CD18" s="77">
        <f t="shared" si="5"/>
        <v>0</v>
      </c>
      <c r="CE18" s="66">
        <f>'C_Health Regions'!AD27</f>
        <v>0</v>
      </c>
      <c r="CF18" s="66">
        <f>IF(CE18=0,0,($AA$18/$CE$18)*100000)</f>
        <v>0</v>
      </c>
      <c r="CG18" s="66">
        <f>'C_Health Regions'!AF27</f>
        <v>0</v>
      </c>
      <c r="CH18" s="66">
        <f>IF(CG18=0,0,($AB$18/$CG$18)*100000)</f>
        <v>0</v>
      </c>
      <c r="CI18" s="66">
        <f>'C_Health Regions'!AH27</f>
        <v>0</v>
      </c>
      <c r="CJ18" s="66">
        <f>IF(CI18=0,0,($AC$4/$CI$9)*100000)</f>
        <v>0</v>
      </c>
      <c r="CK18" s="66">
        <f>'C_Health Regions'!AJ76</f>
        <v>0</v>
      </c>
      <c r="CL18" s="66">
        <f>IF(CK18=0,0,($AD$4/$CK$9)*100000)</f>
        <v>0</v>
      </c>
      <c r="CM18" s="66">
        <f>'C_Health Regions'!AL76</f>
        <v>0</v>
      </c>
      <c r="CN18" s="66">
        <f>IF(CM18=0,0,($AE$4/$CM$9)*100000)</f>
        <v>0</v>
      </c>
      <c r="CO18" s="66">
        <f>'C_Health Regions'!AN27</f>
        <v>0</v>
      </c>
      <c r="CP18" s="66">
        <f>IF(CO18=0,0,($AF$4/$CO$9)*100000)</f>
        <v>0</v>
      </c>
      <c r="CQ18" s="45"/>
    </row>
    <row r="20" spans="2:95" x14ac:dyDescent="0.25">
      <c r="B20" s="26"/>
      <c r="C20" s="26"/>
      <c r="D20" s="27" t="s">
        <v>101</v>
      </c>
      <c r="E20" s="27"/>
      <c r="F20" s="28" t="s">
        <v>102</v>
      </c>
      <c r="G20" s="29"/>
      <c r="H20" s="29"/>
      <c r="I20" s="29"/>
      <c r="J20" s="29"/>
      <c r="K20" s="29"/>
      <c r="L20" s="29"/>
      <c r="M20" s="57" t="s">
        <v>103</v>
      </c>
      <c r="N20" s="58"/>
      <c r="O20" s="58"/>
      <c r="P20" s="58"/>
      <c r="Q20" s="58"/>
      <c r="R20" s="58"/>
      <c r="S20" s="58"/>
      <c r="T20" s="58"/>
      <c r="U20" s="58"/>
      <c r="V20" s="58"/>
      <c r="W20" s="58"/>
      <c r="X20" s="58"/>
      <c r="Y20" s="58"/>
      <c r="Z20" s="58"/>
      <c r="AA20" s="58"/>
      <c r="AB20" s="58"/>
      <c r="AC20" s="58"/>
      <c r="AD20" s="58"/>
      <c r="AE20" s="58"/>
      <c r="AF20" s="58"/>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row>
    <row r="21" spans="2:95" ht="39" x14ac:dyDescent="0.3">
      <c r="B21" s="16" t="s">
        <v>135</v>
      </c>
      <c r="C21" s="16" t="s">
        <v>115</v>
      </c>
      <c r="D21" s="40" t="s">
        <v>116</v>
      </c>
      <c r="E21" s="40" t="s">
        <v>117</v>
      </c>
      <c r="F21" s="31" t="str">
        <f>' B_Populations'!$H$8</f>
        <v>White-Not Hispanic</v>
      </c>
      <c r="G21" s="31" t="str">
        <f>' B_Populations'!$J$8</f>
        <v>Hispanic</v>
      </c>
      <c r="H21" s="31" t="str">
        <f>' B_Populations'!$L$8</f>
        <v>Black-Not Hispanic</v>
      </c>
      <c r="I21" s="31" t="str">
        <f>' B_Populations'!$N$8</f>
        <v>Asian</v>
      </c>
      <c r="J21" s="31" t="str">
        <f>' B_Populations'!$P$8</f>
        <v>American Indian/Alaska Native</v>
      </c>
      <c r="K21" s="31" t="str">
        <f>' B_Populations'!$R$8</f>
        <v>Other</v>
      </c>
      <c r="L21" s="31" t="str">
        <f>' B_Populations'!$T$8</f>
        <v>Other</v>
      </c>
      <c r="M21" s="59" t="str">
        <f>'C_Health Regions'!$B$4</f>
        <v>Region 1</v>
      </c>
      <c r="N21" s="59" t="str">
        <f>'C_Health Regions'!$D$4</f>
        <v>Region 2</v>
      </c>
      <c r="O21" s="59" t="str">
        <f>'C_Health Regions'!$F$4</f>
        <v>Region 3</v>
      </c>
      <c r="P21" s="59" t="str">
        <f>'C_Health Regions'!$H$4</f>
        <v>Region 4</v>
      </c>
      <c r="Q21" s="59" t="str">
        <f>'C_Health Regions'!$J$4</f>
        <v>Region 5</v>
      </c>
      <c r="R21" s="59" t="str">
        <f>'C_Health Regions'!$L$4</f>
        <v>Region 6</v>
      </c>
      <c r="S21" s="59" t="str">
        <f>'C_Health Regions'!$N$4</f>
        <v>Region 7</v>
      </c>
      <c r="T21" s="59" t="str">
        <f>'C_Health Regions'!$P$4</f>
        <v>Region 8</v>
      </c>
      <c r="U21" s="59" t="str">
        <f>'C_Health Regions'!$R$4</f>
        <v>Region 9</v>
      </c>
      <c r="V21" s="59" t="str">
        <f>'C_Health Regions'!$T$4</f>
        <v>Region 10</v>
      </c>
      <c r="W21" s="59" t="str">
        <f>'C_Health Regions'!$V$4</f>
        <v>Region 11</v>
      </c>
      <c r="X21" s="59" t="str">
        <f>'C_Health Regions'!$X$4</f>
        <v>Region 12</v>
      </c>
      <c r="Y21" s="59" t="str">
        <f>'C_Health Regions'!$Z$4</f>
        <v>Region 13</v>
      </c>
      <c r="Z21" s="59" t="str">
        <f>'C_Health Regions'!$AB$4</f>
        <v>Region 14</v>
      </c>
      <c r="AA21" s="59" t="str">
        <f>'C_Health Regions'!$AD$4</f>
        <v>Region 15</v>
      </c>
      <c r="AB21" s="59" t="str">
        <f>'C_Health Regions'!$AF$4</f>
        <v>Region 16</v>
      </c>
      <c r="AC21" s="59" t="str">
        <f>'C_Health Regions'!$AH$4</f>
        <v>Region 17</v>
      </c>
      <c r="AD21" s="59" t="str">
        <f>'C_Health Regions'!$AJ$4</f>
        <v>Region 18</v>
      </c>
      <c r="AE21" s="59" t="str">
        <f>'C_Health Regions'!$AL$4</f>
        <v>Region 19</v>
      </c>
      <c r="AF21" s="59" t="str">
        <f>'C_Health Regions'!$AN$4</f>
        <v>Region 20</v>
      </c>
      <c r="AG21" s="46"/>
      <c r="AH21" s="49" t="s">
        <v>107</v>
      </c>
      <c r="AI21" s="49" t="s">
        <v>108</v>
      </c>
      <c r="AJ21" s="49" t="s">
        <v>109</v>
      </c>
      <c r="AK21" s="49" t="s">
        <v>108</v>
      </c>
      <c r="AL21" s="49" t="s">
        <v>110</v>
      </c>
      <c r="AM21" s="49" t="s">
        <v>108</v>
      </c>
      <c r="AN21" s="49" t="str">
        <f>' B_Populations'!$H$8</f>
        <v>White-Not Hispanic</v>
      </c>
      <c r="AO21" s="49" t="s">
        <v>108</v>
      </c>
      <c r="AP21" s="49" t="str">
        <f>' B_Populations'!$J$8</f>
        <v>Hispanic</v>
      </c>
      <c r="AQ21" s="49" t="s">
        <v>108</v>
      </c>
      <c r="AR21" s="49" t="str">
        <f>' B_Populations'!$L$8</f>
        <v>Black-Not Hispanic</v>
      </c>
      <c r="AS21" s="49" t="s">
        <v>108</v>
      </c>
      <c r="AT21" s="49" t="str">
        <f>' B_Populations'!$N$8</f>
        <v>Asian</v>
      </c>
      <c r="AU21" s="49" t="s">
        <v>108</v>
      </c>
      <c r="AV21" s="49" t="str">
        <f>' B_Populations'!$P$8</f>
        <v>American Indian/Alaska Native</v>
      </c>
      <c r="AW21" s="49" t="s">
        <v>108</v>
      </c>
      <c r="AX21" s="49" t="str">
        <f>' B_Populations'!$R$8</f>
        <v>Other</v>
      </c>
      <c r="AY21" s="49" t="s">
        <v>108</v>
      </c>
      <c r="AZ21" s="49" t="str">
        <f>' B_Populations'!$T$8</f>
        <v>Other</v>
      </c>
      <c r="BA21" s="49" t="s">
        <v>108</v>
      </c>
      <c r="BB21" s="68"/>
      <c r="BC21" s="49" t="str">
        <f>'C_Health Regions'!$B$4</f>
        <v>Region 1</v>
      </c>
      <c r="BD21" s="49" t="s">
        <v>108</v>
      </c>
      <c r="BE21" s="49" t="str">
        <f>'C_Health Regions'!$D$4</f>
        <v>Region 2</v>
      </c>
      <c r="BF21" s="49" t="s">
        <v>108</v>
      </c>
      <c r="BG21" s="49" t="str">
        <f>'C_Health Regions'!$F$4</f>
        <v>Region 3</v>
      </c>
      <c r="BH21" s="49" t="s">
        <v>108</v>
      </c>
      <c r="BI21" s="49" t="str">
        <f>'C_Health Regions'!$H$4</f>
        <v>Region 4</v>
      </c>
      <c r="BJ21" s="49" t="s">
        <v>108</v>
      </c>
      <c r="BK21" s="49" t="str">
        <f>'C_Health Regions'!$J$4</f>
        <v>Region 5</v>
      </c>
      <c r="BL21" s="49" t="s">
        <v>108</v>
      </c>
      <c r="BM21" s="49" t="str">
        <f>'C_Health Regions'!$L$4</f>
        <v>Region 6</v>
      </c>
      <c r="BN21" s="49" t="s">
        <v>108</v>
      </c>
      <c r="BO21" s="49" t="str">
        <f>'C_Health Regions'!$N$4</f>
        <v>Region 7</v>
      </c>
      <c r="BP21" s="49" t="s">
        <v>108</v>
      </c>
      <c r="BQ21" s="49" t="str">
        <f>'C_Health Regions'!$P$4</f>
        <v>Region 8</v>
      </c>
      <c r="BR21" s="49" t="s">
        <v>108</v>
      </c>
      <c r="BS21" s="49" t="str">
        <f>'C_Health Regions'!$R$4</f>
        <v>Region 9</v>
      </c>
      <c r="BT21" s="49" t="s">
        <v>108</v>
      </c>
      <c r="BU21" s="49" t="str">
        <f>'C_Health Regions'!$T$4</f>
        <v>Region 10</v>
      </c>
      <c r="BV21" s="49" t="s">
        <v>108</v>
      </c>
      <c r="BW21" s="49" t="str">
        <f>'C_Health Regions'!$V$4</f>
        <v>Region 11</v>
      </c>
      <c r="BX21" s="49" t="s">
        <v>108</v>
      </c>
      <c r="BY21" s="49" t="str">
        <f>'C_Health Regions'!$X$4</f>
        <v>Region 12</v>
      </c>
      <c r="BZ21" s="49" t="s">
        <v>108</v>
      </c>
      <c r="CA21" s="49" t="str">
        <f>'C_Health Regions'!$Z$4</f>
        <v>Region 13</v>
      </c>
      <c r="CB21" s="49" t="s">
        <v>108</v>
      </c>
      <c r="CC21" s="49" t="str">
        <f>'C_Health Regions'!$AB$4</f>
        <v>Region 14</v>
      </c>
      <c r="CD21" s="49" t="s">
        <v>108</v>
      </c>
      <c r="CE21" s="49" t="str">
        <f>'C_Health Regions'!$AD$4</f>
        <v>Region 15</v>
      </c>
      <c r="CF21" s="49" t="s">
        <v>108</v>
      </c>
      <c r="CG21" s="49" t="str">
        <f>'C_Health Regions'!$AF$4</f>
        <v>Region 16</v>
      </c>
      <c r="CH21" s="49" t="s">
        <v>108</v>
      </c>
      <c r="CI21" s="49" t="str">
        <f>'C_Health Regions'!$AH$4</f>
        <v>Region 17</v>
      </c>
      <c r="CJ21" s="49" t="s">
        <v>108</v>
      </c>
      <c r="CK21" s="49" t="str">
        <f>'C_Health Regions'!$AJ$4</f>
        <v>Region 18</v>
      </c>
      <c r="CL21" s="49" t="s">
        <v>108</v>
      </c>
      <c r="CM21" s="49" t="str">
        <f>'C_Health Regions'!$AL$4</f>
        <v>Region 19</v>
      </c>
      <c r="CN21" s="49" t="s">
        <v>108</v>
      </c>
      <c r="CO21" s="49" t="str">
        <f>'C_Health Regions'!$AN$4</f>
        <v>Region 20</v>
      </c>
      <c r="CP21" s="49" t="s">
        <v>108</v>
      </c>
      <c r="CQ21" s="46"/>
    </row>
    <row r="22" spans="2:95" x14ac:dyDescent="0.25">
      <c r="B22" s="160" t="s">
        <v>137</v>
      </c>
      <c r="C22" s="50"/>
      <c r="D22" s="41"/>
      <c r="E22" s="42"/>
      <c r="F22" s="32"/>
      <c r="G22" s="32"/>
      <c r="H22" s="32"/>
      <c r="I22" s="32"/>
      <c r="J22" s="53"/>
      <c r="K22" s="53"/>
      <c r="L22" s="38"/>
      <c r="M22" s="60"/>
      <c r="N22" s="60"/>
      <c r="O22" s="60"/>
      <c r="P22" s="60"/>
      <c r="Q22" s="60"/>
      <c r="R22" s="60"/>
      <c r="S22" s="60"/>
      <c r="T22" s="60"/>
      <c r="U22" s="60"/>
      <c r="V22" s="60"/>
      <c r="W22" s="60"/>
      <c r="X22" s="60"/>
      <c r="Y22" s="60"/>
      <c r="Z22" s="64"/>
      <c r="AA22" s="61"/>
      <c r="AB22" s="61"/>
      <c r="AC22" s="61"/>
      <c r="AD22" s="61"/>
      <c r="AE22" s="61"/>
      <c r="AF22" s="61"/>
      <c r="AG22" s="47"/>
      <c r="AH22" s="66">
        <f>' B_Populations'!B9</f>
        <v>0</v>
      </c>
      <c r="AI22" s="66">
        <f>IF(AH22=0,0,($C$22/$AH$22)*100000)</f>
        <v>0</v>
      </c>
      <c r="AJ22" s="66">
        <f>' B_Populations'!D9</f>
        <v>0</v>
      </c>
      <c r="AK22" s="66">
        <f>IF(AJ22=0,0,($D$22/$AJ$22)*100000)</f>
        <v>0</v>
      </c>
      <c r="AL22" s="66">
        <f>' B_Populations'!F9</f>
        <v>0</v>
      </c>
      <c r="AM22" s="66">
        <f>IF(AL22=0,0,($E$22/$AL$22)*100000)</f>
        <v>0</v>
      </c>
      <c r="AN22" s="66">
        <f>' B_Populations'!H9</f>
        <v>0</v>
      </c>
      <c r="AO22" s="66">
        <f>IF(AN22=0,0,($F$22/$AN$22)*100000)</f>
        <v>0</v>
      </c>
      <c r="AP22" s="66">
        <f>' B_Populations'!J9</f>
        <v>0</v>
      </c>
      <c r="AQ22" s="66">
        <f>IF(AP22=0,0,($G$22/$AP$22)*100000)</f>
        <v>0</v>
      </c>
      <c r="AR22" s="66">
        <f>' B_Populations'!L9</f>
        <v>0</v>
      </c>
      <c r="AS22" s="66">
        <f>IF(AR22=0,0,($H$22/$AR$22)*100000)</f>
        <v>0</v>
      </c>
      <c r="AT22" s="66">
        <f>' B_Populations'!N9</f>
        <v>0</v>
      </c>
      <c r="AU22" s="66">
        <f>IF(AT22=0,0,($I$22/$AT$22)*100000)</f>
        <v>0</v>
      </c>
      <c r="AV22" s="66">
        <f>' B_Populations'!P9</f>
        <v>0</v>
      </c>
      <c r="AW22" s="66">
        <f>IF(AV22=0,0,($J$22/$AV$22)*100000)</f>
        <v>0</v>
      </c>
      <c r="AX22" s="66">
        <f>' B_Populations'!R9</f>
        <v>0</v>
      </c>
      <c r="AY22" s="66">
        <f>IF(AX22=0,0,($K$22/$AX$22)*100000)</f>
        <v>0</v>
      </c>
      <c r="AZ22" s="66">
        <f>' B_Populations'!T9</f>
        <v>0</v>
      </c>
      <c r="BA22" s="66">
        <f>IF(AZ22=0,0,($L$22/$AZ$22)*100000)</f>
        <v>0</v>
      </c>
      <c r="BB22" s="9"/>
      <c r="BC22" s="66">
        <f>'C_Health Regions'!B5</f>
        <v>0</v>
      </c>
      <c r="BD22" s="66">
        <f>IF(BC22=0,0,($M$22/$BC$22)*100000)</f>
        <v>0</v>
      </c>
      <c r="BE22" s="66">
        <f>'C_Health Regions'!D6</f>
        <v>0</v>
      </c>
      <c r="BF22" s="66">
        <f>IF(BE22=0,0,($N$22/$BE$22)*100000)</f>
        <v>0</v>
      </c>
      <c r="BG22" s="66">
        <f>'C_Health Regions'!F5</f>
        <v>0</v>
      </c>
      <c r="BH22" s="66">
        <f>IF(BG22=0,0,($N$22/$BG$22)*100000)</f>
        <v>0</v>
      </c>
      <c r="BI22" s="66">
        <f>'C_Health Regions'!H5</f>
        <v>0</v>
      </c>
      <c r="BJ22" s="66">
        <f>IF(BI22=0,0,($N$22/$BI$22)*100000)</f>
        <v>0</v>
      </c>
      <c r="BK22" s="66">
        <f>'C_Health Regions'!J5</f>
        <v>0</v>
      </c>
      <c r="BL22" s="66">
        <f>IF(BK22=0,0,($N$22/$BK$22)*100000)</f>
        <v>0</v>
      </c>
      <c r="BM22" s="66">
        <f>'C_Health Regions'!L5</f>
        <v>0</v>
      </c>
      <c r="BN22" s="66">
        <f>IF(BM22=0,0,($N$22/$BM$22)*100000)</f>
        <v>0</v>
      </c>
      <c r="BO22" s="66">
        <f>'C_Health Regions'!N5</f>
        <v>0</v>
      </c>
      <c r="BP22" s="66">
        <f>IF(BO22=0,0,($N$22/$BO$22)*100000)</f>
        <v>0</v>
      </c>
      <c r="BQ22" s="66">
        <f>'C_Health Regions'!P5</f>
        <v>0</v>
      </c>
      <c r="BR22" s="66">
        <f>IF(BQ22=0,0,($N$22/$BQ$22)*100000)</f>
        <v>0</v>
      </c>
      <c r="BS22" s="66">
        <f>'C_Health Regions'!R5</f>
        <v>0</v>
      </c>
      <c r="BT22" s="66">
        <f>IF(BS22=0,0,($N$22/$BS$22)*100000)</f>
        <v>0</v>
      </c>
      <c r="BU22" s="66">
        <f>'C_Health Regions'!T5</f>
        <v>0</v>
      </c>
      <c r="BV22" s="66">
        <f>IF(BU22=0,0,($N$22/$BU$22)*100000)</f>
        <v>0</v>
      </c>
      <c r="BW22" s="66">
        <f>'C_Health Regions'!V5</f>
        <v>0</v>
      </c>
      <c r="BX22" s="66">
        <f>IF(BW22=0,0,($N$22/$BW$22)*100000)</f>
        <v>0</v>
      </c>
      <c r="BY22" s="66">
        <f>'C_Health Regions'!X5</f>
        <v>0</v>
      </c>
      <c r="BZ22" s="66">
        <f>IF(BY22=0,0,($N$22/$BY$22)*100000)</f>
        <v>0</v>
      </c>
      <c r="CA22" s="66">
        <f>'C_Health Regions'!Z5</f>
        <v>0</v>
      </c>
      <c r="CB22" s="66">
        <f>IF(CA22=0,0,($N$22/$CA$22)*100000)</f>
        <v>0</v>
      </c>
      <c r="CC22" s="66">
        <f>'C_Health Regions'!AB5</f>
        <v>0</v>
      </c>
      <c r="CD22" s="66">
        <f>IF(CC22=0,0,($N$22/$CC$22)*100000)</f>
        <v>0</v>
      </c>
      <c r="CE22" s="66">
        <f>'C_Health Regions'!AD5</f>
        <v>0</v>
      </c>
      <c r="CF22" s="66">
        <f>IF(CE22=0,0,($AA$4/$CE$4)*100000)</f>
        <v>0</v>
      </c>
      <c r="CG22" s="66">
        <f>'C_Health Regions'!AF5</f>
        <v>0</v>
      </c>
      <c r="CH22" s="66">
        <f>IF(CG22=0,0,($AB$4/$CG$4)*100000)</f>
        <v>0</v>
      </c>
      <c r="CI22" s="66">
        <f>'C_Health Regions'!AH5</f>
        <v>0</v>
      </c>
      <c r="CJ22" s="66">
        <f>IF(CI22=0,0,($AC$4/$CI$4)*100000)</f>
        <v>0</v>
      </c>
      <c r="CK22" s="66">
        <f>'C_Health Regions'!AJ5</f>
        <v>0</v>
      </c>
      <c r="CL22" s="66">
        <f>IF(CK22=0,0,($AD$4/$CK$4)*100000)</f>
        <v>0</v>
      </c>
      <c r="CM22" s="66">
        <f>'C_Health Regions'!AL5</f>
        <v>0</v>
      </c>
      <c r="CN22" s="66">
        <f>IF(CM22=0,0,($AE$4/$CM$4)*100000)</f>
        <v>0</v>
      </c>
      <c r="CO22" s="66">
        <f>'C_Health Regions'!AN5</f>
        <v>0</v>
      </c>
      <c r="CP22" s="66">
        <f>IF(CO22=0,0,($AF$4/$CO$4)*100000)</f>
        <v>0</v>
      </c>
      <c r="CQ22" s="47"/>
    </row>
    <row r="23" spans="2:95" x14ac:dyDescent="0.25">
      <c r="B23" s="160" t="s">
        <v>204</v>
      </c>
      <c r="C23" s="51"/>
      <c r="D23" s="43"/>
      <c r="E23" s="44"/>
      <c r="F23" s="34"/>
      <c r="G23" s="34"/>
      <c r="H23" s="34"/>
      <c r="I23" s="34"/>
      <c r="J23" s="54"/>
      <c r="K23" s="54"/>
      <c r="L23" s="39"/>
      <c r="M23" s="62"/>
      <c r="N23" s="62"/>
      <c r="O23" s="62"/>
      <c r="P23" s="62"/>
      <c r="Q23" s="62"/>
      <c r="R23" s="62"/>
      <c r="S23" s="62"/>
      <c r="T23" s="62"/>
      <c r="U23" s="62"/>
      <c r="V23" s="62"/>
      <c r="W23" s="62"/>
      <c r="X23" s="62"/>
      <c r="Y23" s="62"/>
      <c r="Z23" s="65"/>
      <c r="AA23" s="63"/>
      <c r="AB23" s="63"/>
      <c r="AC23" s="63"/>
      <c r="AD23" s="63"/>
      <c r="AE23" s="63"/>
      <c r="AF23" s="63"/>
      <c r="AG23" s="47"/>
      <c r="AH23" s="66">
        <f>' B_Populations'!B9</f>
        <v>0</v>
      </c>
      <c r="AI23" s="66">
        <f>IF(AH23=0,0,($C$23/$AH$23)*100000)</f>
        <v>0</v>
      </c>
      <c r="AJ23" s="66">
        <f>' B_Populations'!D9</f>
        <v>0</v>
      </c>
      <c r="AK23" s="66">
        <f>IF(AJ23=0,0,($D$23/$AJ$23)*100000)</f>
        <v>0</v>
      </c>
      <c r="AL23" s="66">
        <f>' B_Populations'!F9</f>
        <v>0</v>
      </c>
      <c r="AM23" s="66">
        <f>IF(AL23=0,0,($E$23/$AL$23)*100000)</f>
        <v>0</v>
      </c>
      <c r="AN23" s="66">
        <f>' B_Populations'!H9</f>
        <v>0</v>
      </c>
      <c r="AO23" s="66">
        <f>IF(AN23=0,0,($F$23/$AN$23)*100000)</f>
        <v>0</v>
      </c>
      <c r="AP23" s="66">
        <f>' B_Populations'!J9</f>
        <v>0</v>
      </c>
      <c r="AQ23" s="66">
        <f>IF(AP23=0,0,($G$23/$AP$23)*100000)</f>
        <v>0</v>
      </c>
      <c r="AR23" s="66">
        <f>' B_Populations'!L9</f>
        <v>0</v>
      </c>
      <c r="AS23" s="66">
        <f>IF(AR23=0,0,($H$23/$AR$23)*100000)</f>
        <v>0</v>
      </c>
      <c r="AT23" s="66">
        <f>' B_Populations'!N9</f>
        <v>0</v>
      </c>
      <c r="AU23" s="66">
        <f>IF(AT23=0,0,($I$23/$AT$23)*100000)</f>
        <v>0</v>
      </c>
      <c r="AV23" s="66">
        <f>' B_Populations'!P9</f>
        <v>0</v>
      </c>
      <c r="AW23" s="66">
        <f>IF(AV23=0,0,($J$23/$AV$23)*100000)</f>
        <v>0</v>
      </c>
      <c r="AX23" s="66">
        <f>' B_Populations'!R9</f>
        <v>0</v>
      </c>
      <c r="AY23" s="66">
        <f>IF(AX23=0,0,($K$23/$AX$23)*100000)</f>
        <v>0</v>
      </c>
      <c r="AZ23" s="66">
        <f>' B_Populations'!T9</f>
        <v>0</v>
      </c>
      <c r="BA23" s="66">
        <f>IF(AZ23=0,0,($L$23/$AZ$23)*100000)</f>
        <v>0</v>
      </c>
      <c r="BB23" s="160"/>
      <c r="BC23" s="66">
        <f>'C_Health Regions'!B5</f>
        <v>0</v>
      </c>
      <c r="BD23" s="66">
        <f>IF(BC23=0,0,($M$23/$BC$23)*100000)</f>
        <v>0</v>
      </c>
      <c r="BE23" s="66">
        <f>'C_Health Regions'!D6</f>
        <v>0</v>
      </c>
      <c r="BF23" s="66">
        <f>IF(BE23=0,0,($N$23/$BE$23)*100000)</f>
        <v>0</v>
      </c>
      <c r="BG23" s="66">
        <f>'C_Health Regions'!F5</f>
        <v>0</v>
      </c>
      <c r="BH23" s="66">
        <f>IF(BG23=0,0,($N$23/$BG$23)*100000)</f>
        <v>0</v>
      </c>
      <c r="BI23" s="66">
        <f>'C_Health Regions'!H5</f>
        <v>0</v>
      </c>
      <c r="BJ23" s="66">
        <f>IF(BI23=0,0,($N$23/$BI$23)*100000)</f>
        <v>0</v>
      </c>
      <c r="BK23" s="66">
        <f>'C_Health Regions'!J5</f>
        <v>0</v>
      </c>
      <c r="BL23" s="66">
        <f>IF(BK23=0,0,($N$23/$BK$23)*100000)</f>
        <v>0</v>
      </c>
      <c r="BM23" s="66">
        <f>'C_Health Regions'!L5</f>
        <v>0</v>
      </c>
      <c r="BN23" s="66">
        <f>IF(BM23=0,0,($N$23/$BM$23)*100000)</f>
        <v>0</v>
      </c>
      <c r="BO23" s="66">
        <f>'C_Health Regions'!N5</f>
        <v>0</v>
      </c>
      <c r="BP23" s="66">
        <f>IF(BO23=0,0,($N$23/$BO$23)*100000)</f>
        <v>0</v>
      </c>
      <c r="BQ23" s="66">
        <f>'C_Health Regions'!P5</f>
        <v>0</v>
      </c>
      <c r="BR23" s="66">
        <f>IF(BQ23=0,0,($N$23/$BQ$23)*100000)</f>
        <v>0</v>
      </c>
      <c r="BS23" s="66">
        <f>'C_Health Regions'!R5</f>
        <v>0</v>
      </c>
      <c r="BT23" s="66">
        <f>IF(BS23=0,0,($N$23/$BS$23)*100000)</f>
        <v>0</v>
      </c>
      <c r="BU23" s="66">
        <f>'C_Health Regions'!T5</f>
        <v>0</v>
      </c>
      <c r="BV23" s="66">
        <f>IF(BU23=0,0,($N$23/$BU$23)*100000)</f>
        <v>0</v>
      </c>
      <c r="BW23" s="66">
        <f>'C_Health Regions'!V5</f>
        <v>0</v>
      </c>
      <c r="BX23" s="66">
        <f>IF(BW23=0,0,($N$23/$BW$23)*100000)</f>
        <v>0</v>
      </c>
      <c r="BY23" s="66">
        <f>'C_Health Regions'!X5</f>
        <v>0</v>
      </c>
      <c r="BZ23" s="66">
        <f>IF(BY23=0,0,($N$23/$BY$23)*100000)</f>
        <v>0</v>
      </c>
      <c r="CA23" s="66">
        <f>'C_Health Regions'!Z5</f>
        <v>0</v>
      </c>
      <c r="CB23" s="66">
        <f>IF(CA23=0,0,($N$23/$CA$23)*100000)</f>
        <v>0</v>
      </c>
      <c r="CC23" s="66">
        <f>'C_Health Regions'!AB5</f>
        <v>0</v>
      </c>
      <c r="CD23" s="66">
        <f>IF(CC23=0,0,($N$23/$CC$23)*100000)</f>
        <v>0</v>
      </c>
      <c r="CE23" s="66">
        <f>'C_Health Regions'!AD5</f>
        <v>0</v>
      </c>
      <c r="CF23" s="66">
        <f>IF(CE23=0,0,($AA$4/$CE$5)*100000)</f>
        <v>0</v>
      </c>
      <c r="CG23" s="66">
        <f>'C_Health Regions'!AF5</f>
        <v>0</v>
      </c>
      <c r="CH23" s="66">
        <f>IF(CG23=0,0,($AB$4/$CG$5)*100000)</f>
        <v>0</v>
      </c>
      <c r="CI23" s="66">
        <f>'C_Health Regions'!AH5</f>
        <v>0</v>
      </c>
      <c r="CJ23" s="66">
        <f>IF(CI23=0,0,($AC$4/$CI$5)*100000)</f>
        <v>0</v>
      </c>
      <c r="CK23" s="66">
        <f>'C_Health Regions'!AJ5</f>
        <v>0</v>
      </c>
      <c r="CL23" s="66">
        <f>IF(CK23=0,0,($AD$4/$CK$5)*100000)</f>
        <v>0</v>
      </c>
      <c r="CM23" s="66">
        <f>'C_Health Regions'!AL5</f>
        <v>0</v>
      </c>
      <c r="CN23" s="66">
        <f>IF(CM23=0,0,($AE$4/$CM$5)*100000)</f>
        <v>0</v>
      </c>
      <c r="CO23" s="66">
        <f>'C_Health Regions'!AN5</f>
        <v>0</v>
      </c>
      <c r="CP23" s="66">
        <f>IF(CO23=0,0,($AF$4/$CO$5)*100000)</f>
        <v>0</v>
      </c>
      <c r="CQ23" s="47"/>
    </row>
    <row r="24" spans="2:95" x14ac:dyDescent="0.25">
      <c r="B24" s="9" t="s">
        <v>231</v>
      </c>
      <c r="C24" s="51"/>
      <c r="D24" s="43"/>
      <c r="E24" s="44"/>
      <c r="F24" s="34"/>
      <c r="G24" s="34"/>
      <c r="H24" s="34"/>
      <c r="I24" s="34"/>
      <c r="J24" s="54"/>
      <c r="K24" s="54"/>
      <c r="L24" s="39"/>
      <c r="M24" s="62"/>
      <c r="N24" s="62"/>
      <c r="O24" s="62"/>
      <c r="P24" s="62"/>
      <c r="Q24" s="62"/>
      <c r="R24" s="62"/>
      <c r="S24" s="62"/>
      <c r="T24" s="62"/>
      <c r="U24" s="62"/>
      <c r="V24" s="62"/>
      <c r="W24" s="62"/>
      <c r="X24" s="62"/>
      <c r="Y24" s="62"/>
      <c r="Z24" s="65"/>
      <c r="AA24" s="63"/>
      <c r="AB24" s="63"/>
      <c r="AC24" s="63"/>
      <c r="AD24" s="63"/>
      <c r="AE24" s="63"/>
      <c r="AF24" s="63"/>
      <c r="AG24" s="47"/>
      <c r="AH24" s="66">
        <f>' B_Populations'!B9</f>
        <v>0</v>
      </c>
      <c r="AI24" s="66">
        <f>IF(AH24=0,0,($C$24/$AH$24)*100000)</f>
        <v>0</v>
      </c>
      <c r="AJ24" s="66">
        <f>' B_Populations'!D9</f>
        <v>0</v>
      </c>
      <c r="AK24" s="66">
        <f>IF(AJ24=0,0,($D$24/$AJ$24)*100000)</f>
        <v>0</v>
      </c>
      <c r="AL24" s="66">
        <f>' B_Populations'!F9</f>
        <v>0</v>
      </c>
      <c r="AM24" s="66">
        <f>IF(AL24=0,0,($E$24/$AL$24)*100000)</f>
        <v>0</v>
      </c>
      <c r="AN24" s="66">
        <f>' B_Populations'!H9</f>
        <v>0</v>
      </c>
      <c r="AO24" s="66">
        <f>IF(AN24=0,0,($F$24/$AN$24)*100000)</f>
        <v>0</v>
      </c>
      <c r="AP24" s="66">
        <f>' B_Populations'!J9</f>
        <v>0</v>
      </c>
      <c r="AQ24" s="66">
        <f>IF(AP24=0,0,($G$24/$AP$24)*100000)</f>
        <v>0</v>
      </c>
      <c r="AR24" s="66">
        <f>' B_Populations'!L9</f>
        <v>0</v>
      </c>
      <c r="AS24" s="66">
        <f>IF(AR24=0,0,($H$24/$AR$24)*100000)</f>
        <v>0</v>
      </c>
      <c r="AT24" s="66">
        <f>' B_Populations'!N9</f>
        <v>0</v>
      </c>
      <c r="AU24" s="66">
        <f>IF(AT24=0,0,($I$24/$AT$24)*100000)</f>
        <v>0</v>
      </c>
      <c r="AV24" s="66">
        <f>' B_Populations'!P9</f>
        <v>0</v>
      </c>
      <c r="AW24" s="66">
        <f>IF(AV24=0,0,($J$24/$AV$24)*100000)</f>
        <v>0</v>
      </c>
      <c r="AX24" s="66">
        <f>' B_Populations'!R9</f>
        <v>0</v>
      </c>
      <c r="AY24" s="66">
        <f>IF(AX24=0,0,($K$24/$AX$24)*100000)</f>
        <v>0</v>
      </c>
      <c r="AZ24" s="66">
        <f>' B_Populations'!T9</f>
        <v>0</v>
      </c>
      <c r="BA24" s="66">
        <f>IF(AZ24=0,0,($L$24/$AZ$24)*100000)</f>
        <v>0</v>
      </c>
      <c r="BB24" s="9"/>
      <c r="BC24" s="66">
        <f>'C_Health Regions'!B5</f>
        <v>0</v>
      </c>
      <c r="BD24" s="66">
        <f>IF(BC24=0,0,($M$24/$BC$24)*100000)</f>
        <v>0</v>
      </c>
      <c r="BE24" s="66">
        <f>'C_Health Regions'!D6</f>
        <v>0</v>
      </c>
      <c r="BF24" s="66">
        <f>IF(BE24=0,0,($N$24/$BE$24)*100000)</f>
        <v>0</v>
      </c>
      <c r="BG24" s="66">
        <f>'C_Health Regions'!F5</f>
        <v>0</v>
      </c>
      <c r="BH24" s="66">
        <f>IF(BG24=0,0,($N$24/$BG$24)*100000)</f>
        <v>0</v>
      </c>
      <c r="BI24" s="66">
        <f>'C_Health Regions'!H5</f>
        <v>0</v>
      </c>
      <c r="BJ24" s="66">
        <f>IF(BI24=0,0,($N$24/$BI$24)*100000)</f>
        <v>0</v>
      </c>
      <c r="BK24" s="66">
        <f>'C_Health Regions'!J5</f>
        <v>0</v>
      </c>
      <c r="BL24" s="66">
        <f>IF(BK24=0,0,($N$24/$BK$24)*100000)</f>
        <v>0</v>
      </c>
      <c r="BM24" s="66">
        <f>'C_Health Regions'!L5</f>
        <v>0</v>
      </c>
      <c r="BN24" s="66">
        <f>IF(BM24=0,0,($N$24/$BM$24)*100000)</f>
        <v>0</v>
      </c>
      <c r="BO24" s="66">
        <f>'C_Health Regions'!N5</f>
        <v>0</v>
      </c>
      <c r="BP24" s="66">
        <f>IF(BO24=0,0,($N$24/$BO$24)*100000)</f>
        <v>0</v>
      </c>
      <c r="BQ24" s="66">
        <f>'C_Health Regions'!P5</f>
        <v>0</v>
      </c>
      <c r="BR24" s="66">
        <f>IF(BQ24=0,0,($N$24/$BQ$24)*100000)</f>
        <v>0</v>
      </c>
      <c r="BS24" s="66">
        <f>'C_Health Regions'!R5</f>
        <v>0</v>
      </c>
      <c r="BT24" s="66">
        <f>IF(BS24=0,0,($N$24/$BS$24)*100000)</f>
        <v>0</v>
      </c>
      <c r="BU24" s="66">
        <f>'C_Health Regions'!T5</f>
        <v>0</v>
      </c>
      <c r="BV24" s="66">
        <f>IF(BU24=0,0,($N$24/$BU$24)*100000)</f>
        <v>0</v>
      </c>
      <c r="BW24" s="66">
        <f>'C_Health Regions'!V5</f>
        <v>0</v>
      </c>
      <c r="BX24" s="66">
        <f>IF(BW24=0,0,($N$24/$BW$24)*100000)</f>
        <v>0</v>
      </c>
      <c r="BY24" s="66">
        <f>'C_Health Regions'!X5</f>
        <v>0</v>
      </c>
      <c r="BZ24" s="66">
        <f>IF(BY24=0,0,($N$24/$BY$24)*100000)</f>
        <v>0</v>
      </c>
      <c r="CA24" s="66">
        <f>'C_Health Regions'!Z5</f>
        <v>0</v>
      </c>
      <c r="CB24" s="66">
        <f>IF(CA24=0,0,($N$24/$CA$24)*100000)</f>
        <v>0</v>
      </c>
      <c r="CC24" s="66">
        <f>'C_Health Regions'!AB5</f>
        <v>0</v>
      </c>
      <c r="CD24" s="66">
        <f>IF(CC24=0,0,($N$24/$CC$24)*100000)</f>
        <v>0</v>
      </c>
      <c r="CE24" s="66">
        <f>'C_Health Regions'!AD5</f>
        <v>0</v>
      </c>
      <c r="CF24" s="66">
        <f>IF(CE24=0,0,($AA$4/$CE$6)*100000)</f>
        <v>0</v>
      </c>
      <c r="CG24" s="66">
        <f>'C_Health Regions'!AF5</f>
        <v>0</v>
      </c>
      <c r="CH24" s="66">
        <f>IF(CG24=0,0,($AB$4/$CG$6)*100000)</f>
        <v>0</v>
      </c>
      <c r="CI24" s="66">
        <f>'C_Health Regions'!AH5</f>
        <v>0</v>
      </c>
      <c r="CJ24" s="66">
        <f>IF(CI24=0,0,($AC$4/$CI$6)*100000)</f>
        <v>0</v>
      </c>
      <c r="CK24" s="66">
        <f>'C_Health Regions'!AJ5</f>
        <v>0</v>
      </c>
      <c r="CL24" s="66">
        <f>IF(CK24=0,0,($AD$4/$CK$6)*100000)</f>
        <v>0</v>
      </c>
      <c r="CM24" s="66">
        <f>'C_Health Regions'!AL5</f>
        <v>0</v>
      </c>
      <c r="CN24" s="66">
        <f>IF(CM24=0,0,($AE$4/$CM$6)*100000)</f>
        <v>0</v>
      </c>
      <c r="CO24" s="66">
        <f>'C_Health Regions'!AN5</f>
        <v>0</v>
      </c>
      <c r="CP24" s="66">
        <f>IF(CO24=0,0,($AF$4/$CO$6)*100000)</f>
        <v>0</v>
      </c>
      <c r="CQ24" s="47"/>
    </row>
    <row r="25" spans="2:95" x14ac:dyDescent="0.25">
      <c r="B25" s="9" t="s">
        <v>205</v>
      </c>
      <c r="C25" s="51"/>
      <c r="D25" s="43"/>
      <c r="E25" s="44"/>
      <c r="F25" s="34"/>
      <c r="G25" s="34"/>
      <c r="H25" s="34"/>
      <c r="I25" s="34"/>
      <c r="J25" s="54"/>
      <c r="K25" s="54"/>
      <c r="L25" s="39"/>
      <c r="M25" s="62"/>
      <c r="N25" s="62"/>
      <c r="O25" s="62"/>
      <c r="P25" s="62"/>
      <c r="Q25" s="62"/>
      <c r="R25" s="62"/>
      <c r="S25" s="62"/>
      <c r="T25" s="62"/>
      <c r="U25" s="62"/>
      <c r="V25" s="62"/>
      <c r="W25" s="62"/>
      <c r="X25" s="62"/>
      <c r="Y25" s="62"/>
      <c r="Z25" s="65"/>
      <c r="AA25" s="63"/>
      <c r="AB25" s="63"/>
      <c r="AC25" s="63"/>
      <c r="AD25" s="63"/>
      <c r="AE25" s="63"/>
      <c r="AF25" s="63"/>
      <c r="AG25" s="47"/>
      <c r="AH25" s="66">
        <f>' B_Populations'!B9</f>
        <v>0</v>
      </c>
      <c r="AI25" s="66">
        <f>IF(AH25=0,0,($C$25/$AH$25)*100000)</f>
        <v>0</v>
      </c>
      <c r="AJ25" s="66">
        <f>' B_Populations'!D9</f>
        <v>0</v>
      </c>
      <c r="AK25" s="66">
        <f>IF(AJ25=0,0,($D$25/$AJ$25)*100000)</f>
        <v>0</v>
      </c>
      <c r="AL25" s="66">
        <f>' B_Populations'!F9</f>
        <v>0</v>
      </c>
      <c r="AM25" s="66">
        <f>IF(AL25=0,0,($E$25/$AL$25)*100000)</f>
        <v>0</v>
      </c>
      <c r="AN25" s="66">
        <f>' B_Populations'!H9</f>
        <v>0</v>
      </c>
      <c r="AO25" s="66">
        <f>IF(AN25=0,0,($F$25/$AN$25)*100000)</f>
        <v>0</v>
      </c>
      <c r="AP25" s="66">
        <f>' B_Populations'!J9</f>
        <v>0</v>
      </c>
      <c r="AQ25" s="66">
        <f>IF(AP25=0,0,($G$25/$AP$25)*100000)</f>
        <v>0</v>
      </c>
      <c r="AR25" s="66">
        <f>' B_Populations'!L9</f>
        <v>0</v>
      </c>
      <c r="AS25" s="66">
        <f>IF(AR25=0,0,($H$25/$AR$25)*100000)</f>
        <v>0</v>
      </c>
      <c r="AT25" s="66">
        <f>' B_Populations'!N9</f>
        <v>0</v>
      </c>
      <c r="AU25" s="66">
        <f>IF(AT25=0,0,($I$25/$AT$25)*100000)</f>
        <v>0</v>
      </c>
      <c r="AV25" s="66">
        <f>' B_Populations'!P9</f>
        <v>0</v>
      </c>
      <c r="AW25" s="66">
        <f>IF(AV25=0,0,($J$25/$AV$25)*100000)</f>
        <v>0</v>
      </c>
      <c r="AX25" s="66">
        <f>' B_Populations'!R9</f>
        <v>0</v>
      </c>
      <c r="AY25" s="66">
        <f>IF(AX25=0,0,($K$25/$AX$25)*100000)</f>
        <v>0</v>
      </c>
      <c r="AZ25" s="66">
        <f>' B_Populations'!T9</f>
        <v>0</v>
      </c>
      <c r="BA25" s="66">
        <f>IF(AZ25=0,0,($L$25/$AZ$25)*100000)</f>
        <v>0</v>
      </c>
      <c r="BB25" s="9"/>
      <c r="BC25" s="66">
        <f>'C_Health Regions'!B5</f>
        <v>0</v>
      </c>
      <c r="BD25" s="66">
        <f>IF(BC25=0,0,($M$25/$BC$25)*100000)</f>
        <v>0</v>
      </c>
      <c r="BE25" s="66">
        <f>'C_Health Regions'!D6</f>
        <v>0</v>
      </c>
      <c r="BF25" s="66">
        <f>IF(BE25=0,0,($N$25/$BE$25)*100000)</f>
        <v>0</v>
      </c>
      <c r="BG25" s="66">
        <f>'C_Health Regions'!F5</f>
        <v>0</v>
      </c>
      <c r="BH25" s="66">
        <f>IF(BG25=0,0,($N$25/$BG$25)*100000)</f>
        <v>0</v>
      </c>
      <c r="BI25" s="66">
        <f>'C_Health Regions'!H5</f>
        <v>0</v>
      </c>
      <c r="BJ25" s="66">
        <f>IF(BI25=0,0,($N$25/$BI$25)*100000)</f>
        <v>0</v>
      </c>
      <c r="BK25" s="66">
        <f>'C_Health Regions'!J5</f>
        <v>0</v>
      </c>
      <c r="BL25" s="66">
        <f>IF(BK25=0,0,($N$25/$BK$25)*100000)</f>
        <v>0</v>
      </c>
      <c r="BM25" s="66">
        <f>'C_Health Regions'!L5</f>
        <v>0</v>
      </c>
      <c r="BN25" s="66">
        <f>IF(BM25=0,0,($N$25/$BM$25)*100000)</f>
        <v>0</v>
      </c>
      <c r="BO25" s="66">
        <f>'C_Health Regions'!N5</f>
        <v>0</v>
      </c>
      <c r="BP25" s="66">
        <f>IF(BO25=0,0,($N$25/$BO$25)*100000)</f>
        <v>0</v>
      </c>
      <c r="BQ25" s="66">
        <f>'C_Health Regions'!P5</f>
        <v>0</v>
      </c>
      <c r="BR25" s="66">
        <f>IF(BQ25=0,0,($N$25/$BQ$25)*100000)</f>
        <v>0</v>
      </c>
      <c r="BS25" s="66">
        <f>'C_Health Regions'!R5</f>
        <v>0</v>
      </c>
      <c r="BT25" s="66">
        <f>IF(BS25=0,0,($N$25/$BS$25)*100000)</f>
        <v>0</v>
      </c>
      <c r="BU25" s="66">
        <f>'C_Health Regions'!T5</f>
        <v>0</v>
      </c>
      <c r="BV25" s="66">
        <f>IF(BU25=0,0,($N$25/$BU$25)*100000)</f>
        <v>0</v>
      </c>
      <c r="BW25" s="66">
        <f>'C_Health Regions'!V5</f>
        <v>0</v>
      </c>
      <c r="BX25" s="66">
        <f>IF(BW25=0,0,($N$25/$BW$25)*100000)</f>
        <v>0</v>
      </c>
      <c r="BY25" s="66">
        <f>'C_Health Regions'!X5</f>
        <v>0</v>
      </c>
      <c r="BZ25" s="66">
        <f>IF(BY25=0,0,($N$25/$BY$25)*100000)</f>
        <v>0</v>
      </c>
      <c r="CA25" s="66">
        <f>'C_Health Regions'!Z5</f>
        <v>0</v>
      </c>
      <c r="CB25" s="66">
        <f>IF(CA25=0,0,($N$25/$CA$25)*100000)</f>
        <v>0</v>
      </c>
      <c r="CC25" s="66">
        <f>'C_Health Regions'!AB5</f>
        <v>0</v>
      </c>
      <c r="CD25" s="66">
        <f>IF(CC25=0,0,($N$25/$CC$25)*100000)</f>
        <v>0</v>
      </c>
      <c r="CE25" s="66">
        <f>'C_Health Regions'!AD5</f>
        <v>0</v>
      </c>
      <c r="CF25" s="66">
        <f>IF(CE25=0,0,($AA$4/$CE$7)*100000)</f>
        <v>0</v>
      </c>
      <c r="CG25" s="66">
        <f>'C_Health Regions'!AF5</f>
        <v>0</v>
      </c>
      <c r="CH25" s="66">
        <f>IF(CG25=0,0,($AB$4/$CG$7)*100000)</f>
        <v>0</v>
      </c>
      <c r="CI25" s="66">
        <f>'C_Health Regions'!AH5</f>
        <v>0</v>
      </c>
      <c r="CJ25" s="66">
        <f>IF(CI25=0,0,($AC$4/$CI$7)*100000)</f>
        <v>0</v>
      </c>
      <c r="CK25" s="66">
        <f>'C_Health Regions'!AJ5</f>
        <v>0</v>
      </c>
      <c r="CL25" s="66">
        <f>IF(CK25=0,0,($AD$4/$CK$7)*100000)</f>
        <v>0</v>
      </c>
      <c r="CM25" s="66">
        <f>'C_Health Regions'!AL5</f>
        <v>0</v>
      </c>
      <c r="CN25" s="66">
        <f>IF(CM25=0,0,($AE$4/$CM$7)*100000)</f>
        <v>0</v>
      </c>
      <c r="CO25" s="66">
        <f>'C_Health Regions'!AN5</f>
        <v>0</v>
      </c>
      <c r="CP25" s="66">
        <f>IF(CO25=0,0,($AF$4/$CO$7)*100000)</f>
        <v>0</v>
      </c>
      <c r="CQ25" s="47"/>
    </row>
    <row r="26" spans="2:95" x14ac:dyDescent="0.25">
      <c r="B26" s="9" t="s">
        <v>138</v>
      </c>
      <c r="C26" s="51"/>
      <c r="D26" s="43"/>
      <c r="E26" s="44"/>
      <c r="F26" s="34"/>
      <c r="G26" s="34"/>
      <c r="H26" s="34"/>
      <c r="I26" s="34"/>
      <c r="J26" s="54"/>
      <c r="K26" s="54"/>
      <c r="L26" s="39"/>
      <c r="M26" s="62"/>
      <c r="N26" s="62"/>
      <c r="O26" s="62"/>
      <c r="P26" s="62"/>
      <c r="Q26" s="62"/>
      <c r="R26" s="62"/>
      <c r="S26" s="62"/>
      <c r="T26" s="62"/>
      <c r="U26" s="62"/>
      <c r="V26" s="62"/>
      <c r="W26" s="62"/>
      <c r="X26" s="62"/>
      <c r="Y26" s="62"/>
      <c r="Z26" s="65"/>
      <c r="AA26" s="63"/>
      <c r="AB26" s="63"/>
      <c r="AC26" s="63"/>
      <c r="AD26" s="63"/>
      <c r="AE26" s="63"/>
      <c r="AF26" s="63"/>
      <c r="AG26" s="47"/>
      <c r="AH26" s="66">
        <f>' B_Populations'!B9</f>
        <v>0</v>
      </c>
      <c r="AI26" s="66">
        <f>IF(AH26=0,0,($C$26/$AH$26)*100000)</f>
        <v>0</v>
      </c>
      <c r="AJ26" s="66">
        <f>' B_Populations'!D9</f>
        <v>0</v>
      </c>
      <c r="AK26" s="66">
        <f>IF(AJ26=0,0,($D$26/$AJ$26)*100000)</f>
        <v>0</v>
      </c>
      <c r="AL26" s="66">
        <f>' B_Populations'!F9</f>
        <v>0</v>
      </c>
      <c r="AM26" s="66">
        <f>IF(AL26=0,0,($E$26/$AL$26)*100000)</f>
        <v>0</v>
      </c>
      <c r="AN26" s="66">
        <f>' B_Populations'!H9</f>
        <v>0</v>
      </c>
      <c r="AO26" s="66">
        <f>IF(AN26=0,0,($F$26/$AN$26)*100000)</f>
        <v>0</v>
      </c>
      <c r="AP26" s="66">
        <f>' B_Populations'!J9</f>
        <v>0</v>
      </c>
      <c r="AQ26" s="66">
        <f>IF(AP26=0,0,($G$26/$AP$26)*100000)</f>
        <v>0</v>
      </c>
      <c r="AR26" s="66">
        <f>' B_Populations'!L9</f>
        <v>0</v>
      </c>
      <c r="AS26" s="66">
        <f>IF(AR26=0,0,($H$26/$AR$26)*100000)</f>
        <v>0</v>
      </c>
      <c r="AT26" s="66">
        <f>' B_Populations'!N9</f>
        <v>0</v>
      </c>
      <c r="AU26" s="66">
        <f>IF(AT26=0,0,($I$26/$AT$26)*100000)</f>
        <v>0</v>
      </c>
      <c r="AV26" s="66">
        <f>' B_Populations'!P9</f>
        <v>0</v>
      </c>
      <c r="AW26" s="66">
        <f>IF(AV26=0,0,($J$26/$AV$26)*100000)</f>
        <v>0</v>
      </c>
      <c r="AX26" s="66">
        <f>' B_Populations'!R9</f>
        <v>0</v>
      </c>
      <c r="AY26" s="66">
        <f>IF(AX26=0,0,($K$26/$AX$26)*100000)</f>
        <v>0</v>
      </c>
      <c r="AZ26" s="66">
        <f>' B_Populations'!T9</f>
        <v>0</v>
      </c>
      <c r="BA26" s="66">
        <f>IF(AZ26=0,0,($L$26/$AZ$26)*100000)</f>
        <v>0</v>
      </c>
      <c r="BB26" s="9"/>
      <c r="BC26" s="66">
        <f>'C_Health Regions'!B5</f>
        <v>0</v>
      </c>
      <c r="BD26" s="66">
        <f>IF(BC26=0,0,($M$26/$BC$26)*100000)</f>
        <v>0</v>
      </c>
      <c r="BE26" s="66">
        <f>'C_Health Regions'!D6</f>
        <v>0</v>
      </c>
      <c r="BF26" s="66">
        <f>IF(BE26=0,0,($N$26/$BE$26)*100000)</f>
        <v>0</v>
      </c>
      <c r="BG26" s="66">
        <f>'C_Health Regions'!F5</f>
        <v>0</v>
      </c>
      <c r="BH26" s="66">
        <f>IF(BG26=0,0,($N$26/$BG$26)*100000)</f>
        <v>0</v>
      </c>
      <c r="BI26" s="66">
        <f>'C_Health Regions'!H5</f>
        <v>0</v>
      </c>
      <c r="BJ26" s="66">
        <f>IF(BI26=0,0,($N$26/$BI$26)*100000)</f>
        <v>0</v>
      </c>
      <c r="BK26" s="66">
        <f>'C_Health Regions'!J5</f>
        <v>0</v>
      </c>
      <c r="BL26" s="66">
        <f>IF(BK26=0,0,($N$26/$BK$26)*100000)</f>
        <v>0</v>
      </c>
      <c r="BM26" s="66">
        <f>'C_Health Regions'!L5</f>
        <v>0</v>
      </c>
      <c r="BN26" s="66">
        <f>IF(BM26=0,0,($N$26/$BM$26)*100000)</f>
        <v>0</v>
      </c>
      <c r="BO26" s="66">
        <f>'C_Health Regions'!N5</f>
        <v>0</v>
      </c>
      <c r="BP26" s="66">
        <f>IF(BO26=0,0,($N$26/$BO$26)*100000)</f>
        <v>0</v>
      </c>
      <c r="BQ26" s="66">
        <f>'C_Health Regions'!P5</f>
        <v>0</v>
      </c>
      <c r="BR26" s="66">
        <f>IF(BQ26=0,0,($N$26/$BQ$26)*100000)</f>
        <v>0</v>
      </c>
      <c r="BS26" s="66">
        <f>'C_Health Regions'!R5</f>
        <v>0</v>
      </c>
      <c r="BT26" s="66">
        <f>IF(BS26=0,0,($N$26/$BS$26)*100000)</f>
        <v>0</v>
      </c>
      <c r="BU26" s="66">
        <f>'C_Health Regions'!T5</f>
        <v>0</v>
      </c>
      <c r="BV26" s="66">
        <f>IF(BU26=0,0,($N$26/$BU$26)*100000)</f>
        <v>0</v>
      </c>
      <c r="BW26" s="66">
        <f>'C_Health Regions'!V5</f>
        <v>0</v>
      </c>
      <c r="BX26" s="66">
        <f>IF(BW26=0,0,($N$26/$BW$26)*100000)</f>
        <v>0</v>
      </c>
      <c r="BY26" s="66">
        <f>'C_Health Regions'!X5</f>
        <v>0</v>
      </c>
      <c r="BZ26" s="66">
        <f>IF(BY26=0,0,($N$26/$BY$26)*100000)</f>
        <v>0</v>
      </c>
      <c r="CA26" s="66">
        <f>'C_Health Regions'!Z5</f>
        <v>0</v>
      </c>
      <c r="CB26" s="66">
        <f>IF(CA26=0,0,($N$26/$CA$26)*100000)</f>
        <v>0</v>
      </c>
      <c r="CC26" s="66">
        <f>'C_Health Regions'!AB5</f>
        <v>0</v>
      </c>
      <c r="CD26" s="66">
        <f>IF(CC26=0,0,($N$26/$CC$26)*100000)</f>
        <v>0</v>
      </c>
      <c r="CE26" s="66">
        <f>'C_Health Regions'!AD5</f>
        <v>0</v>
      </c>
      <c r="CF26" s="66">
        <f>IF(CE26=0,0,($AA$4/$CE$8)*100000)</f>
        <v>0</v>
      </c>
      <c r="CG26" s="66">
        <f>'C_Health Regions'!AF5</f>
        <v>0</v>
      </c>
      <c r="CH26" s="66">
        <f>IF(CG26=0,0,($AB$4/$CG$8)*100000)</f>
        <v>0</v>
      </c>
      <c r="CI26" s="66">
        <f>'C_Health Regions'!AH5</f>
        <v>0</v>
      </c>
      <c r="CJ26" s="66">
        <f>IF(CI26=0,0,($AC$4/$CI$8)*100000)</f>
        <v>0</v>
      </c>
      <c r="CK26" s="66">
        <f>'C_Health Regions'!AJ5</f>
        <v>0</v>
      </c>
      <c r="CL26" s="66">
        <f>IF(CK26=0,0,($AD$4/$CK$8)*100000)</f>
        <v>0</v>
      </c>
      <c r="CM26" s="66">
        <f>'C_Health Regions'!AL5</f>
        <v>0</v>
      </c>
      <c r="CN26" s="66">
        <f>IF(CM26=0,0,($AE$4/$CM$8)*100000)</f>
        <v>0</v>
      </c>
      <c r="CO26" s="66">
        <f>'C_Health Regions'!AN5</f>
        <v>0</v>
      </c>
      <c r="CP26" s="66">
        <f>IF(CO26=0,0,($AF$4/$CO$8)*100000)</f>
        <v>0</v>
      </c>
      <c r="CQ26" s="47"/>
    </row>
    <row r="27" spans="2:95" x14ac:dyDescent="0.25">
      <c r="B27" s="30" t="s">
        <v>111</v>
      </c>
      <c r="C27" s="140">
        <f t="shared" ref="C27:AF27" si="6">SUM(C22:C26)</f>
        <v>0</v>
      </c>
      <c r="D27" s="140">
        <f t="shared" si="6"/>
        <v>0</v>
      </c>
      <c r="E27" s="140">
        <f t="shared" si="6"/>
        <v>0</v>
      </c>
      <c r="F27" s="140">
        <f t="shared" si="6"/>
        <v>0</v>
      </c>
      <c r="G27" s="140">
        <f t="shared" si="6"/>
        <v>0</v>
      </c>
      <c r="H27" s="140">
        <f t="shared" si="6"/>
        <v>0</v>
      </c>
      <c r="I27" s="140">
        <f t="shared" si="6"/>
        <v>0</v>
      </c>
      <c r="J27" s="140">
        <f t="shared" si="6"/>
        <v>0</v>
      </c>
      <c r="K27" s="140">
        <f t="shared" si="6"/>
        <v>0</v>
      </c>
      <c r="L27" s="140">
        <f t="shared" si="6"/>
        <v>0</v>
      </c>
      <c r="M27" s="72">
        <f t="shared" si="6"/>
        <v>0</v>
      </c>
      <c r="N27" s="72">
        <f t="shared" si="6"/>
        <v>0</v>
      </c>
      <c r="O27" s="72">
        <f t="shared" si="6"/>
        <v>0</v>
      </c>
      <c r="P27" s="72">
        <f t="shared" si="6"/>
        <v>0</v>
      </c>
      <c r="Q27" s="72">
        <f t="shared" si="6"/>
        <v>0</v>
      </c>
      <c r="R27" s="72">
        <f t="shared" si="6"/>
        <v>0</v>
      </c>
      <c r="S27" s="72">
        <f t="shared" si="6"/>
        <v>0</v>
      </c>
      <c r="T27" s="72">
        <f t="shared" si="6"/>
        <v>0</v>
      </c>
      <c r="U27" s="72">
        <f t="shared" si="6"/>
        <v>0</v>
      </c>
      <c r="V27" s="72">
        <f t="shared" si="6"/>
        <v>0</v>
      </c>
      <c r="W27" s="72">
        <f t="shared" si="6"/>
        <v>0</v>
      </c>
      <c r="X27" s="72">
        <f t="shared" si="6"/>
        <v>0</v>
      </c>
      <c r="Y27" s="72">
        <f t="shared" si="6"/>
        <v>0</v>
      </c>
      <c r="Z27" s="72">
        <f t="shared" si="6"/>
        <v>0</v>
      </c>
      <c r="AA27" s="71">
        <f t="shared" si="6"/>
        <v>0</v>
      </c>
      <c r="AB27" s="71">
        <f t="shared" si="6"/>
        <v>0</v>
      </c>
      <c r="AC27" s="71">
        <f t="shared" si="6"/>
        <v>0</v>
      </c>
      <c r="AD27" s="71">
        <f t="shared" si="6"/>
        <v>0</v>
      </c>
      <c r="AE27" s="71">
        <f t="shared" si="6"/>
        <v>0</v>
      </c>
      <c r="AF27" s="71">
        <f t="shared" si="6"/>
        <v>0</v>
      </c>
      <c r="AG27" s="45"/>
      <c r="AH27" s="76">
        <f t="shared" ref="AH27:BA27" si="7">SUM(AH22:AH26)</f>
        <v>0</v>
      </c>
      <c r="AI27" s="76">
        <f t="shared" si="7"/>
        <v>0</v>
      </c>
      <c r="AJ27" s="76">
        <f t="shared" si="7"/>
        <v>0</v>
      </c>
      <c r="AK27" s="76">
        <f t="shared" si="7"/>
        <v>0</v>
      </c>
      <c r="AL27" s="76">
        <f t="shared" si="7"/>
        <v>0</v>
      </c>
      <c r="AM27" s="76">
        <f t="shared" si="7"/>
        <v>0</v>
      </c>
      <c r="AN27" s="76">
        <f t="shared" si="7"/>
        <v>0</v>
      </c>
      <c r="AO27" s="76">
        <f t="shared" si="7"/>
        <v>0</v>
      </c>
      <c r="AP27" s="76">
        <f t="shared" si="7"/>
        <v>0</v>
      </c>
      <c r="AQ27" s="76">
        <f t="shared" si="7"/>
        <v>0</v>
      </c>
      <c r="AR27" s="76">
        <f t="shared" si="7"/>
        <v>0</v>
      </c>
      <c r="AS27" s="76">
        <f t="shared" si="7"/>
        <v>0</v>
      </c>
      <c r="AT27" s="76">
        <f t="shared" si="7"/>
        <v>0</v>
      </c>
      <c r="AU27" s="76">
        <f t="shared" si="7"/>
        <v>0</v>
      </c>
      <c r="AV27" s="76">
        <f t="shared" si="7"/>
        <v>0</v>
      </c>
      <c r="AW27" s="76">
        <f t="shared" si="7"/>
        <v>0</v>
      </c>
      <c r="AX27" s="76">
        <f t="shared" si="7"/>
        <v>0</v>
      </c>
      <c r="AY27" s="76">
        <f t="shared" si="7"/>
        <v>0</v>
      </c>
      <c r="AZ27" s="76">
        <f t="shared" si="7"/>
        <v>0</v>
      </c>
      <c r="BA27" s="76">
        <f t="shared" si="7"/>
        <v>0</v>
      </c>
      <c r="BB27" s="78"/>
      <c r="BC27" s="77">
        <f t="shared" ref="BC27:CD27" si="8">SUM(BC22:BC26)</f>
        <v>0</v>
      </c>
      <c r="BD27" s="77">
        <f t="shared" si="8"/>
        <v>0</v>
      </c>
      <c r="BE27" s="77">
        <f t="shared" si="8"/>
        <v>0</v>
      </c>
      <c r="BF27" s="77">
        <f t="shared" si="8"/>
        <v>0</v>
      </c>
      <c r="BG27" s="77">
        <f t="shared" si="8"/>
        <v>0</v>
      </c>
      <c r="BH27" s="77">
        <f t="shared" si="8"/>
        <v>0</v>
      </c>
      <c r="BI27" s="77">
        <f t="shared" si="8"/>
        <v>0</v>
      </c>
      <c r="BJ27" s="77">
        <f t="shared" si="8"/>
        <v>0</v>
      </c>
      <c r="BK27" s="77">
        <f t="shared" si="8"/>
        <v>0</v>
      </c>
      <c r="BL27" s="77">
        <f t="shared" si="8"/>
        <v>0</v>
      </c>
      <c r="BM27" s="77">
        <f t="shared" si="8"/>
        <v>0</v>
      </c>
      <c r="BN27" s="77">
        <f t="shared" si="8"/>
        <v>0</v>
      </c>
      <c r="BO27" s="77">
        <f t="shared" si="8"/>
        <v>0</v>
      </c>
      <c r="BP27" s="77">
        <f t="shared" si="8"/>
        <v>0</v>
      </c>
      <c r="BQ27" s="77">
        <f t="shared" si="8"/>
        <v>0</v>
      </c>
      <c r="BR27" s="77">
        <f t="shared" si="8"/>
        <v>0</v>
      </c>
      <c r="BS27" s="77">
        <f t="shared" si="8"/>
        <v>0</v>
      </c>
      <c r="BT27" s="77">
        <f t="shared" si="8"/>
        <v>0</v>
      </c>
      <c r="BU27" s="77">
        <f t="shared" si="8"/>
        <v>0</v>
      </c>
      <c r="BV27" s="77">
        <f t="shared" si="8"/>
        <v>0</v>
      </c>
      <c r="BW27" s="77">
        <f t="shared" si="8"/>
        <v>0</v>
      </c>
      <c r="BX27" s="77">
        <f t="shared" si="8"/>
        <v>0</v>
      </c>
      <c r="BY27" s="77">
        <f t="shared" si="8"/>
        <v>0</v>
      </c>
      <c r="BZ27" s="77">
        <f t="shared" si="8"/>
        <v>0</v>
      </c>
      <c r="CA27" s="77">
        <f t="shared" si="8"/>
        <v>0</v>
      </c>
      <c r="CB27" s="77">
        <f t="shared" si="8"/>
        <v>0</v>
      </c>
      <c r="CC27" s="77">
        <f t="shared" si="8"/>
        <v>0</v>
      </c>
      <c r="CD27" s="77">
        <f t="shared" si="8"/>
        <v>0</v>
      </c>
      <c r="CE27" s="66">
        <f>'C_Health Regions'!AD44</f>
        <v>0</v>
      </c>
      <c r="CF27" s="66">
        <f>IF(CE27=0,0,($AA$4/$CE$9)*100000)</f>
        <v>0</v>
      </c>
      <c r="CG27" s="66">
        <f>'C_Health Regions'!AF44</f>
        <v>0</v>
      </c>
      <c r="CH27" s="66">
        <f>IF(CG27=0,0,($AB$4/$CG$9)*100000)</f>
        <v>0</v>
      </c>
      <c r="CI27" s="66">
        <f>'C_Health Regions'!AH44</f>
        <v>0</v>
      </c>
      <c r="CJ27" s="66">
        <f>IF(CI27=0,0,($AC$4/$CI$9)*100000)</f>
        <v>0</v>
      </c>
      <c r="CK27" s="66">
        <f>'C_Health Regions'!AJ93</f>
        <v>0</v>
      </c>
      <c r="CL27" s="66">
        <f>IF(CK27=0,0,($AD$4/$CK$9)*100000)</f>
        <v>0</v>
      </c>
      <c r="CM27" s="66">
        <f>'C_Health Regions'!AL93</f>
        <v>0</v>
      </c>
      <c r="CN27" s="66">
        <f>IF(CM27=0,0,($AE$4/$CM$9)*100000)</f>
        <v>0</v>
      </c>
      <c r="CO27" s="66">
        <f>'C_Health Regions'!AN44</f>
        <v>0</v>
      </c>
      <c r="CP27" s="66">
        <f>IF(CO27=0,0,($AF$4/$CO$9)*100000)</f>
        <v>0</v>
      </c>
      <c r="CQ27" s="45"/>
    </row>
  </sheetData>
  <mergeCells count="1">
    <mergeCell ref="B1:E1"/>
  </mergeCells>
  <pageMargins left="0.7" right="0.7" top="0.75" bottom="0.75" header="0.3" footer="0.3"/>
  <pageSetup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E521F-1B5F-40F5-9971-AC2B760780A1}">
  <sheetPr codeName="Sheet7"/>
  <dimension ref="A12:AC113"/>
  <sheetViews>
    <sheetView zoomScale="90" zoomScaleNormal="90" workbookViewId="0">
      <selection activeCell="C40" sqref="C40"/>
    </sheetView>
  </sheetViews>
  <sheetFormatPr defaultRowHeight="12.5" x14ac:dyDescent="0.25"/>
  <cols>
    <col min="1" max="1" width="25.54296875" customWidth="1"/>
    <col min="21" max="21" width="25.54296875" customWidth="1"/>
    <col min="22" max="22" width="12.1796875" customWidth="1"/>
    <col min="23" max="23" width="21.54296875" customWidth="1"/>
    <col min="24" max="24" width="26.54296875" customWidth="1"/>
    <col min="25" max="25" width="21.81640625" bestFit="1" customWidth="1"/>
    <col min="26" max="26" width="8.81640625" customWidth="1"/>
    <col min="27" max="27" width="13.453125" customWidth="1"/>
    <col min="28" max="28" width="16.1796875" bestFit="1" customWidth="1"/>
  </cols>
  <sheetData>
    <row r="12" spans="1:28" ht="13" x14ac:dyDescent="0.3">
      <c r="A12" s="85" t="s">
        <v>118</v>
      </c>
      <c r="B12" s="98">
        <f>' B_Populations'!A4</f>
        <v>0</v>
      </c>
    </row>
    <row r="14" spans="1:28" ht="13" x14ac:dyDescent="0.3">
      <c r="A14" s="85" t="s">
        <v>119</v>
      </c>
      <c r="B14" s="99">
        <f>' B_Populations'!D4</f>
        <v>0</v>
      </c>
    </row>
    <row r="15" spans="1:28" x14ac:dyDescent="0.25">
      <c r="A15" s="14"/>
    </row>
    <row r="16" spans="1:28" ht="13" x14ac:dyDescent="0.3">
      <c r="A16" s="100" t="s">
        <v>140</v>
      </c>
      <c r="B16" s="73">
        <f>'5_Year 5'!C27</f>
        <v>0</v>
      </c>
      <c r="Y16" s="191" t="s">
        <v>143</v>
      </c>
      <c r="Z16" s="166" t="s">
        <v>120</v>
      </c>
      <c r="AA16" s="166" t="s">
        <v>122</v>
      </c>
      <c r="AB16" s="166" t="s">
        <v>121</v>
      </c>
    </row>
    <row r="17" spans="1:28" ht="13" x14ac:dyDescent="0.3">
      <c r="A17" s="100" t="s">
        <v>123</v>
      </c>
      <c r="B17" s="73">
        <f>'5_Year 5'!AI27</f>
        <v>0</v>
      </c>
      <c r="Y17" s="192" t="s">
        <v>137</v>
      </c>
      <c r="Z17" s="167">
        <f>'5_Year 5'!C22</f>
        <v>0</v>
      </c>
      <c r="AA17" s="167">
        <f>'5_Year 5'!C13</f>
        <v>0</v>
      </c>
      <c r="AB17" s="167">
        <f>'5_Year 5'!C4</f>
        <v>0</v>
      </c>
    </row>
    <row r="18" spans="1:28" ht="13" x14ac:dyDescent="0.3">
      <c r="A18" s="106" t="s">
        <v>141</v>
      </c>
      <c r="B18" s="107">
        <f>'5_Year 5'!C9</f>
        <v>0</v>
      </c>
      <c r="Y18" s="192" t="s">
        <v>204</v>
      </c>
      <c r="Z18" s="167">
        <f>'5_Year 5'!C23</f>
        <v>0</v>
      </c>
      <c r="AA18" s="167">
        <f>'5_Year 5'!C14</f>
        <v>0</v>
      </c>
      <c r="AB18" s="167">
        <f>'5_Year 5'!C5</f>
        <v>0</v>
      </c>
    </row>
    <row r="19" spans="1:28" ht="13" x14ac:dyDescent="0.3">
      <c r="A19" s="106" t="s">
        <v>124</v>
      </c>
      <c r="B19" s="107">
        <f>'5_Year 5'!AI9</f>
        <v>0</v>
      </c>
      <c r="Y19" s="193" t="s">
        <v>43</v>
      </c>
      <c r="Z19" s="167">
        <f>'5_Year 5'!C24</f>
        <v>0</v>
      </c>
      <c r="AA19" s="167">
        <f>'5_Year 5'!C15</f>
        <v>0</v>
      </c>
      <c r="AB19" s="167">
        <f>'5_Year 5'!C6</f>
        <v>0</v>
      </c>
    </row>
    <row r="20" spans="1:28" ht="13" x14ac:dyDescent="0.3">
      <c r="A20" s="108" t="s">
        <v>142</v>
      </c>
      <c r="B20" s="109">
        <f>'5_Year 5'!C18</f>
        <v>0</v>
      </c>
      <c r="Y20" s="193" t="s">
        <v>205</v>
      </c>
      <c r="Z20" s="167">
        <f>'5_Year 5'!C25</f>
        <v>0</v>
      </c>
      <c r="AA20" s="167">
        <f>'5_Year 5'!C16</f>
        <v>0</v>
      </c>
      <c r="AB20" s="167">
        <f>'5_Year 5'!C7</f>
        <v>0</v>
      </c>
    </row>
    <row r="21" spans="1:28" ht="13" x14ac:dyDescent="0.3">
      <c r="A21" s="108" t="s">
        <v>125</v>
      </c>
      <c r="B21" s="109">
        <f>'5_Year 5'!AI18</f>
        <v>0</v>
      </c>
      <c r="Y21" s="193" t="s">
        <v>138</v>
      </c>
      <c r="Z21" s="167">
        <f>'5_Year 5'!C26</f>
        <v>0</v>
      </c>
      <c r="AA21" s="167">
        <f>'5_Year 5'!C17</f>
        <v>0</v>
      </c>
      <c r="AB21" s="167">
        <f>'5_Year 5'!C8</f>
        <v>0</v>
      </c>
    </row>
    <row r="25" spans="1:28" x14ac:dyDescent="0.25">
      <c r="A25" s="14" t="s">
        <v>126</v>
      </c>
    </row>
    <row r="26" spans="1:28" ht="13" x14ac:dyDescent="0.3">
      <c r="A26" s="88" t="s">
        <v>143</v>
      </c>
    </row>
    <row r="27" spans="1:28" x14ac:dyDescent="0.25">
      <c r="A27" s="89" t="str">
        <f>Calculations!G4</f>
        <v>Unintentional</v>
      </c>
    </row>
    <row r="28" spans="1:28" x14ac:dyDescent="0.25">
      <c r="A28" s="141"/>
    </row>
    <row r="29" spans="1:28" x14ac:dyDescent="0.25">
      <c r="A29" s="14" t="s">
        <v>121</v>
      </c>
    </row>
    <row r="30" spans="1:28" ht="13" x14ac:dyDescent="0.3">
      <c r="A30" s="88" t="s">
        <v>143</v>
      </c>
    </row>
    <row r="31" spans="1:28" x14ac:dyDescent="0.25">
      <c r="A31" s="89" t="str">
        <f>Calculations!G12</f>
        <v>Unintentional</v>
      </c>
    </row>
    <row r="33" spans="1:29" x14ac:dyDescent="0.25">
      <c r="A33" s="14" t="s">
        <v>122</v>
      </c>
    </row>
    <row r="34" spans="1:29" ht="13" x14ac:dyDescent="0.3">
      <c r="A34" s="88" t="s">
        <v>143</v>
      </c>
    </row>
    <row r="35" spans="1:29" x14ac:dyDescent="0.25">
      <c r="A35" s="89" t="str">
        <f>Calculations!G20</f>
        <v>Unintentional</v>
      </c>
    </row>
    <row r="36" spans="1:29" ht="13" x14ac:dyDescent="0.3">
      <c r="T36" s="142" t="s">
        <v>128</v>
      </c>
      <c r="U36" s="142" t="s">
        <v>127</v>
      </c>
      <c r="V36" s="174" t="s">
        <v>191</v>
      </c>
      <c r="W36" s="174" t="s">
        <v>129</v>
      </c>
    </row>
    <row r="37" spans="1:29" x14ac:dyDescent="0.25">
      <c r="T37" s="143">
        <v>1</v>
      </c>
      <c r="U37" s="144" t="str">
        <f>Calculations!G28</f>
        <v>Handgun</v>
      </c>
      <c r="V37" s="144" t="e">
        <f>Calculations!H28</f>
        <v>#DIV/0!</v>
      </c>
      <c r="W37" s="150">
        <f>Calculations!I28</f>
        <v>0</v>
      </c>
    </row>
    <row r="38" spans="1:29" ht="13" x14ac:dyDescent="0.3">
      <c r="T38" s="141">
        <v>2</v>
      </c>
      <c r="U38" s="145" t="str">
        <f>Calculations!G29</f>
        <v>Rifle, shotgun, and large firearm</v>
      </c>
      <c r="V38" s="145" t="e">
        <f>Calculations!H29</f>
        <v>#DIV/0!</v>
      </c>
      <c r="W38" s="189">
        <f>Calculations!I29</f>
        <v>0</v>
      </c>
      <c r="Y38" s="166" t="s">
        <v>135</v>
      </c>
      <c r="Z38" s="166" t="s">
        <v>148</v>
      </c>
      <c r="AA38" s="166" t="s">
        <v>149</v>
      </c>
      <c r="AB38" s="166" t="s">
        <v>150</v>
      </c>
      <c r="AC38" s="166" t="s">
        <v>151</v>
      </c>
    </row>
    <row r="39" spans="1:29" x14ac:dyDescent="0.25">
      <c r="T39" s="146">
        <v>3</v>
      </c>
      <c r="U39" s="147" t="str">
        <f>Calculations!G30</f>
        <v>Other and unspecified firearm</v>
      </c>
      <c r="V39" s="147" t="e">
        <f>Calculations!H30</f>
        <v>#DIV/0!</v>
      </c>
      <c r="W39" s="190">
        <f>Calculations!I30</f>
        <v>0</v>
      </c>
      <c r="Y39" s="167">
        <f>' B_Populations'!A9</f>
        <v>2016</v>
      </c>
      <c r="Z39" s="178">
        <f>'1_Year 1'!AI22</f>
        <v>0</v>
      </c>
      <c r="AA39" s="178">
        <f>'1_Year 1'!AK22</f>
        <v>0</v>
      </c>
      <c r="AB39" s="178">
        <f>'1_Year 1'!AI24</f>
        <v>0</v>
      </c>
      <c r="AC39" s="178">
        <f>'1_Year 1'!AK24</f>
        <v>0</v>
      </c>
    </row>
    <row r="40" spans="1:29" x14ac:dyDescent="0.25">
      <c r="Y40" s="167">
        <f>' B_Populations'!A10</f>
        <v>2017</v>
      </c>
      <c r="Z40" s="178">
        <f>'2_Year 2'!AI22</f>
        <v>0</v>
      </c>
      <c r="AA40" s="178">
        <f>'2_Year 2'!AK22</f>
        <v>0</v>
      </c>
      <c r="AB40" s="178">
        <f>'2_Year 2'!AI24</f>
        <v>0</v>
      </c>
      <c r="AC40" s="178">
        <f>'2_Year 2'!AK24</f>
        <v>0</v>
      </c>
    </row>
    <row r="41" spans="1:29" x14ac:dyDescent="0.25">
      <c r="Y41" s="167">
        <f>' B_Populations'!A11</f>
        <v>2018</v>
      </c>
      <c r="Z41" s="178">
        <f>'3_Year 3'!AI22</f>
        <v>0</v>
      </c>
      <c r="AA41" s="178">
        <f>'3_Year 3'!AK22</f>
        <v>0</v>
      </c>
      <c r="AB41" s="178">
        <f>'3_Year 3'!AI24</f>
        <v>0</v>
      </c>
      <c r="AC41" s="178">
        <f>'3_Year 3'!AK24</f>
        <v>0</v>
      </c>
    </row>
    <row r="42" spans="1:29" x14ac:dyDescent="0.25">
      <c r="Y42" s="167">
        <f>' B_Populations'!A12</f>
        <v>2019</v>
      </c>
      <c r="Z42" s="178">
        <f>'4_Year 4'!AI22</f>
        <v>0</v>
      </c>
      <c r="AA42" s="178">
        <f>'4_Year 4'!AK22</f>
        <v>0</v>
      </c>
      <c r="AB42" s="178">
        <f>'4_Year 4'!AI24</f>
        <v>0</v>
      </c>
      <c r="AC42" s="178">
        <f>'4_Year 4'!AK24</f>
        <v>0</v>
      </c>
    </row>
    <row r="43" spans="1:29" x14ac:dyDescent="0.25">
      <c r="Y43" s="167">
        <f>' B_Populations'!A13</f>
        <v>2020</v>
      </c>
      <c r="Z43" s="178">
        <f>'5_Year 5'!AI22</f>
        <v>0</v>
      </c>
      <c r="AA43" s="178">
        <f>'5_Year 5'!AK22</f>
        <v>0</v>
      </c>
      <c r="AB43" s="178">
        <f>'5_Year 5'!AI24</f>
        <v>0</v>
      </c>
      <c r="AC43" s="178">
        <f>'5_Year 5'!AK24</f>
        <v>0</v>
      </c>
    </row>
    <row r="52" spans="1:5" x14ac:dyDescent="0.25">
      <c r="E52" t="s">
        <v>229</v>
      </c>
    </row>
    <row r="62" spans="1:5" x14ac:dyDescent="0.25">
      <c r="A62" s="14" t="s">
        <v>144</v>
      </c>
    </row>
    <row r="63" spans="1:5" x14ac:dyDescent="0.25">
      <c r="A63" s="102">
        <f>AVERAGE('1_Year 1'!AK22,'2_Year 2'!AK22,'3_Year 3'!AK22,'4_Year 4'!AK22,'5_Year 5'!AK22)</f>
        <v>0</v>
      </c>
    </row>
    <row r="64" spans="1:5" x14ac:dyDescent="0.25">
      <c r="A64" s="14" t="s">
        <v>145</v>
      </c>
    </row>
    <row r="65" spans="1:28" x14ac:dyDescent="0.25">
      <c r="A65" s="102">
        <f>AVERAGE('1_Year 1'!AM22,'2_Year 2'!AM22,'3_Year 3'!AM22,'4_Year 4'!AM22,'5_Year 5'!AM22)</f>
        <v>0</v>
      </c>
    </row>
    <row r="66" spans="1:28" x14ac:dyDescent="0.25">
      <c r="A66" s="14" t="s">
        <v>146</v>
      </c>
      <c r="X66" s="84"/>
    </row>
    <row r="67" spans="1:28" x14ac:dyDescent="0.25">
      <c r="A67" s="102">
        <f>AVERAGE('1_Year 1'!AK24,'2_Year 2'!AK24,'3_Year 3'!AK24,'4_Year 4'!AK24,'5_Year 5'!AK24)</f>
        <v>0</v>
      </c>
      <c r="X67" s="84"/>
    </row>
    <row r="68" spans="1:28" x14ac:dyDescent="0.25">
      <c r="A68" s="14" t="s">
        <v>147</v>
      </c>
      <c r="X68" s="84"/>
    </row>
    <row r="69" spans="1:28" x14ac:dyDescent="0.25">
      <c r="A69" s="102">
        <f>AVERAGE('1_Year 1'!AM24,'2_Year 2'!AM24,'3_Year 3'!AM24,'4_Year 4'!AM24,'5_Year 5'!AM24)</f>
        <v>0</v>
      </c>
      <c r="X69" s="84"/>
      <c r="AB69" s="84"/>
    </row>
    <row r="70" spans="1:28" x14ac:dyDescent="0.25">
      <c r="X70" s="84"/>
      <c r="AB70" s="84"/>
    </row>
    <row r="91" spans="20:23" ht="13" x14ac:dyDescent="0.3">
      <c r="T91" s="142" t="s">
        <v>128</v>
      </c>
      <c r="U91" s="142" t="s">
        <v>130</v>
      </c>
      <c r="V91" s="142" t="s">
        <v>203</v>
      </c>
      <c r="W91" s="148" t="s">
        <v>129</v>
      </c>
    </row>
    <row r="92" spans="20:23" x14ac:dyDescent="0.25">
      <c r="T92" s="143">
        <v>1</v>
      </c>
      <c r="U92" s="144" t="str">
        <f>Calculations!G36</f>
        <v>White-Not Hispanic</v>
      </c>
      <c r="V92" s="149" t="e">
        <f>Calculations!H36</f>
        <v>#DIV/0!</v>
      </c>
      <c r="W92" s="150">
        <f>Calculations!I36</f>
        <v>0</v>
      </c>
    </row>
    <row r="93" spans="20:23" x14ac:dyDescent="0.25">
      <c r="T93" s="141">
        <v>2</v>
      </c>
      <c r="U93" s="151" t="str">
        <f>Calculations!G37</f>
        <v>Hispanic</v>
      </c>
      <c r="V93" s="152" t="e">
        <f>Calculations!H37</f>
        <v>#DIV/0!</v>
      </c>
      <c r="W93" s="153">
        <f>Calculations!I37</f>
        <v>0</v>
      </c>
    </row>
    <row r="94" spans="20:23" x14ac:dyDescent="0.25">
      <c r="T94" s="143">
        <v>3</v>
      </c>
      <c r="U94" s="144" t="str">
        <f>Calculations!G38</f>
        <v>Black-Not Hispanic</v>
      </c>
      <c r="V94" s="149" t="e">
        <f>Calculations!H38</f>
        <v>#DIV/0!</v>
      </c>
      <c r="W94" s="150">
        <f>Calculations!I38</f>
        <v>0</v>
      </c>
    </row>
    <row r="95" spans="20:23" x14ac:dyDescent="0.25">
      <c r="T95" s="141">
        <v>4</v>
      </c>
      <c r="U95" s="151" t="str">
        <f>Calculations!G39</f>
        <v>Asian</v>
      </c>
      <c r="V95" s="152" t="e">
        <f>Calculations!H39</f>
        <v>#DIV/0!</v>
      </c>
      <c r="W95" s="153">
        <f>Calculations!I39</f>
        <v>0</v>
      </c>
    </row>
    <row r="96" spans="20:23" x14ac:dyDescent="0.25">
      <c r="T96" s="146">
        <v>5</v>
      </c>
      <c r="U96" s="89" t="str">
        <f>Calculations!G40</f>
        <v>American Indian/Alaska Native</v>
      </c>
      <c r="V96" s="111" t="e">
        <f>Calculations!H40</f>
        <v>#DIV/0!</v>
      </c>
      <c r="W96" s="89">
        <f>Calculations!I40</f>
        <v>0</v>
      </c>
    </row>
    <row r="97" spans="20:23" x14ac:dyDescent="0.25">
      <c r="T97" s="210">
        <v>6</v>
      </c>
      <c r="U97" s="211" t="str">
        <f>Calculations!G41</f>
        <v>Other</v>
      </c>
      <c r="V97" s="212" t="e">
        <f>Calculations!H41</f>
        <v>#DIV/0!</v>
      </c>
      <c r="W97" s="213">
        <f>Calculations!I41</f>
        <v>0</v>
      </c>
    </row>
    <row r="99" spans="20:23" ht="13" x14ac:dyDescent="0.3">
      <c r="T99" s="142" t="s">
        <v>128</v>
      </c>
      <c r="U99" s="88" t="s">
        <v>131</v>
      </c>
      <c r="V99" s="142" t="s">
        <v>203</v>
      </c>
      <c r="W99" s="88" t="s">
        <v>129</v>
      </c>
    </row>
    <row r="100" spans="20:23" x14ac:dyDescent="0.25">
      <c r="T100" s="143">
        <v>1</v>
      </c>
      <c r="U100" s="89" t="str">
        <f>Calculations!G46</f>
        <v>Region 1</v>
      </c>
      <c r="V100" s="111" t="e">
        <f>Calculations!H46</f>
        <v>#DIV/0!</v>
      </c>
      <c r="W100" s="89">
        <f>Calculations!I46</f>
        <v>0</v>
      </c>
    </row>
    <row r="101" spans="20:23" x14ac:dyDescent="0.25">
      <c r="T101" s="141">
        <v>2</v>
      </c>
      <c r="U101" s="112" t="str">
        <f>Calculations!G47</f>
        <v>Region 2</v>
      </c>
      <c r="V101" s="113" t="e">
        <f>Calculations!H47</f>
        <v>#DIV/0!</v>
      </c>
      <c r="W101" s="112">
        <f>Calculations!I47</f>
        <v>0</v>
      </c>
    </row>
    <row r="102" spans="20:23" x14ac:dyDescent="0.25">
      <c r="T102" s="143">
        <v>3</v>
      </c>
      <c r="U102" s="89" t="str">
        <f>Calculations!G48</f>
        <v>Region 3</v>
      </c>
      <c r="V102" s="111" t="e">
        <f>Calculations!H48</f>
        <v>#DIV/0!</v>
      </c>
      <c r="W102" s="89">
        <f>Calculations!I48</f>
        <v>0</v>
      </c>
    </row>
    <row r="103" spans="20:23" x14ac:dyDescent="0.25">
      <c r="T103" s="141">
        <v>4</v>
      </c>
      <c r="U103" s="112" t="str">
        <f>Calculations!G49</f>
        <v>Region 4</v>
      </c>
      <c r="V103" s="113" t="e">
        <f>Calculations!H49</f>
        <v>#DIV/0!</v>
      </c>
      <c r="W103" s="112">
        <f>Calculations!I49</f>
        <v>0</v>
      </c>
    </row>
    <row r="104" spans="20:23" x14ac:dyDescent="0.25">
      <c r="T104" s="146">
        <v>5</v>
      </c>
      <c r="U104" s="89" t="str">
        <f>Calculations!G50</f>
        <v>Region 5</v>
      </c>
      <c r="V104" s="111" t="e">
        <f>Calculations!H50</f>
        <v>#DIV/0!</v>
      </c>
      <c r="W104" s="89">
        <f>Calculations!I50</f>
        <v>0</v>
      </c>
    </row>
    <row r="105" spans="20:23" x14ac:dyDescent="0.25">
      <c r="T105" s="210">
        <v>6</v>
      </c>
      <c r="U105" s="213" t="str">
        <f>Calculations!G51</f>
        <v>Region 6</v>
      </c>
      <c r="V105" s="214" t="e">
        <f>Calculations!H51</f>
        <v>#DIV/0!</v>
      </c>
      <c r="W105" s="213">
        <f>Calculations!I51</f>
        <v>0</v>
      </c>
    </row>
    <row r="107" spans="20:23" ht="13" x14ac:dyDescent="0.3">
      <c r="T107" s="142" t="s">
        <v>128</v>
      </c>
      <c r="U107" s="88" t="s">
        <v>228</v>
      </c>
      <c r="V107" s="142" t="s">
        <v>203</v>
      </c>
      <c r="W107" s="88" t="s">
        <v>129</v>
      </c>
    </row>
    <row r="108" spans="20:23" x14ac:dyDescent="0.25">
      <c r="T108" s="143">
        <v>1</v>
      </c>
      <c r="U108" s="89" t="str">
        <f>Calculations!G68</f>
        <v>Large Central Metro</v>
      </c>
      <c r="V108" s="111" t="e">
        <f>Calculations!H68</f>
        <v>#DIV/0!</v>
      </c>
      <c r="W108" s="89">
        <f>Calculations!I68</f>
        <v>0</v>
      </c>
    </row>
    <row r="109" spans="20:23" x14ac:dyDescent="0.25">
      <c r="T109" s="141">
        <v>2</v>
      </c>
      <c r="U109" s="208" t="str">
        <f>Calculations!G69</f>
        <v>Large Fringe Metro</v>
      </c>
      <c r="V109" s="115" t="e">
        <f>Calculations!H69</f>
        <v>#DIV/0!</v>
      </c>
      <c r="W109" s="208">
        <f>Calculations!I69</f>
        <v>0</v>
      </c>
    </row>
    <row r="110" spans="20:23" x14ac:dyDescent="0.25">
      <c r="T110" s="143">
        <v>3</v>
      </c>
      <c r="U110" s="89" t="str">
        <f>Calculations!G70</f>
        <v>Medium Metro</v>
      </c>
      <c r="V110" s="111" t="e">
        <f>Calculations!H70</f>
        <v>#DIV/0!</v>
      </c>
      <c r="W110" s="89">
        <f>Calculations!I70</f>
        <v>0</v>
      </c>
    </row>
    <row r="111" spans="20:23" x14ac:dyDescent="0.25">
      <c r="T111" s="141">
        <v>4</v>
      </c>
      <c r="U111" s="208" t="str">
        <f>Calculations!G71</f>
        <v>Small Metro</v>
      </c>
      <c r="V111" s="115" t="e">
        <f>Calculations!H71</f>
        <v>#DIV/0!</v>
      </c>
      <c r="W111" s="208">
        <f>Calculations!I71</f>
        <v>0</v>
      </c>
    </row>
    <row r="112" spans="20:23" x14ac:dyDescent="0.25">
      <c r="T112" s="146">
        <v>5</v>
      </c>
      <c r="U112" s="89" t="str">
        <f>Calculations!G72</f>
        <v>Micropolitan</v>
      </c>
      <c r="V112" s="111" t="e">
        <f>Calculations!H72</f>
        <v>#DIV/0!</v>
      </c>
      <c r="W112" s="89">
        <f>Calculations!I72</f>
        <v>0</v>
      </c>
    </row>
    <row r="113" spans="20:23" x14ac:dyDescent="0.25">
      <c r="T113" s="207">
        <v>6</v>
      </c>
      <c r="U113" s="208" t="str">
        <f>Calculations!G73</f>
        <v>Noncore</v>
      </c>
      <c r="V113" s="115" t="e">
        <f>Calculations!H73</f>
        <v>#DIV/0!</v>
      </c>
      <c r="W113" s="208">
        <f>Calculations!I73</f>
        <v>0</v>
      </c>
    </row>
  </sheetData>
  <sortState xmlns:xlrd2="http://schemas.microsoft.com/office/spreadsheetml/2017/richdata2" ref="U92:W96">
    <sortCondition descending="1" ref="W92:W96"/>
  </sortState>
  <pageMargins left="0.7" right="0.7" top="0.75" bottom="0.75" header="0.3" footer="0.3"/>
  <pageSetup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0ACE9-5555-4704-96F7-F02CE536AC5A}">
  <dimension ref="A2:I73"/>
  <sheetViews>
    <sheetView workbookViewId="0">
      <selection activeCell="P27" sqref="P27"/>
    </sheetView>
  </sheetViews>
  <sheetFormatPr defaultRowHeight="12.5" x14ac:dyDescent="0.25"/>
  <cols>
    <col min="1" max="1" width="20.7265625" customWidth="1"/>
    <col min="2" max="2" width="20.54296875" customWidth="1"/>
    <col min="8" max="8" width="19.453125" customWidth="1"/>
  </cols>
  <sheetData>
    <row r="2" spans="1:8" x14ac:dyDescent="0.25">
      <c r="A2" s="103" t="s">
        <v>120</v>
      </c>
      <c r="D2" s="14"/>
    </row>
    <row r="3" spans="1:8" ht="13" x14ac:dyDescent="0.3">
      <c r="A3" s="87" t="s">
        <v>143</v>
      </c>
      <c r="B3" s="87" t="s">
        <v>129</v>
      </c>
      <c r="D3" s="14" t="s">
        <v>132</v>
      </c>
      <c r="F3" s="14" t="s">
        <v>133</v>
      </c>
      <c r="G3" s="87" t="s">
        <v>127</v>
      </c>
      <c r="H3" s="87" t="s">
        <v>129</v>
      </c>
    </row>
    <row r="4" spans="1:8" x14ac:dyDescent="0.25">
      <c r="A4" s="192" t="s">
        <v>137</v>
      </c>
      <c r="B4" s="110">
        <f>'5_Year 5'!AI22</f>
        <v>0</v>
      </c>
      <c r="D4" s="102">
        <f>RANK(B4,$B$4:$B$8)+COUNTIF($B$4:B4,B4)-1</f>
        <v>1</v>
      </c>
      <c r="F4">
        <v>1</v>
      </c>
      <c r="G4" s="114" t="str">
        <f>INDEX($A$4:$A$8,MATCH(ROWS($B$4:B4),$D$4:$D$8,0))</f>
        <v>Unintentional</v>
      </c>
      <c r="H4" s="114">
        <f>INDEX($B$4:$B$9,MATCH(ROWS($D$4:D4),$D$4:$D$9,0))</f>
        <v>0</v>
      </c>
    </row>
    <row r="5" spans="1:8" x14ac:dyDescent="0.25">
      <c r="A5" s="192" t="s">
        <v>204</v>
      </c>
      <c r="B5" s="110">
        <f>'5_Year 5'!AI23</f>
        <v>0</v>
      </c>
      <c r="D5" s="102">
        <f>RANK(B5,$B$4:$B$8)+COUNTIF($B$4:B5,B5)-1</f>
        <v>2</v>
      </c>
      <c r="F5">
        <v>2</v>
      </c>
      <c r="G5" s="114" t="str">
        <f>INDEX($A$4:$A$8,MATCH(ROWS($B$4:B5),$D$4:$D$8,0))</f>
        <v>Self-Harm</v>
      </c>
      <c r="H5" s="114">
        <f>INDEX($B$4:$B$9,MATCH(ROWS($D$4:D5),$D$4:$D$9,0))</f>
        <v>0</v>
      </c>
    </row>
    <row r="6" spans="1:8" x14ac:dyDescent="0.25">
      <c r="A6" s="193" t="s">
        <v>43</v>
      </c>
      <c r="B6" s="110">
        <f>'5_Year 5'!AI24</f>
        <v>0</v>
      </c>
      <c r="D6" s="102">
        <f>RANK(B6,$B$4:$B$8)+COUNTIF($B$4:B6,B6)-1</f>
        <v>3</v>
      </c>
      <c r="F6">
        <v>3</v>
      </c>
      <c r="G6" s="114" t="str">
        <f>INDEX($A$4:$A$8,MATCH(ROWS($B$4:B6),$D$4:$D$8,0))</f>
        <v>Assault</v>
      </c>
      <c r="H6" s="114">
        <f>INDEX($B$4:$B$9,MATCH(ROWS($D$4:D6),$D$4:$D$9,0))</f>
        <v>0</v>
      </c>
    </row>
    <row r="7" spans="1:8" x14ac:dyDescent="0.25">
      <c r="A7" s="193" t="s">
        <v>205</v>
      </c>
      <c r="B7" s="110">
        <f>'5_Year 5'!AI25</f>
        <v>0</v>
      </c>
      <c r="D7" s="102">
        <f>RANK(B7,$B$4:$B$8)+COUNTIF($B$4:B7,B7)-1</f>
        <v>4</v>
      </c>
      <c r="F7">
        <v>4</v>
      </c>
      <c r="G7" s="114" t="str">
        <f>INDEX($A$4:$A$8,MATCH(ROWS($B$4:B7),$D$4:$D$8,0))</f>
        <v>Legal intervention/war</v>
      </c>
      <c r="H7" s="114">
        <f>INDEX($B$4:$B$9,MATCH(ROWS($D$4:D7),$D$4:$D$9,0))</f>
        <v>0</v>
      </c>
    </row>
    <row r="8" spans="1:8" x14ac:dyDescent="0.25">
      <c r="A8" s="193" t="s">
        <v>138</v>
      </c>
      <c r="B8" s="110">
        <f>'5_Year 5'!AI25</f>
        <v>0</v>
      </c>
      <c r="D8" s="102">
        <f>RANK(B8,$B$4:$B$8)+COUNTIF($B$4:B8,B8)-1</f>
        <v>5</v>
      </c>
      <c r="F8">
        <v>5</v>
      </c>
      <c r="G8" s="114" t="str">
        <f>INDEX($A$4:$A$8,MATCH(ROWS($B$4:B8),$D$4:$D$8,0))</f>
        <v>Undetermined</v>
      </c>
      <c r="H8" s="114">
        <f>INDEX($B$4:$B$9,MATCH(ROWS($D$4:D8),$D$4:$D$9,0))</f>
        <v>0</v>
      </c>
    </row>
    <row r="9" spans="1:8" x14ac:dyDescent="0.25">
      <c r="A9" s="95"/>
      <c r="B9" s="110"/>
      <c r="D9" s="102"/>
      <c r="G9" s="114"/>
      <c r="H9" s="114"/>
    </row>
    <row r="10" spans="1:8" x14ac:dyDescent="0.25">
      <c r="A10" s="104" t="s">
        <v>121</v>
      </c>
    </row>
    <row r="11" spans="1:8" ht="13" x14ac:dyDescent="0.3">
      <c r="A11" s="87" t="s">
        <v>143</v>
      </c>
      <c r="B11" s="87" t="s">
        <v>129</v>
      </c>
      <c r="D11" s="14" t="s">
        <v>132</v>
      </c>
      <c r="F11" s="14" t="s">
        <v>133</v>
      </c>
      <c r="G11" s="87" t="s">
        <v>127</v>
      </c>
      <c r="H11" s="87" t="s">
        <v>129</v>
      </c>
    </row>
    <row r="12" spans="1:8" x14ac:dyDescent="0.25">
      <c r="A12" s="192" t="s">
        <v>137</v>
      </c>
      <c r="B12" s="110">
        <f>'5_Year 5'!AI4</f>
        <v>0</v>
      </c>
      <c r="D12" s="102">
        <f>RANK(B12,B$12:B$16)+COUNTIF($B$12:B12,B12)-1</f>
        <v>1</v>
      </c>
      <c r="F12">
        <v>1</v>
      </c>
      <c r="G12" s="114" t="str">
        <f>INDEX($A$12:$A$17,MATCH(ROWS($B$12:B12),$D$12:$D$17,0))</f>
        <v>Unintentional</v>
      </c>
      <c r="H12" s="114">
        <f>INDEX($B$12:$B$16,MATCH(ROWS($D$12:D12),$D$12:$D$16,0))</f>
        <v>0</v>
      </c>
    </row>
    <row r="13" spans="1:8" x14ac:dyDescent="0.25">
      <c r="A13" s="192" t="s">
        <v>204</v>
      </c>
      <c r="B13" s="110">
        <f>'5_Year 5'!AI5</f>
        <v>0</v>
      </c>
      <c r="D13" s="102">
        <f>RANK(B13,B$12:B$16)+COUNTIF($B$12:B13,B13)-1</f>
        <v>2</v>
      </c>
      <c r="F13">
        <v>2</v>
      </c>
      <c r="G13" s="114" t="str">
        <f>INDEX($A$12:$A$17,MATCH(ROWS($B$12:B13),$D$12:$D$17,0))</f>
        <v>Self-Harm</v>
      </c>
      <c r="H13" s="114">
        <f>INDEX($B$12:$B$16,MATCH(ROWS($D$12:D13),$D$12:$D$16,0))</f>
        <v>0</v>
      </c>
    </row>
    <row r="14" spans="1:8" x14ac:dyDescent="0.25">
      <c r="A14" s="193" t="s">
        <v>43</v>
      </c>
      <c r="B14" s="110">
        <f>'5_Year 5'!AI6</f>
        <v>0</v>
      </c>
      <c r="D14" s="102">
        <f>RANK(B14,B$12:B$16)+COUNTIF($B$12:B14,B14)-1</f>
        <v>3</v>
      </c>
      <c r="F14">
        <v>3</v>
      </c>
      <c r="G14" s="114" t="str">
        <f>INDEX($A$12:$A$17,MATCH(ROWS($B$12:B14),$D$12:$D$17,0))</f>
        <v>Assault</v>
      </c>
      <c r="H14" s="114">
        <f>INDEX($B$12:$B$16,MATCH(ROWS($D$12:D14),$D$12:$D$16,0))</f>
        <v>0</v>
      </c>
    </row>
    <row r="15" spans="1:8" x14ac:dyDescent="0.25">
      <c r="A15" s="193" t="s">
        <v>205</v>
      </c>
      <c r="B15" s="110">
        <f>'5_Year 5'!AI7</f>
        <v>0</v>
      </c>
      <c r="D15" s="102">
        <f>RANK(B15,B$12:B$16)+COUNTIF($B$12:B15,B15)-1</f>
        <v>4</v>
      </c>
      <c r="F15">
        <v>4</v>
      </c>
      <c r="G15" s="114" t="str">
        <f>INDEX($A$12:$A$17,MATCH(ROWS($B$12:B15),$D$12:$D$17,0))</f>
        <v>Legal intervention/war</v>
      </c>
      <c r="H15" s="114">
        <f>INDEX($B$12:$B$16,MATCH(ROWS($D$12:D15),$D$12:$D$16,0))</f>
        <v>0</v>
      </c>
    </row>
    <row r="16" spans="1:8" x14ac:dyDescent="0.25">
      <c r="A16" s="193" t="s">
        <v>138</v>
      </c>
      <c r="B16" s="110">
        <f>'5_Year 5'!AI8</f>
        <v>0</v>
      </c>
      <c r="D16" s="102">
        <f>RANK(B16,B$12:B$16)+COUNTIF($B$12:B16,B16)-1</f>
        <v>5</v>
      </c>
      <c r="F16">
        <v>5</v>
      </c>
      <c r="G16" s="114" t="str">
        <f>INDEX($A$12:$A$17,MATCH(ROWS($B$12:B16),$D$12:$D$17,0))</f>
        <v>Undetermined</v>
      </c>
      <c r="H16" s="114">
        <f>INDEX($B$12:$B$16,MATCH(ROWS($D$12:D16),$D$12:$D$16,0))</f>
        <v>0</v>
      </c>
    </row>
    <row r="17" spans="1:9" x14ac:dyDescent="0.25">
      <c r="A17" s="95"/>
      <c r="B17" s="110"/>
      <c r="D17" s="102"/>
      <c r="G17" s="114"/>
      <c r="H17" s="114"/>
    </row>
    <row r="18" spans="1:9" x14ac:dyDescent="0.25">
      <c r="A18" s="105" t="s">
        <v>122</v>
      </c>
    </row>
    <row r="19" spans="1:9" ht="13" x14ac:dyDescent="0.3">
      <c r="A19" s="87" t="s">
        <v>143</v>
      </c>
      <c r="B19" s="87" t="s">
        <v>129</v>
      </c>
      <c r="D19" s="14" t="s">
        <v>132</v>
      </c>
      <c r="F19" s="14" t="s">
        <v>133</v>
      </c>
      <c r="G19" s="87" t="s">
        <v>127</v>
      </c>
      <c r="H19" s="87" t="s">
        <v>129</v>
      </c>
    </row>
    <row r="20" spans="1:9" x14ac:dyDescent="0.25">
      <c r="A20" s="192" t="s">
        <v>137</v>
      </c>
      <c r="B20" s="110">
        <f>'5_Year 5'!AI4</f>
        <v>0</v>
      </c>
      <c r="D20" s="102">
        <f>RANK(B20,B$20:B$24)+COUNTIF($B$20:B20,B20)-1</f>
        <v>1</v>
      </c>
      <c r="F20">
        <v>1</v>
      </c>
      <c r="G20" s="114" t="str">
        <f>INDEX($A$20:$A$25,MATCH(ROWS($B$20:B20),$D$20:$D$25,0))</f>
        <v>Unintentional</v>
      </c>
      <c r="H20" s="114">
        <f>INDEX($B$20:$B$24,MATCH(ROWS($D$20:D20),$D$20:$D$24,0))</f>
        <v>0</v>
      </c>
    </row>
    <row r="21" spans="1:9" x14ac:dyDescent="0.25">
      <c r="A21" s="192" t="s">
        <v>204</v>
      </c>
      <c r="B21" s="110">
        <f>'5_Year 5'!AI5</f>
        <v>0</v>
      </c>
      <c r="D21" s="102">
        <f>RANK(B21,B$20:B$24)+COUNTIF($B$20:B21,B21)-1</f>
        <v>2</v>
      </c>
      <c r="F21">
        <v>2</v>
      </c>
      <c r="G21" s="114" t="str">
        <f>INDEX($A$20:$A$25,MATCH(ROWS($B$20:B21),$D$20:$D$25,0))</f>
        <v>Self-Harm</v>
      </c>
      <c r="H21" s="114">
        <f>INDEX($B$20:$B$24,MATCH(ROWS($D$20:D21),$D$20:$D$24,0))</f>
        <v>0</v>
      </c>
    </row>
    <row r="22" spans="1:9" x14ac:dyDescent="0.25">
      <c r="A22" s="193" t="s">
        <v>43</v>
      </c>
      <c r="B22" s="110">
        <f>'5_Year 5'!AI6</f>
        <v>0</v>
      </c>
      <c r="D22" s="102">
        <f>RANK(B22,B$20:B$24)+COUNTIF($B$20:B22,B22)-1</f>
        <v>3</v>
      </c>
      <c r="F22">
        <v>3</v>
      </c>
      <c r="G22" s="114" t="str">
        <f>INDEX($A$20:$A$25,MATCH(ROWS($B$20:B22),$D$20:$D$25,0))</f>
        <v>Assault</v>
      </c>
      <c r="H22" s="114">
        <f>INDEX($B$20:$B$24,MATCH(ROWS($D$20:D22),$D$20:$D$24,0))</f>
        <v>0</v>
      </c>
    </row>
    <row r="23" spans="1:9" x14ac:dyDescent="0.25">
      <c r="A23" s="193" t="s">
        <v>205</v>
      </c>
      <c r="B23" s="110">
        <f>'5_Year 5'!AI7</f>
        <v>0</v>
      </c>
      <c r="D23" s="102">
        <f>RANK(B23,B$20:B$24)+COUNTIF($B$20:B23,B23)-1</f>
        <v>4</v>
      </c>
      <c r="F23">
        <v>4</v>
      </c>
      <c r="G23" s="114" t="str">
        <f>INDEX($A$20:$A$25,MATCH(ROWS($B$20:B23),$D$20:$D$25,0))</f>
        <v>Legal intervention/war</v>
      </c>
      <c r="H23" s="114">
        <f>INDEX($B$20:$B$24,MATCH(ROWS($D$20:D23),$D$20:$D$24,0))</f>
        <v>0</v>
      </c>
    </row>
    <row r="24" spans="1:9" x14ac:dyDescent="0.25">
      <c r="A24" s="193" t="s">
        <v>138</v>
      </c>
      <c r="B24" s="110">
        <f>'5_Year 5'!AI8</f>
        <v>0</v>
      </c>
      <c r="D24" s="102">
        <f>RANK(B24,B$20:B$24)+COUNTIF($B$20:B24,B24)-1</f>
        <v>5</v>
      </c>
      <c r="F24">
        <v>5</v>
      </c>
      <c r="G24" s="114" t="str">
        <f>INDEX($A$20:$A$25,MATCH(ROWS($B$20:B24),$D$20:$D$25,0))</f>
        <v>Undetermined</v>
      </c>
      <c r="H24" s="114">
        <f>INDEX($B$20:$B$24,MATCH(ROWS($D$20:D24),$D$20:$D$24,0))</f>
        <v>0</v>
      </c>
    </row>
    <row r="25" spans="1:9" x14ac:dyDescent="0.25">
      <c r="A25" s="95"/>
      <c r="B25" s="110"/>
      <c r="D25" s="102"/>
      <c r="G25" s="114"/>
      <c r="H25" s="114"/>
    </row>
    <row r="26" spans="1:9" ht="13" x14ac:dyDescent="0.3">
      <c r="A26" s="96" t="s">
        <v>134</v>
      </c>
      <c r="G26" s="96" t="s">
        <v>134</v>
      </c>
    </row>
    <row r="27" spans="1:9" ht="13" x14ac:dyDescent="0.3">
      <c r="A27" s="142" t="s">
        <v>127</v>
      </c>
      <c r="B27" s="142" t="s">
        <v>191</v>
      </c>
      <c r="C27" s="148" t="s">
        <v>129</v>
      </c>
      <c r="D27" s="14" t="s">
        <v>132</v>
      </c>
      <c r="F27" s="14" t="s">
        <v>133</v>
      </c>
      <c r="G27" s="142" t="s">
        <v>127</v>
      </c>
      <c r="H27" s="142" t="s">
        <v>191</v>
      </c>
      <c r="I27" s="148" t="s">
        <v>129</v>
      </c>
    </row>
    <row r="28" spans="1:9" x14ac:dyDescent="0.25">
      <c r="A28" s="154" t="s">
        <v>152</v>
      </c>
      <c r="B28" s="215" t="e">
        <f>'6_Firearms Deaths by Type'!D8</f>
        <v>#DIV/0!</v>
      </c>
      <c r="C28" s="156">
        <f>'6_Firearms Deaths by Type'!E7</f>
        <v>0</v>
      </c>
      <c r="D28" s="102">
        <f>RANK(C28,C$28:C$30)+COUNTIF($C$28:C28,C28)-1</f>
        <v>1</v>
      </c>
      <c r="F28">
        <v>1</v>
      </c>
      <c r="G28" s="114" t="str">
        <f>INDEX($A$28:$A$33,MATCH(ROWS($C$28:C28),$D$28:$D$33,0))</f>
        <v>Handgun</v>
      </c>
      <c r="H28" s="216" t="e">
        <f>INDEX($B$28:$B$30,MATCH(ROWS(B$28:$B28),$D$28:$D$30,0))</f>
        <v>#DIV/0!</v>
      </c>
      <c r="I28" s="114">
        <f>INDEX($C$28:$C$33,MATCH(ROWS($D$28:D28),$D$28:$D$33,0))</f>
        <v>0</v>
      </c>
    </row>
    <row r="29" spans="1:9" x14ac:dyDescent="0.25">
      <c r="A29" s="154" t="s">
        <v>153</v>
      </c>
      <c r="B29" s="215" t="e">
        <f>'6_Firearms Deaths by Type'!G8</f>
        <v>#DIV/0!</v>
      </c>
      <c r="C29" s="156">
        <f>'6_Firearms Deaths by Type'!H7</f>
        <v>0</v>
      </c>
      <c r="D29" s="102">
        <f>RANK(C29,C$28:C$30)+COUNTIF($C$28:C29,C29)-1</f>
        <v>2</v>
      </c>
      <c r="F29">
        <v>2</v>
      </c>
      <c r="G29" s="114" t="str">
        <f>INDEX($A$28:$A$33,MATCH(ROWS($C$28:C29),$D$28:$D$33,0))</f>
        <v>Rifle, shotgun, and large firearm</v>
      </c>
      <c r="H29" s="216" t="e">
        <f>INDEX($B$28:$B$30,MATCH(ROWS(B$28:$B29),$D$28:$D$30,0))</f>
        <v>#DIV/0!</v>
      </c>
      <c r="I29" s="114">
        <f>INDEX($C$28:$C$33,MATCH(ROWS($D$28:D29),$D$28:$D$33,0))</f>
        <v>0</v>
      </c>
    </row>
    <row r="30" spans="1:9" x14ac:dyDescent="0.25">
      <c r="A30" s="154" t="s">
        <v>154</v>
      </c>
      <c r="B30" s="215" t="e">
        <f>'6_Firearms Deaths by Type'!J8</f>
        <v>#DIV/0!</v>
      </c>
      <c r="C30" s="188">
        <f>'6_Firearms Deaths by Type'!K7</f>
        <v>0</v>
      </c>
      <c r="D30" s="102">
        <f>RANK(C30,C$28:C$30)+COUNTIF($C$28:C30,C30)-1</f>
        <v>3</v>
      </c>
      <c r="F30">
        <v>3</v>
      </c>
      <c r="G30" s="114" t="str">
        <f>INDEX($A$28:$A$33,MATCH(ROWS($C$28:C30),$D$28:$D$33,0))</f>
        <v>Other and unspecified firearm</v>
      </c>
      <c r="H30" s="216" t="e">
        <f>INDEX($B$28:$B$30,MATCH(ROWS(B$28:$B30),$D$28:$D$30,0))</f>
        <v>#DIV/0!</v>
      </c>
      <c r="I30" s="114">
        <f>INDEX($C$28:$C$33,MATCH(ROWS($D$28:D30),$D$28:$D$33,0))</f>
        <v>0</v>
      </c>
    </row>
    <row r="31" spans="1:9" x14ac:dyDescent="0.25">
      <c r="A31" s="154"/>
      <c r="B31" s="155"/>
      <c r="C31" s="156"/>
      <c r="D31" s="102"/>
      <c r="F31">
        <v>4</v>
      </c>
      <c r="G31" s="114"/>
      <c r="H31" s="114"/>
      <c r="I31" s="114"/>
    </row>
    <row r="32" spans="1:9" x14ac:dyDescent="0.25">
      <c r="A32" s="157"/>
      <c r="B32" s="158"/>
      <c r="C32" s="115"/>
      <c r="D32" s="102"/>
      <c r="F32">
        <v>5</v>
      </c>
      <c r="G32" s="114"/>
      <c r="H32" s="114"/>
      <c r="I32" s="114"/>
    </row>
    <row r="33" spans="1:9" x14ac:dyDescent="0.25">
      <c r="A33" s="157"/>
      <c r="B33" s="158"/>
      <c r="C33" s="115"/>
      <c r="D33" s="102"/>
      <c r="F33">
        <v>6</v>
      </c>
      <c r="G33" s="114"/>
      <c r="H33" s="114"/>
      <c r="I33" s="114"/>
    </row>
    <row r="35" spans="1:9" ht="13" x14ac:dyDescent="0.3">
      <c r="A35" s="87" t="s">
        <v>130</v>
      </c>
      <c r="B35" s="87" t="s">
        <v>202</v>
      </c>
      <c r="C35" s="87" t="s">
        <v>129</v>
      </c>
      <c r="D35" s="14" t="s">
        <v>132</v>
      </c>
      <c r="F35" s="14" t="s">
        <v>133</v>
      </c>
      <c r="G35" s="87" t="s">
        <v>130</v>
      </c>
      <c r="H35" s="87" t="s">
        <v>202</v>
      </c>
      <c r="I35" s="87" t="s">
        <v>129</v>
      </c>
    </row>
    <row r="36" spans="1:9" x14ac:dyDescent="0.25">
      <c r="A36" s="86" t="str">
        <f>' B_Populations'!H8</f>
        <v>White-Not Hispanic</v>
      </c>
      <c r="B36" s="217" t="e">
        <f>SUM(' B_Populations'!H13/' B_Populations'!B13)</f>
        <v>#DIV/0!</v>
      </c>
      <c r="C36" s="114">
        <f>'5_Year 5'!AO27</f>
        <v>0</v>
      </c>
      <c r="D36" s="84">
        <f>RANK(C36,C$36:C$42)+COUNTIF($C$36:C36,C36)-1</f>
        <v>1</v>
      </c>
      <c r="F36">
        <v>1</v>
      </c>
      <c r="G36" s="114" t="str">
        <f>INDEX($A$36:$A$42,MATCH(ROWS($C$36:C36),$D$36:$D$42,0))</f>
        <v>White-Not Hispanic</v>
      </c>
      <c r="H36" s="216" t="e">
        <f>INDEX($B$36:$B$42,MATCH(ROWS(B$36:$B36),$D$36:$D$42,0))</f>
        <v>#DIV/0!</v>
      </c>
      <c r="I36" s="114">
        <f>INDEX($C$36:$C$42,MATCH(ROWS($D$36:D36),$D$36:$D$42,0))</f>
        <v>0</v>
      </c>
    </row>
    <row r="37" spans="1:9" x14ac:dyDescent="0.25">
      <c r="A37" s="86" t="str">
        <f>' B_Populations'!J8</f>
        <v>Hispanic</v>
      </c>
      <c r="B37" s="216" t="e">
        <f>SUM(' B_Populations'!J13/' B_Populations'!B13)</f>
        <v>#DIV/0!</v>
      </c>
      <c r="C37" s="114">
        <f>'5_Year 5'!AQ27</f>
        <v>0</v>
      </c>
      <c r="D37" s="84">
        <f>RANK(C37,C$36:C$42)+COUNTIF($C$36:C37,C37)-1</f>
        <v>2</v>
      </c>
      <c r="F37">
        <v>2</v>
      </c>
      <c r="G37" s="114" t="str">
        <f>INDEX($A$36:$A$42,MATCH(ROWS($C$36:C37),$D$36:$D$42,0))</f>
        <v>Hispanic</v>
      </c>
      <c r="H37" s="216" t="e">
        <f>INDEX($B$36:$B$42,MATCH(ROWS(B$36:$B37),$D$36:$D$42,0))</f>
        <v>#DIV/0!</v>
      </c>
      <c r="I37" s="114">
        <f>INDEX($C$36:$C$42,MATCH(ROWS($D$36:D37),$D$36:$D$42,0))</f>
        <v>0</v>
      </c>
    </row>
    <row r="38" spans="1:9" x14ac:dyDescent="0.25">
      <c r="A38" s="86" t="str">
        <f>' B_Populations'!L8</f>
        <v>Black-Not Hispanic</v>
      </c>
      <c r="B38" s="216" t="e">
        <f>SUM(' B_Populations'!L13/' B_Populations'!B13)</f>
        <v>#DIV/0!</v>
      </c>
      <c r="C38" s="114">
        <f>'5_Year 5'!AS27</f>
        <v>0</v>
      </c>
      <c r="D38" s="84">
        <f>RANK(C38,C$36:C$42)+COUNTIF($C$36:C38,C38)-1</f>
        <v>3</v>
      </c>
      <c r="F38">
        <v>3</v>
      </c>
      <c r="G38" s="114" t="str">
        <f>INDEX($A$36:$A$42,MATCH(ROWS($C$36:C38),$D$36:$D$42,0))</f>
        <v>Black-Not Hispanic</v>
      </c>
      <c r="H38" s="216" t="e">
        <f>INDEX($B$36:$B$42,MATCH(ROWS(B$36:$B38),$D$36:$D$42,0))</f>
        <v>#DIV/0!</v>
      </c>
      <c r="I38" s="114">
        <f>INDEX($C$36:$C$42,MATCH(ROWS($D$36:D38),$D$36:$D$42,0))</f>
        <v>0</v>
      </c>
    </row>
    <row r="39" spans="1:9" x14ac:dyDescent="0.25">
      <c r="A39" s="86" t="str">
        <f>' B_Populations'!N8</f>
        <v>Asian</v>
      </c>
      <c r="B39" s="216" t="e">
        <f>SUM(' B_Populations'!N13/' B_Populations'!B13)</f>
        <v>#DIV/0!</v>
      </c>
      <c r="C39" s="114">
        <f>'5_Year 5'!AU27</f>
        <v>0</v>
      </c>
      <c r="D39" s="84">
        <f>RANK(C39,C$36:C$42)+COUNTIF($C$36:C39,C39)-1</f>
        <v>4</v>
      </c>
      <c r="F39">
        <v>4</v>
      </c>
      <c r="G39" s="114" t="str">
        <f>INDEX($A$36:$A$42,MATCH(ROWS($C$36:C39),$D$36:$D$42,0))</f>
        <v>Asian</v>
      </c>
      <c r="H39" s="216" t="e">
        <f>INDEX($B$36:$B$42,MATCH(ROWS(B$36:$B39),$D$36:$D$42,0))</f>
        <v>#DIV/0!</v>
      </c>
      <c r="I39" s="114">
        <f>INDEX($C$36:$C$42,MATCH(ROWS($D$36:D39),$D$36:$D$42,0))</f>
        <v>0</v>
      </c>
    </row>
    <row r="40" spans="1:9" x14ac:dyDescent="0.25">
      <c r="A40" s="86" t="str">
        <f>' B_Populations'!P8</f>
        <v>American Indian/Alaska Native</v>
      </c>
      <c r="B40" s="216" t="e">
        <f>SUM(' B_Populations'!P13/' B_Populations'!B13)</f>
        <v>#DIV/0!</v>
      </c>
      <c r="C40" s="114">
        <f>'5_Year 5'!AW27</f>
        <v>0</v>
      </c>
      <c r="D40" s="84">
        <f>RANK(C40,C$36:C$42)+COUNTIF($C$36:C40,C40)-1</f>
        <v>5</v>
      </c>
      <c r="F40">
        <v>5</v>
      </c>
      <c r="G40" s="114" t="str">
        <f>INDEX($A$36:$A$42,MATCH(ROWS($C$36:C40),$D$36:$D$42,0))</f>
        <v>American Indian/Alaska Native</v>
      </c>
      <c r="H40" s="216" t="e">
        <f>INDEX($B$36:$B$42,MATCH(ROWS(B$36:$B40),$D$36:$D$42,0))</f>
        <v>#DIV/0!</v>
      </c>
      <c r="I40" s="114">
        <f>INDEX($C$36:$C$42,MATCH(ROWS($D$36:D40),$D$36:$D$42,0))</f>
        <v>0</v>
      </c>
    </row>
    <row r="41" spans="1:9" x14ac:dyDescent="0.25">
      <c r="A41" s="86" t="str">
        <f>' B_Populations'!R8</f>
        <v>Other</v>
      </c>
      <c r="B41" s="216" t="e">
        <f>SUM(' B_Populations'!R13/' B_Populations'!B13)</f>
        <v>#DIV/0!</v>
      </c>
      <c r="C41" s="114">
        <f>'5_Year 5'!AY27</f>
        <v>0</v>
      </c>
      <c r="D41" s="84">
        <f>RANK(C41,C$36:C$42)+COUNTIF($C$36:C41,C41)-1</f>
        <v>6</v>
      </c>
      <c r="F41">
        <v>6</v>
      </c>
      <c r="G41" s="114" t="str">
        <f>INDEX($A$36:$A$42,MATCH(ROWS($C$36:C41),$D$36:$D$42,0))</f>
        <v>Other</v>
      </c>
      <c r="H41" s="216" t="e">
        <f>INDEX($B$36:$B$42,MATCH(ROWS(B$36:$B41),$D$36:$D$42,0))</f>
        <v>#DIV/0!</v>
      </c>
      <c r="I41" s="114">
        <f>INDEX($C$36:$C$42,MATCH(ROWS($D$36:D41),$D$36:$D$42,0))</f>
        <v>0</v>
      </c>
    </row>
    <row r="42" spans="1:9" x14ac:dyDescent="0.25">
      <c r="A42" s="86" t="str">
        <f>' B_Populations'!T8</f>
        <v>Other</v>
      </c>
      <c r="B42" s="216" t="e">
        <f>SUM(' B_Populations'!T13/' B_Populations'!B13)</f>
        <v>#DIV/0!</v>
      </c>
      <c r="C42" s="114">
        <f>'5_Year 5'!BA27</f>
        <v>0</v>
      </c>
      <c r="D42" s="84">
        <f>RANK(C42,C$36:C$42)+COUNTIF($C$36:C42,C42)-1</f>
        <v>7</v>
      </c>
      <c r="F42">
        <v>7</v>
      </c>
      <c r="G42" s="114" t="str">
        <f>INDEX($A$36:$A$42,MATCH(ROWS($C$36:C42),$D$36:$D$42,0))</f>
        <v>Other</v>
      </c>
      <c r="H42" s="216" t="e">
        <f>INDEX($B$36:$B$42,MATCH(ROWS(B$36:$B42),$D$36:$D$42,0))</f>
        <v>#DIV/0!</v>
      </c>
      <c r="I42" s="114">
        <f>INDEX($C$36:$C$42,MATCH(ROWS($D$36:D42),$D$36:$D$42,0))</f>
        <v>0</v>
      </c>
    </row>
    <row r="45" spans="1:9" ht="13" x14ac:dyDescent="0.3">
      <c r="A45" s="142" t="s">
        <v>131</v>
      </c>
      <c r="B45" s="87" t="s">
        <v>202</v>
      </c>
      <c r="C45" s="148" t="s">
        <v>129</v>
      </c>
      <c r="D45" s="14" t="s">
        <v>132</v>
      </c>
      <c r="F45" s="14" t="s">
        <v>133</v>
      </c>
      <c r="G45" s="142" t="s">
        <v>131</v>
      </c>
      <c r="H45" s="87" t="s">
        <v>202</v>
      </c>
      <c r="I45" s="88" t="s">
        <v>129</v>
      </c>
    </row>
    <row r="46" spans="1:9" x14ac:dyDescent="0.25">
      <c r="A46" s="154" t="str">
        <f>'C_Health Regions'!B4</f>
        <v>Region 1</v>
      </c>
      <c r="B46" s="215" t="e">
        <f>SUM('C_Health Regions'!B9/'C_Health Regions'!B14)</f>
        <v>#DIV/0!</v>
      </c>
      <c r="C46" s="159">
        <f>'5_Year 5'!BD27</f>
        <v>0</v>
      </c>
      <c r="D46" s="84">
        <f>RANK(C46,C$46:C$65)+COUNTIF($C$46:C46,C46)-1</f>
        <v>1</v>
      </c>
      <c r="F46">
        <v>1</v>
      </c>
      <c r="G46" s="114" t="str">
        <f>INDEX($A$46:$A$65,MATCH(ROWS($C$46:C46),$D$46:$D$65,0))</f>
        <v>Region 1</v>
      </c>
      <c r="H46" s="219" t="e">
        <f>INDEX($B$46:$B$65,MATCH(ROWS(B$46:B46),$D$46:$D$65,0))</f>
        <v>#DIV/0!</v>
      </c>
      <c r="I46" s="115">
        <f>INDEX($C$46:$C$65,MATCH(ROWS(D$46:D46),$D$46:$D$65,0))</f>
        <v>0</v>
      </c>
    </row>
    <row r="47" spans="1:9" x14ac:dyDescent="0.25">
      <c r="A47" s="154" t="str">
        <f>'C_Health Regions'!D4</f>
        <v>Region 2</v>
      </c>
      <c r="B47" s="215" t="e">
        <f>SUM('C_Health Regions'!D9/'C_Health Regions'!B14)</f>
        <v>#DIV/0!</v>
      </c>
      <c r="C47" s="159">
        <f>'5_Year 5'!BF27</f>
        <v>0</v>
      </c>
      <c r="D47" s="84">
        <f>RANK(C47,C$46:C$65)+COUNTIF($C$46:C47,C47)-1</f>
        <v>2</v>
      </c>
      <c r="F47">
        <v>2</v>
      </c>
      <c r="G47" s="114" t="str">
        <f>INDEX($A$46:$A$65,MATCH(ROWS($C$46:C47),$D$46:$D$65,0))</f>
        <v>Region 2</v>
      </c>
      <c r="H47" s="219" t="e">
        <f>INDEX($B$46:$B$65,MATCH(ROWS(B$46:B47),$D$46:$D$65,0))</f>
        <v>#DIV/0!</v>
      </c>
      <c r="I47" s="115">
        <f>INDEX($C$46:$C$65,MATCH(ROWS(D$46:D47),$D$46:$D$65,0))</f>
        <v>0</v>
      </c>
    </row>
    <row r="48" spans="1:9" x14ac:dyDescent="0.25">
      <c r="A48" s="154" t="str">
        <f>'C_Health Regions'!F4</f>
        <v>Region 3</v>
      </c>
      <c r="B48" s="215" t="e">
        <f>SUM('C_Health Regions'!F9/'C_Health Regions'!B14)</f>
        <v>#DIV/0!</v>
      </c>
      <c r="C48" s="159">
        <f>'5_Year 5'!BH27</f>
        <v>0</v>
      </c>
      <c r="D48" s="84">
        <f>RANK(C48,C$46:C$65)+COUNTIF($C$46:C48,C48)-1</f>
        <v>3</v>
      </c>
      <c r="F48">
        <v>3</v>
      </c>
      <c r="G48" s="114" t="str">
        <f>INDEX($A$46:$A$65,MATCH(ROWS($C$46:C48),$D$46:$D$65,0))</f>
        <v>Region 3</v>
      </c>
      <c r="H48" s="219" t="e">
        <f>INDEX($B$46:$B$65,MATCH(ROWS(B$46:B48),$D$46:$D$65,0))</f>
        <v>#DIV/0!</v>
      </c>
      <c r="I48" s="115">
        <f>INDEX($C$46:$C$65,MATCH(ROWS(D$46:D48),$D$46:$D$65,0))</f>
        <v>0</v>
      </c>
    </row>
    <row r="49" spans="1:9" x14ac:dyDescent="0.25">
      <c r="A49" s="154" t="str">
        <f>'C_Health Regions'!H4</f>
        <v>Region 4</v>
      </c>
      <c r="B49" s="215" t="e">
        <f>SUM('C_Health Regions'!H9/'C_Health Regions'!B14)</f>
        <v>#DIV/0!</v>
      </c>
      <c r="C49" s="159">
        <f>'5_Year 5'!BJ27</f>
        <v>0</v>
      </c>
      <c r="D49" s="84">
        <f>RANK(C49,C$46:C$65)+COUNTIF($C$46:C49,C49)-1</f>
        <v>4</v>
      </c>
      <c r="F49">
        <v>4</v>
      </c>
      <c r="G49" s="114" t="str">
        <f>INDEX($A$46:$A$65,MATCH(ROWS($C$46:C49),$D$46:$D$65,0))</f>
        <v>Region 4</v>
      </c>
      <c r="H49" s="219" t="e">
        <f>INDEX($B$46:$B$65,MATCH(ROWS(B$46:B49),$D$46:$D$65,0))</f>
        <v>#DIV/0!</v>
      </c>
      <c r="I49" s="115">
        <f>INDEX($C$46:$C$65,MATCH(ROWS(D$46:D49),$D$46:$D$65,0))</f>
        <v>0</v>
      </c>
    </row>
    <row r="50" spans="1:9" x14ac:dyDescent="0.25">
      <c r="A50" s="154" t="str">
        <f>'C_Health Regions'!J4</f>
        <v>Region 5</v>
      </c>
      <c r="B50" s="215" t="e">
        <f>SUM('C_Health Regions'!J9/'C_Health Regions'!B14)</f>
        <v>#DIV/0!</v>
      </c>
      <c r="C50" s="159">
        <f>'5_Year 5'!BL27</f>
        <v>0</v>
      </c>
      <c r="D50" s="84">
        <f>RANK(C50,C$46:C$65)+COUNTIF($C$46:C50,C50)-1</f>
        <v>5</v>
      </c>
      <c r="F50">
        <v>5</v>
      </c>
      <c r="G50" s="114" t="str">
        <f>INDEX($A$46:$A$65,MATCH(ROWS($C$46:C50),$D$46:$D$65,0))</f>
        <v>Region 5</v>
      </c>
      <c r="H50" s="219" t="e">
        <f>INDEX($B$46:$B$65,MATCH(ROWS(B$46:B50),$D$46:$D$65,0))</f>
        <v>#DIV/0!</v>
      </c>
      <c r="I50" s="115">
        <f>INDEX($C$46:$C$65,MATCH(ROWS(D$46:D50),$D$46:$D$65,0))</f>
        <v>0</v>
      </c>
    </row>
    <row r="51" spans="1:9" x14ac:dyDescent="0.25">
      <c r="A51" s="154" t="str">
        <f>'C_Health Regions'!L4</f>
        <v>Region 6</v>
      </c>
      <c r="B51" s="215" t="e">
        <f>SUM('C_Health Regions'!L9/'C_Health Regions'!B14)</f>
        <v>#DIV/0!</v>
      </c>
      <c r="C51" s="159">
        <f>'5_Year 5'!BN27</f>
        <v>0</v>
      </c>
      <c r="D51" s="84">
        <f>RANK(C51,C$46:C$65)+COUNTIF($C$46:C51,C51)-1</f>
        <v>6</v>
      </c>
      <c r="F51">
        <v>6</v>
      </c>
      <c r="G51" s="114" t="str">
        <f>INDEX($A$46:$A$65,MATCH(ROWS($C$46:C51),$D$46:$D$65,0))</f>
        <v>Region 6</v>
      </c>
      <c r="H51" s="219" t="e">
        <f>INDEX($B$46:$B$65,MATCH(ROWS(B$46:B51),$D$46:$D$65,0))</f>
        <v>#DIV/0!</v>
      </c>
      <c r="I51" s="115">
        <f>INDEX($C$46:$C$65,MATCH(ROWS(D$46:D51),$D$46:$D$65,0))</f>
        <v>0</v>
      </c>
    </row>
    <row r="52" spans="1:9" x14ac:dyDescent="0.25">
      <c r="A52" s="154" t="str">
        <f>'C_Health Regions'!N4</f>
        <v>Region 7</v>
      </c>
      <c r="B52" s="215" t="e">
        <f>SUM('C_Health Regions'!N9/'C_Health Regions'!B14)</f>
        <v>#DIV/0!</v>
      </c>
      <c r="C52" s="159">
        <f>'5_Year 5'!BP27</f>
        <v>0</v>
      </c>
      <c r="D52" s="84">
        <f>RANK(C52,C$46:C$65)+COUNTIF($C$46:C52,C52)-1</f>
        <v>7</v>
      </c>
      <c r="F52">
        <v>7</v>
      </c>
      <c r="G52" s="114" t="str">
        <f>INDEX($A$46:$A$65,MATCH(ROWS($C$46:C52),$D$46:$D$65,0))</f>
        <v>Region 7</v>
      </c>
      <c r="H52" s="219" t="e">
        <f>INDEX($B$46:$B$65,MATCH(ROWS(B$46:B52),$D$46:$D$65,0))</f>
        <v>#DIV/0!</v>
      </c>
      <c r="I52" s="115">
        <f>INDEX($C$46:$C$65,MATCH(ROWS(D$46:D52),$D$46:$D$65,0))</f>
        <v>0</v>
      </c>
    </row>
    <row r="53" spans="1:9" x14ac:dyDescent="0.25">
      <c r="A53" s="154" t="str">
        <f>'C_Health Regions'!P4</f>
        <v>Region 8</v>
      </c>
      <c r="B53" s="215" t="e">
        <f>SUM('C_Health Regions'!P9/'C_Health Regions'!B14)</f>
        <v>#DIV/0!</v>
      </c>
      <c r="C53" s="159">
        <f>'5_Year 5'!BR27</f>
        <v>0</v>
      </c>
      <c r="D53" s="84">
        <f>RANK(C53,C$46:C$65)+COUNTIF($C$46:C53,C53)-1</f>
        <v>8</v>
      </c>
      <c r="F53">
        <v>8</v>
      </c>
      <c r="G53" s="114" t="str">
        <f>INDEX($A$46:$A$65,MATCH(ROWS($C$46:C53),$D$46:$D$65,0))</f>
        <v>Region 8</v>
      </c>
      <c r="H53" s="219" t="e">
        <f>INDEX($B$46:$B$65,MATCH(ROWS(B$46:B53),$D$46:$D$65,0))</f>
        <v>#DIV/0!</v>
      </c>
      <c r="I53" s="115">
        <f>INDEX($C$46:$C$65,MATCH(ROWS(D$46:D53),$D$46:$D$65,0))</f>
        <v>0</v>
      </c>
    </row>
    <row r="54" spans="1:9" x14ac:dyDescent="0.25">
      <c r="A54" s="154" t="str">
        <f>'C_Health Regions'!R4</f>
        <v>Region 9</v>
      </c>
      <c r="B54" s="215" t="e">
        <f>SUM('C_Health Regions'!R9/'C_Health Regions'!B14)</f>
        <v>#DIV/0!</v>
      </c>
      <c r="C54" s="159">
        <f>'5_Year 5'!BT27</f>
        <v>0</v>
      </c>
      <c r="D54" s="84">
        <f>RANK(C54,C$46:C$65)+COUNTIF($C$46:C54,C54)-1</f>
        <v>9</v>
      </c>
      <c r="F54">
        <v>9</v>
      </c>
      <c r="G54" s="114" t="str">
        <f>INDEX($A$46:$A$65,MATCH(ROWS($C$46:C54),$D$46:$D$65,0))</f>
        <v>Region 9</v>
      </c>
      <c r="H54" s="219" t="e">
        <f>INDEX($B$46:$B$65,MATCH(ROWS(B$46:B54),$D$46:$D$65,0))</f>
        <v>#DIV/0!</v>
      </c>
      <c r="I54" s="115">
        <f>INDEX($C$46:$C$65,MATCH(ROWS(D$46:D54),$D$46:$D$65,0))</f>
        <v>0</v>
      </c>
    </row>
    <row r="55" spans="1:9" x14ac:dyDescent="0.25">
      <c r="A55" s="154" t="str">
        <f>'C_Health Regions'!T4</f>
        <v>Region 10</v>
      </c>
      <c r="B55" s="215" t="e">
        <f>SUM('C_Health Regions'!T9/'C_Health Regions'!B14)</f>
        <v>#DIV/0!</v>
      </c>
      <c r="C55" s="159">
        <f>'5_Year 5'!BV27</f>
        <v>0</v>
      </c>
      <c r="D55" s="84">
        <f>RANK(C55,C$46:C$65)+COUNTIF($C$46:C55,C55)-1</f>
        <v>10</v>
      </c>
      <c r="F55">
        <v>10</v>
      </c>
      <c r="G55" s="114" t="str">
        <f>INDEX($A$46:$A$65,MATCH(ROWS($C$46:C55),$D$46:$D$65,0))</f>
        <v>Region 10</v>
      </c>
      <c r="H55" s="219" t="e">
        <f>INDEX($B$46:$B$65,MATCH(ROWS(B$46:B55),$D$46:$D$65,0))</f>
        <v>#DIV/0!</v>
      </c>
      <c r="I55" s="115">
        <f>INDEX($C$46:$C$65,MATCH(ROWS(D$46:D55),$D$46:$D$65,0))</f>
        <v>0</v>
      </c>
    </row>
    <row r="56" spans="1:9" x14ac:dyDescent="0.25">
      <c r="A56" s="154" t="str">
        <f>'C_Health Regions'!V4</f>
        <v>Region 11</v>
      </c>
      <c r="B56" s="215" t="e">
        <f>SUM('C_Health Regions'!V9/'C_Health Regions'!B14)</f>
        <v>#DIV/0!</v>
      </c>
      <c r="C56" s="159">
        <f>'5_Year 5'!BX27</f>
        <v>0</v>
      </c>
      <c r="D56" s="84">
        <f>RANK(C56,C$46:C$65)+COUNTIF($C$46:C56,C56)-1</f>
        <v>11</v>
      </c>
      <c r="F56">
        <v>11</v>
      </c>
      <c r="G56" s="114" t="str">
        <f>INDEX($A$46:$A$65,MATCH(ROWS($C$46:C56),$D$46:$D$65,0))</f>
        <v>Region 11</v>
      </c>
      <c r="H56" s="219" t="e">
        <f>INDEX($B$46:$B$65,MATCH(ROWS(B$46:B56),$D$46:$D$65,0))</f>
        <v>#DIV/0!</v>
      </c>
      <c r="I56" s="115">
        <f>INDEX($C$46:$C$65,MATCH(ROWS(D$46:D56),$D$46:$D$65,0))</f>
        <v>0</v>
      </c>
    </row>
    <row r="57" spans="1:9" x14ac:dyDescent="0.25">
      <c r="A57" s="154" t="str">
        <f>'C_Health Regions'!X4</f>
        <v>Region 12</v>
      </c>
      <c r="B57" s="215" t="e">
        <f>SUM('C_Health Regions'!X9/'C_Health Regions'!B14)</f>
        <v>#DIV/0!</v>
      </c>
      <c r="C57" s="159">
        <f>'5_Year 5'!BZ27</f>
        <v>0</v>
      </c>
      <c r="D57" s="84">
        <f>RANK(C57,C$46:C$65)+COUNTIF($C$46:C57,C57)-1</f>
        <v>12</v>
      </c>
      <c r="F57">
        <v>12</v>
      </c>
      <c r="G57" s="114" t="str">
        <f>INDEX($A$46:$A$65,MATCH(ROWS($C$46:C57),$D$46:$D$65,0))</f>
        <v>Region 12</v>
      </c>
      <c r="H57" s="219" t="e">
        <f>INDEX($B$46:$B$65,MATCH(ROWS(B$46:B57),$D$46:$D$65,0))</f>
        <v>#DIV/0!</v>
      </c>
      <c r="I57" s="115">
        <f>INDEX($C$46:$C$65,MATCH(ROWS(D$46:D57),$D$46:$D$65,0))</f>
        <v>0</v>
      </c>
    </row>
    <row r="58" spans="1:9" x14ac:dyDescent="0.25">
      <c r="A58" s="154" t="str">
        <f>'C_Health Regions'!Z4</f>
        <v>Region 13</v>
      </c>
      <c r="B58" s="215" t="e">
        <f>SUM('C_Health Regions'!Z9/'C_Health Regions'!B14)</f>
        <v>#DIV/0!</v>
      </c>
      <c r="C58" s="159">
        <f>'5_Year 5'!CB27</f>
        <v>0</v>
      </c>
      <c r="D58" s="84">
        <f>RANK(C58,C$46:C$65)+COUNTIF($C$46:C58,C58)-1</f>
        <v>13</v>
      </c>
      <c r="F58">
        <v>13</v>
      </c>
      <c r="G58" s="114" t="str">
        <f>INDEX($A$46:$A$65,MATCH(ROWS($C$46:C58),$D$46:$D$65,0))</f>
        <v>Region 13</v>
      </c>
      <c r="H58" s="219" t="e">
        <f>INDEX($B$46:$B$65,MATCH(ROWS(B$46:B58),$D$46:$D$65,0))</f>
        <v>#DIV/0!</v>
      </c>
      <c r="I58" s="115">
        <f>INDEX($C$46:$C$65,MATCH(ROWS(D$46:D58),$D$46:$D$65,0))</f>
        <v>0</v>
      </c>
    </row>
    <row r="59" spans="1:9" x14ac:dyDescent="0.25">
      <c r="A59" s="116" t="str">
        <f>'C_Health Regions'!AB4</f>
        <v>Region 14</v>
      </c>
      <c r="B59" s="215" t="e">
        <f>SUM('C_Health Regions'!AB9/'C_Health Regions'!AB14)</f>
        <v>#DIV/0!</v>
      </c>
      <c r="C59" s="159">
        <f>'5_Year 5'!CD27</f>
        <v>0</v>
      </c>
      <c r="D59" s="84">
        <f>RANK(C59,C$46:C$65)+COUNTIF($C$46:C59,C59)-1</f>
        <v>14</v>
      </c>
      <c r="F59">
        <v>14</v>
      </c>
      <c r="G59" s="114" t="str">
        <f>INDEX($A$46:$A$65,MATCH(ROWS($C$46:C59),$D$46:$D$65,0))</f>
        <v>Region 14</v>
      </c>
      <c r="H59" s="219" t="e">
        <f>INDEX($B$46:$B$65,MATCH(ROWS(B$46:B59),$D$46:$D$65,0))</f>
        <v>#DIV/0!</v>
      </c>
      <c r="I59" s="115">
        <f>INDEX($C$46:$C$65,MATCH(ROWS(D$46:D59),$D$46:$D$65,0))</f>
        <v>0</v>
      </c>
    </row>
    <row r="60" spans="1:9" x14ac:dyDescent="0.25">
      <c r="A60" s="116" t="str">
        <f>'C_Health Regions'!AD4</f>
        <v>Region 15</v>
      </c>
      <c r="B60" s="215" t="e">
        <f>SUM('C_Health Regions'!AD9/'C_Health Regions'!B14)</f>
        <v>#DIV/0!</v>
      </c>
      <c r="C60" s="159">
        <f>'5_Year 5'!CF27</f>
        <v>0</v>
      </c>
      <c r="D60" s="84">
        <f>RANK(C60,C$46:C$65)+COUNTIF($C$46:C60,C60)-1</f>
        <v>15</v>
      </c>
      <c r="F60">
        <v>15</v>
      </c>
      <c r="G60" s="114" t="str">
        <f>INDEX($A$46:$A$65,MATCH(ROWS($C$46:C60),$D$46:$D$65,0))</f>
        <v>Region 15</v>
      </c>
      <c r="H60" s="219" t="e">
        <f>INDEX($B$46:$B$65,MATCH(ROWS(B$46:B60),$D$46:$D$65,0))</f>
        <v>#DIV/0!</v>
      </c>
      <c r="I60" s="115">
        <f>INDEX($C$46:$C$65,MATCH(ROWS(D$46:D60),$D$46:$D$65,0))</f>
        <v>0</v>
      </c>
    </row>
    <row r="61" spans="1:9" x14ac:dyDescent="0.25">
      <c r="A61" s="116" t="str">
        <f>'C_Health Regions'!AF4</f>
        <v>Region 16</v>
      </c>
      <c r="B61" s="215" t="e">
        <f>SUM('C_Health Regions'!AF9/'C_Health Regions'!B14)</f>
        <v>#DIV/0!</v>
      </c>
      <c r="C61" s="159">
        <f>'5_Year 5'!CH27</f>
        <v>0</v>
      </c>
      <c r="D61" s="84">
        <f>RANK(C61,C$46:C$65)+COUNTIF($C$46:C61,C61)-1</f>
        <v>16</v>
      </c>
      <c r="F61">
        <v>16</v>
      </c>
      <c r="G61" s="114" t="str">
        <f>INDEX($A$46:$A$65,MATCH(ROWS($C$46:C61),$D$46:$D$65,0))</f>
        <v>Region 16</v>
      </c>
      <c r="H61" s="219" t="e">
        <f>INDEX($B$46:$B$65,MATCH(ROWS(B$46:B61),$D$46:$D$65,0))</f>
        <v>#DIV/0!</v>
      </c>
      <c r="I61" s="115">
        <f>INDEX($C$46:$C$65,MATCH(ROWS(D$46:D61),$D$46:$D$65,0))</f>
        <v>0</v>
      </c>
    </row>
    <row r="62" spans="1:9" x14ac:dyDescent="0.25">
      <c r="A62" s="116" t="str">
        <f>'C_Health Regions'!AH4</f>
        <v>Region 17</v>
      </c>
      <c r="B62" s="215" t="e">
        <f>SUM('C_Health Regions'!AH9/'C_Health Regions'!B14)</f>
        <v>#DIV/0!</v>
      </c>
      <c r="C62" s="159">
        <f>'5_Year 5'!CJ27</f>
        <v>0</v>
      </c>
      <c r="D62" s="84">
        <f>RANK(C62,C$46:C$65)+COUNTIF($C$46:C62,C62)-1</f>
        <v>17</v>
      </c>
      <c r="F62">
        <v>17</v>
      </c>
      <c r="G62" s="114" t="str">
        <f>INDEX($A$46:$A$65,MATCH(ROWS($C$46:C62),$D$46:$D$65,0))</f>
        <v>Region 17</v>
      </c>
      <c r="H62" s="219" t="e">
        <f>INDEX($B$46:$B$65,MATCH(ROWS(B$46:B62),$D$46:$D$65,0))</f>
        <v>#DIV/0!</v>
      </c>
      <c r="I62" s="115">
        <f>INDEX($C$46:$C$65,MATCH(ROWS(D$46:D62),$D$46:$D$65,0))</f>
        <v>0</v>
      </c>
    </row>
    <row r="63" spans="1:9" x14ac:dyDescent="0.25">
      <c r="A63" s="116" t="str">
        <f>'C_Health Regions'!AJ4</f>
        <v>Region 18</v>
      </c>
      <c r="B63" s="215" t="e">
        <f>SUM('C_Health Regions'!AJ9/'C_Health Regions'!B14)</f>
        <v>#DIV/0!</v>
      </c>
      <c r="C63" s="159">
        <f>'5_Year 5'!CL27</f>
        <v>0</v>
      </c>
      <c r="D63" s="84">
        <f>RANK(C63,C$46:C$65)+COUNTIF($C$46:C63,C63)-1</f>
        <v>18</v>
      </c>
      <c r="F63">
        <v>18</v>
      </c>
      <c r="G63" s="114" t="str">
        <f>INDEX($A$46:$A$65,MATCH(ROWS($C$46:C63),$D$46:$D$65,0))</f>
        <v>Region 18</v>
      </c>
      <c r="H63" s="219" t="e">
        <f>INDEX($B$46:$B$65,MATCH(ROWS(B$46:B63),$D$46:$D$65,0))</f>
        <v>#DIV/0!</v>
      </c>
      <c r="I63" s="115">
        <f>INDEX($C$46:$C$65,MATCH(ROWS(D$46:D63),$D$46:$D$65,0))</f>
        <v>0</v>
      </c>
    </row>
    <row r="64" spans="1:9" x14ac:dyDescent="0.25">
      <c r="A64" s="116" t="str">
        <f>'C_Health Regions'!AL4</f>
        <v>Region 19</v>
      </c>
      <c r="B64" s="215" t="e">
        <f>SUM('C_Health Regions'!AL9/'C_Health Regions'!B14)</f>
        <v>#DIV/0!</v>
      </c>
      <c r="C64" s="159">
        <f>'5_Year 5'!CN27</f>
        <v>0</v>
      </c>
      <c r="D64" s="84">
        <f>RANK(C64,C$46:C$65)+COUNTIF($C$46:C64,C64)-1</f>
        <v>19</v>
      </c>
      <c r="F64">
        <v>19</v>
      </c>
      <c r="G64" s="114" t="str">
        <f>INDEX($A$46:$A$65,MATCH(ROWS($C$46:C64),$D$46:$D$65,0))</f>
        <v>Region 19</v>
      </c>
      <c r="H64" s="219" t="e">
        <f>INDEX($B$46:$B$65,MATCH(ROWS(B$46:B64),$D$46:$D$65,0))</f>
        <v>#DIV/0!</v>
      </c>
      <c r="I64" s="115">
        <f>INDEX($C$46:$C$65,MATCH(ROWS(D$46:D64),$D$46:$D$65,0))</f>
        <v>0</v>
      </c>
    </row>
    <row r="65" spans="1:9" x14ac:dyDescent="0.25">
      <c r="A65" s="116" t="str">
        <f>'C_Health Regions'!AN4</f>
        <v>Region 20</v>
      </c>
      <c r="B65" s="218" t="e">
        <f>SUM('C_Health Regions'!AN9/'C_Health Regions'!B14)</f>
        <v>#DIV/0!</v>
      </c>
      <c r="C65" s="168">
        <f>'5_Year 5'!CP27</f>
        <v>0</v>
      </c>
      <c r="D65" s="84">
        <f>RANK(C65,C$46:C$65)+COUNTIF($C$46:C65,C65)-1</f>
        <v>20</v>
      </c>
      <c r="F65">
        <v>20</v>
      </c>
      <c r="G65" s="114" t="str">
        <f>INDEX($A$46:$A$65,MATCH(ROWS($C$46:C65),$D$46:$D$65,0))</f>
        <v>Region 20</v>
      </c>
      <c r="H65" s="219" t="e">
        <f>INDEX($B$46:$B$65,MATCH(ROWS(B$46:B65),$D$46:$D$65,0))</f>
        <v>#DIV/0!</v>
      </c>
      <c r="I65" s="115">
        <f>INDEX($C$46:$C$65,MATCH(ROWS(D$46:D65),$D$46:$D$65,0))</f>
        <v>0</v>
      </c>
    </row>
    <row r="67" spans="1:9" ht="13" x14ac:dyDescent="0.3">
      <c r="A67" s="87" t="s">
        <v>226</v>
      </c>
      <c r="B67" s="87" t="s">
        <v>202</v>
      </c>
      <c r="C67" s="87" t="s">
        <v>129</v>
      </c>
      <c r="D67" s="14" t="s">
        <v>132</v>
      </c>
      <c r="F67" s="14" t="s">
        <v>133</v>
      </c>
      <c r="G67" s="87" t="s">
        <v>226</v>
      </c>
      <c r="H67" s="87" t="s">
        <v>202</v>
      </c>
      <c r="I67" s="87" t="s">
        <v>129</v>
      </c>
    </row>
    <row r="68" spans="1:9" x14ac:dyDescent="0.25">
      <c r="A68" s="206" t="str">
        <f>'D_Urban-Rural'!B4</f>
        <v>Large Central Metro</v>
      </c>
      <c r="B68" s="187" t="e">
        <f>SUM('D_Urban-Rural'!B9/'D_Urban-Rural'!H9)</f>
        <v>#DIV/0!</v>
      </c>
      <c r="C68" s="114">
        <f>'5_Year 5'!CZ27</f>
        <v>0</v>
      </c>
      <c r="D68" s="84">
        <f>RANK(C68,C$68:C$73)+COUNTIF($C$68:C68,C68)-1</f>
        <v>1</v>
      </c>
      <c r="F68">
        <v>1</v>
      </c>
      <c r="G68" s="114" t="str">
        <f>INDEX($A$68:$A$73,MATCH(ROWS($C$68:C68),$D$68:$D$73,0))</f>
        <v>Large Central Metro</v>
      </c>
      <c r="H68" s="216" t="e">
        <f>INDEX($B$68:$B$73,MATCH(ROWS(B$68:$B68),$D$68:$D$73,0))</f>
        <v>#DIV/0!</v>
      </c>
      <c r="I68" s="114">
        <f>INDEX($C$68:$C$73,MATCH(ROWS($D$68:D68),$D$68:$D$73,0))</f>
        <v>0</v>
      </c>
    </row>
    <row r="69" spans="1:9" x14ac:dyDescent="0.25">
      <c r="A69" s="206" t="str">
        <f>'D_Urban-Rural'!C4</f>
        <v>Large Fringe Metro</v>
      </c>
      <c r="B69" s="187" t="e">
        <f>SUM('D_Urban-Rural'!C9/'D_Urban-Rural'!H9)</f>
        <v>#DIV/0!</v>
      </c>
      <c r="C69" s="114">
        <f>'5_Year 5'!DA27</f>
        <v>0</v>
      </c>
      <c r="D69" s="84">
        <f>RANK(C69,C$68:C$73)+COUNTIF($C$68:C69,C69)-1</f>
        <v>2</v>
      </c>
      <c r="F69">
        <v>2</v>
      </c>
      <c r="G69" s="114" t="str">
        <f>INDEX($A$68:$A$73,MATCH(ROWS($C$68:C69),$D$68:$D$73,0))</f>
        <v>Large Fringe Metro</v>
      </c>
      <c r="H69" s="216" t="e">
        <f>INDEX($B$68:$B$73,MATCH(ROWS(B$68:$B69),$D$68:$D$73,0))</f>
        <v>#DIV/0!</v>
      </c>
      <c r="I69" s="114">
        <f>INDEX($C$68:$C$73,MATCH(ROWS($D$68:D69),$D$68:$D$73,0))</f>
        <v>0</v>
      </c>
    </row>
    <row r="70" spans="1:9" x14ac:dyDescent="0.25">
      <c r="A70" s="206" t="str">
        <f>'D_Urban-Rural'!D4</f>
        <v>Medium Metro</v>
      </c>
      <c r="B70" s="187" t="e">
        <f>SUM('D_Urban-Rural'!D9/'D_Urban-Rural'!H9)</f>
        <v>#DIV/0!</v>
      </c>
      <c r="C70" s="114">
        <f>'5_Year 5'!DD27</f>
        <v>0</v>
      </c>
      <c r="D70" s="84">
        <f>RANK(C70,C$68:C$73)+COUNTIF($C$68:C70,C70)-1</f>
        <v>3</v>
      </c>
      <c r="F70">
        <v>3</v>
      </c>
      <c r="G70" s="114" t="str">
        <f>INDEX($A$68:$A$73,MATCH(ROWS($C$68:C70),$D$68:$D$73,0))</f>
        <v>Medium Metro</v>
      </c>
      <c r="H70" s="216" t="e">
        <f>INDEX($B$68:$B$73,MATCH(ROWS(B$68:$B70),$D$68:$D$73,0))</f>
        <v>#DIV/0!</v>
      </c>
      <c r="I70" s="114">
        <f>INDEX($C$68:$C$73,MATCH(ROWS($D$68:D70),$D$68:$D$73,0))</f>
        <v>0</v>
      </c>
    </row>
    <row r="71" spans="1:9" x14ac:dyDescent="0.25">
      <c r="A71" s="206" t="str">
        <f>'D_Urban-Rural'!E4</f>
        <v>Small Metro</v>
      </c>
      <c r="B71" s="187" t="e">
        <f>SUM('D_Urban-Rural'!E9/'D_Urban-Rural'!H9)</f>
        <v>#DIV/0!</v>
      </c>
      <c r="C71" s="114">
        <f>'5_Year 5'!DF27</f>
        <v>0</v>
      </c>
      <c r="D71" s="84">
        <f>RANK(C71,C$68:C$73)+COUNTIF($C$68:C71,C71)-1</f>
        <v>4</v>
      </c>
      <c r="F71">
        <v>4</v>
      </c>
      <c r="G71" s="114" t="str">
        <f>INDEX($A$68:$A$73,MATCH(ROWS($C$68:C71),$D$68:$D$73,0))</f>
        <v>Small Metro</v>
      </c>
      <c r="H71" s="216" t="e">
        <f>INDEX($B$68:$B$73,MATCH(ROWS(B$68:$B71),$D$68:$D$73,0))</f>
        <v>#DIV/0!</v>
      </c>
      <c r="I71" s="114">
        <f>INDEX($C$68:$C$73,MATCH(ROWS($D$68:D71),$D$68:$D$73,0))</f>
        <v>0</v>
      </c>
    </row>
    <row r="72" spans="1:9" x14ac:dyDescent="0.25">
      <c r="A72" s="206" t="str">
        <f>'D_Urban-Rural'!F4</f>
        <v>Micropolitan</v>
      </c>
      <c r="B72" s="187" t="e">
        <f>SUM('D_Urban-Rural'!F9/'D_Urban-Rural'!H9)</f>
        <v>#DIV/0!</v>
      </c>
      <c r="C72" s="114">
        <f>'5_Year 5'!DH27</f>
        <v>0</v>
      </c>
      <c r="D72" s="84">
        <f>RANK(C72,C$68:C$73)+COUNTIF($C$68:C72,C72)-1</f>
        <v>5</v>
      </c>
      <c r="F72">
        <v>5</v>
      </c>
      <c r="G72" s="114" t="str">
        <f>INDEX($A$68:$A$73,MATCH(ROWS($C$68:C72),$D$68:$D$73,0))</f>
        <v>Micropolitan</v>
      </c>
      <c r="H72" s="216" t="e">
        <f>INDEX($B$68:$B$73,MATCH(ROWS(B$68:$B72),$D$68:$D$73,0))</f>
        <v>#DIV/0!</v>
      </c>
      <c r="I72" s="114">
        <f>INDEX($C$68:$C$73,MATCH(ROWS($D$68:D72),$D$68:$D$73,0))</f>
        <v>0</v>
      </c>
    </row>
    <row r="73" spans="1:9" x14ac:dyDescent="0.25">
      <c r="A73" s="206" t="str">
        <f>'D_Urban-Rural'!G4</f>
        <v>Noncore</v>
      </c>
      <c r="B73" s="187" t="e">
        <f>SUM('D_Urban-Rural'!G9/'D_Urban-Rural'!H9)</f>
        <v>#DIV/0!</v>
      </c>
      <c r="C73" s="114">
        <f>'5_Year 5'!DI27</f>
        <v>0</v>
      </c>
      <c r="D73" s="84">
        <f>RANK(C73,C$68:C$73)+COUNTIF($C$68:C73,C73)-1</f>
        <v>6</v>
      </c>
      <c r="F73">
        <v>6</v>
      </c>
      <c r="G73" s="114" t="str">
        <f>INDEX($A$68:$A$73,MATCH(ROWS($C$68:C73),$D$68:$D$73,0))</f>
        <v>Noncore</v>
      </c>
      <c r="H73" s="216" t="e">
        <f>INDEX($B$68:$B$73,MATCH(ROWS(B$68:$B73),$D$68:$D$73,0))</f>
        <v>#DIV/0!</v>
      </c>
      <c r="I73" s="114">
        <f>INDEX($C$68:$C$73,MATCH(ROWS($D$68:D73),$D$68:$D$73,0))</f>
        <v>0</v>
      </c>
    </row>
  </sheetData>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U18"/>
  <sheetViews>
    <sheetView zoomScale="70" zoomScaleNormal="70" workbookViewId="0">
      <selection activeCell="B13" sqref="B13"/>
    </sheetView>
  </sheetViews>
  <sheetFormatPr defaultColWidth="9.1796875" defaultRowHeight="12.5" x14ac:dyDescent="0.25"/>
  <cols>
    <col min="1" max="1" width="25.54296875" style="1" customWidth="1"/>
    <col min="2" max="2" width="10.81640625" style="1" customWidth="1"/>
    <col min="3" max="3" width="5.1796875" style="1" customWidth="1"/>
    <col min="4" max="4" width="11.1796875" style="1" customWidth="1"/>
    <col min="5" max="5" width="8.54296875" style="1" customWidth="1"/>
    <col min="6" max="6" width="11.1796875" style="1" customWidth="1"/>
    <col min="7" max="7" width="5.1796875" style="1" customWidth="1"/>
    <col min="8" max="8" width="12.1796875" style="1" customWidth="1"/>
    <col min="9" max="9" width="6.81640625" style="1" customWidth="1"/>
    <col min="10" max="10" width="11.453125" style="1" customWidth="1"/>
    <col min="11" max="11" width="9" style="1" customWidth="1"/>
    <col min="12" max="12" width="11.453125" style="1" customWidth="1"/>
    <col min="13" max="13" width="7.81640625" style="1" customWidth="1"/>
    <col min="14" max="14" width="11.453125" style="1" customWidth="1"/>
    <col min="15" max="15" width="8.54296875" style="1" customWidth="1"/>
    <col min="16" max="16" width="12.81640625" style="1" customWidth="1"/>
    <col min="17" max="17" width="9.1796875" style="1"/>
    <col min="18" max="18" width="11.81640625" style="1" customWidth="1"/>
    <col min="19" max="19" width="9.1796875" style="1"/>
    <col min="20" max="20" width="11.81640625" style="1" customWidth="1"/>
    <col min="21" max="21" width="9.1796875" style="1"/>
    <col min="22" max="22" width="10.81640625" style="1" customWidth="1"/>
    <col min="23" max="23" width="9.1796875" style="1"/>
    <col min="24" max="24" width="10.1796875" style="1" customWidth="1"/>
    <col min="25" max="25" width="9.1796875" style="1"/>
    <col min="26" max="26" width="10.81640625" style="1" customWidth="1"/>
    <col min="27" max="27" width="9.1796875" style="1"/>
    <col min="28" max="28" width="10.1796875" style="1" customWidth="1"/>
    <col min="29" max="16384" width="9.1796875" style="1"/>
  </cols>
  <sheetData>
    <row r="1" spans="1:21" ht="13" x14ac:dyDescent="0.3">
      <c r="A1" s="6" t="s">
        <v>139</v>
      </c>
    </row>
    <row r="2" spans="1:21" ht="13" x14ac:dyDescent="0.3">
      <c r="A2" s="2" t="s">
        <v>63</v>
      </c>
    </row>
    <row r="3" spans="1:21" x14ac:dyDescent="0.25">
      <c r="A3" s="1" t="s">
        <v>64</v>
      </c>
      <c r="C3" s="7"/>
      <c r="D3" s="1" t="s">
        <v>65</v>
      </c>
    </row>
    <row r="4" spans="1:21" ht="65.5" customHeight="1" x14ac:dyDescent="0.3">
      <c r="A4" s="11"/>
      <c r="B4" s="74" t="s">
        <v>66</v>
      </c>
      <c r="D4" s="11"/>
      <c r="E4" s="74" t="s">
        <v>190</v>
      </c>
    </row>
    <row r="7" spans="1:21" ht="48" x14ac:dyDescent="0.3">
      <c r="B7" s="74" t="s">
        <v>195</v>
      </c>
      <c r="D7" s="74" t="s">
        <v>196</v>
      </c>
      <c r="F7" s="74" t="s">
        <v>197</v>
      </c>
      <c r="G7" s="7"/>
      <c r="H7" s="74" t="s">
        <v>67</v>
      </c>
      <c r="I7" s="2"/>
      <c r="J7" s="74" t="s">
        <v>67</v>
      </c>
      <c r="K7" s="8"/>
      <c r="L7" s="74" t="s">
        <v>67</v>
      </c>
      <c r="M7" s="8"/>
      <c r="N7" s="74" t="s">
        <v>67</v>
      </c>
      <c r="O7" s="8"/>
      <c r="P7" s="74" t="s">
        <v>67</v>
      </c>
      <c r="R7" s="74" t="s">
        <v>67</v>
      </c>
      <c r="T7" s="74" t="s">
        <v>67</v>
      </c>
    </row>
    <row r="8" spans="1:21" ht="60" x14ac:dyDescent="0.3">
      <c r="A8" s="3" t="s">
        <v>135</v>
      </c>
      <c r="B8" s="3" t="s">
        <v>68</v>
      </c>
      <c r="C8" s="3"/>
      <c r="D8" s="3" t="s">
        <v>69</v>
      </c>
      <c r="E8" s="3"/>
      <c r="F8" s="3" t="s">
        <v>70</v>
      </c>
      <c r="H8" s="56" t="s">
        <v>71</v>
      </c>
      <c r="I8" s="3"/>
      <c r="J8" s="56" t="s">
        <v>72</v>
      </c>
      <c r="K8" s="3"/>
      <c r="L8" s="56" t="s">
        <v>73</v>
      </c>
      <c r="M8" s="3"/>
      <c r="N8" s="56" t="s">
        <v>74</v>
      </c>
      <c r="O8" s="3"/>
      <c r="P8" s="56" t="s">
        <v>75</v>
      </c>
      <c r="Q8" s="55"/>
      <c r="R8" s="56" t="s">
        <v>76</v>
      </c>
      <c r="S8" s="74" t="s">
        <v>77</v>
      </c>
      <c r="T8" s="56" t="s">
        <v>76</v>
      </c>
      <c r="U8" s="74" t="s">
        <v>78</v>
      </c>
    </row>
    <row r="9" spans="1:21" x14ac:dyDescent="0.25">
      <c r="A9" s="162">
        <v>2016</v>
      </c>
      <c r="B9" s="70"/>
      <c r="C9" s="9"/>
      <c r="D9" s="70"/>
      <c r="E9" s="9"/>
      <c r="F9" s="70"/>
      <c r="H9" s="70"/>
      <c r="I9" s="15"/>
      <c r="J9" s="70"/>
      <c r="K9" s="101"/>
      <c r="L9" s="70"/>
      <c r="M9" s="101"/>
      <c r="N9" s="70"/>
      <c r="O9" s="84"/>
      <c r="P9" s="70"/>
      <c r="R9" s="70"/>
      <c r="T9" s="79"/>
    </row>
    <row r="10" spans="1:21" x14ac:dyDescent="0.25">
      <c r="A10" s="163">
        <v>2017</v>
      </c>
      <c r="B10" s="70"/>
      <c r="C10" s="10"/>
      <c r="D10" s="70"/>
      <c r="E10" s="10"/>
      <c r="F10" s="70"/>
      <c r="H10" s="70"/>
      <c r="I10" s="15"/>
      <c r="J10" s="70"/>
      <c r="K10" s="101"/>
      <c r="L10" s="70"/>
      <c r="M10" s="101"/>
      <c r="N10" s="70"/>
      <c r="O10"/>
      <c r="P10" s="70"/>
      <c r="R10" s="70"/>
      <c r="T10" s="12"/>
    </row>
    <row r="11" spans="1:21" x14ac:dyDescent="0.25">
      <c r="A11" s="162">
        <v>2018</v>
      </c>
      <c r="B11" s="70"/>
      <c r="C11" s="9"/>
      <c r="D11" s="70"/>
      <c r="E11" s="9"/>
      <c r="F11" s="70"/>
      <c r="H11" s="70"/>
      <c r="I11" s="15"/>
      <c r="J11" s="70"/>
      <c r="K11" s="101"/>
      <c r="L11" s="70"/>
      <c r="M11" s="101"/>
      <c r="N11" s="70"/>
      <c r="O11"/>
      <c r="P11" s="70"/>
      <c r="R11" s="70"/>
      <c r="T11" s="12"/>
    </row>
    <row r="12" spans="1:21" x14ac:dyDescent="0.25">
      <c r="A12" s="163">
        <v>2019</v>
      </c>
      <c r="B12" s="70"/>
      <c r="C12" s="9"/>
      <c r="D12" s="70"/>
      <c r="E12" s="9"/>
      <c r="F12" s="70"/>
      <c r="H12" s="70"/>
      <c r="I12" s="15"/>
      <c r="J12" s="70"/>
      <c r="K12" s="101"/>
      <c r="L12" s="70"/>
      <c r="M12" s="101"/>
      <c r="N12" s="70"/>
      <c r="O12"/>
      <c r="P12" s="70"/>
      <c r="R12" s="70"/>
      <c r="T12" s="12"/>
    </row>
    <row r="13" spans="1:21" x14ac:dyDescent="0.25">
      <c r="A13" s="162">
        <v>2020</v>
      </c>
      <c r="B13" s="70"/>
      <c r="C13" s="9"/>
      <c r="D13" s="70"/>
      <c r="E13" s="9"/>
      <c r="F13" s="70"/>
      <c r="H13" s="70"/>
      <c r="I13" s="15"/>
      <c r="J13" s="70"/>
      <c r="K13" s="101"/>
      <c r="L13" s="70"/>
      <c r="M13" s="101"/>
      <c r="N13" s="70"/>
      <c r="O13"/>
      <c r="P13" s="70"/>
      <c r="R13" s="70"/>
      <c r="T13" s="12"/>
    </row>
    <row r="14" spans="1:21" ht="13" x14ac:dyDescent="0.3">
      <c r="A14" s="6" t="s">
        <v>79</v>
      </c>
      <c r="B14" s="5">
        <f>SUM(B9:B13)</f>
        <v>0</v>
      </c>
      <c r="C14" s="6"/>
      <c r="D14" s="5">
        <f>SUM(D9:D13)</f>
        <v>0</v>
      </c>
      <c r="E14" s="6"/>
      <c r="F14" s="5">
        <f>SUM(F9:F13)</f>
        <v>0</v>
      </c>
      <c r="H14" s="5">
        <f>SUM(H9:H13)</f>
        <v>0</v>
      </c>
      <c r="I14" s="5"/>
      <c r="J14" s="5">
        <f>SUM(J9:J13)</f>
        <v>0</v>
      </c>
      <c r="K14" s="102"/>
      <c r="L14" s="5">
        <f>SUM(L9:L13)</f>
        <v>0</v>
      </c>
      <c r="M14" s="102"/>
      <c r="N14" s="5">
        <f>SUM(N9:N13)</f>
        <v>0</v>
      </c>
      <c r="O14" s="102"/>
      <c r="P14" s="5">
        <f>SUM(P9:P13)</f>
        <v>0</v>
      </c>
      <c r="Q14" s="5"/>
      <c r="R14" s="5">
        <f>SUM(R9:R13)</f>
        <v>0</v>
      </c>
      <c r="S14" s="5"/>
      <c r="T14" s="5">
        <f>SUM(T9:T13)</f>
        <v>0</v>
      </c>
    </row>
    <row r="18" spans="6:6" x14ac:dyDescent="0.25">
      <c r="F18" s="5"/>
    </row>
  </sheetData>
  <phoneticPr fontId="0" type="noConversion"/>
  <pageMargins left="0" right="0" top="1" bottom="1" header="0.5" footer="0.5"/>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2FCEC-74CA-48B6-8ABB-819FE4419ED4}">
  <sheetPr codeName="Sheet3"/>
  <dimension ref="A1:AN14"/>
  <sheetViews>
    <sheetView topLeftCell="D1" workbookViewId="0">
      <selection activeCell="B15" sqref="B15"/>
    </sheetView>
  </sheetViews>
  <sheetFormatPr defaultRowHeight="12.5" x14ac:dyDescent="0.25"/>
  <sheetData>
    <row r="1" spans="1:40" s="1" customFormat="1" ht="13" x14ac:dyDescent="0.3">
      <c r="A1" s="6" t="s">
        <v>139</v>
      </c>
    </row>
    <row r="2" spans="1:40" s="1" customFormat="1" ht="13" x14ac:dyDescent="0.3">
      <c r="A2" s="2" t="s">
        <v>198</v>
      </c>
    </row>
    <row r="3" spans="1:40" x14ac:dyDescent="0.25">
      <c r="B3" s="80"/>
    </row>
    <row r="4" spans="1:40" s="1" customFormat="1" ht="26" x14ac:dyDescent="0.3">
      <c r="A4" s="81" t="s">
        <v>135</v>
      </c>
      <c r="B4" s="82" t="s">
        <v>80</v>
      </c>
      <c r="C4" s="3"/>
      <c r="D4" s="82" t="s">
        <v>81</v>
      </c>
      <c r="E4" s="3"/>
      <c r="F4" s="82" t="s">
        <v>82</v>
      </c>
      <c r="H4" s="82" t="s">
        <v>83</v>
      </c>
      <c r="I4" s="3"/>
      <c r="J4" s="82" t="s">
        <v>84</v>
      </c>
      <c r="K4" s="3"/>
      <c r="L4" s="82" t="s">
        <v>85</v>
      </c>
      <c r="M4" s="3"/>
      <c r="N4" s="82" t="s">
        <v>86</v>
      </c>
      <c r="O4" s="3"/>
      <c r="P4" s="82" t="s">
        <v>87</v>
      </c>
      <c r="Q4" s="67"/>
      <c r="R4" s="82" t="s">
        <v>88</v>
      </c>
      <c r="S4" s="67"/>
      <c r="T4" s="82" t="s">
        <v>89</v>
      </c>
      <c r="V4" s="82" t="s">
        <v>90</v>
      </c>
      <c r="X4" s="82" t="s">
        <v>91</v>
      </c>
      <c r="Z4" s="82" t="s">
        <v>92</v>
      </c>
      <c r="AB4" s="82" t="s">
        <v>93</v>
      </c>
      <c r="AD4" s="82" t="s">
        <v>94</v>
      </c>
      <c r="AF4" s="82" t="s">
        <v>95</v>
      </c>
      <c r="AH4" s="82" t="s">
        <v>96</v>
      </c>
      <c r="AJ4" s="82" t="s">
        <v>97</v>
      </c>
      <c r="AL4" s="82" t="s">
        <v>98</v>
      </c>
      <c r="AN4" s="82" t="s">
        <v>99</v>
      </c>
    </row>
    <row r="5" spans="1:40" s="1" customFormat="1" x14ac:dyDescent="0.25">
      <c r="A5" s="162">
        <f>' B_Populations'!$A$9</f>
        <v>2016</v>
      </c>
      <c r="B5" s="79"/>
      <c r="C5" s="9"/>
      <c r="D5" s="90"/>
      <c r="E5" s="9"/>
      <c r="F5" s="13"/>
      <c r="H5" s="79"/>
      <c r="I5" s="15"/>
      <c r="J5" s="90"/>
      <c r="K5" s="15"/>
      <c r="L5" s="79"/>
      <c r="M5" s="15"/>
      <c r="N5" s="13"/>
      <c r="O5" s="4"/>
      <c r="P5" s="79"/>
      <c r="R5" s="90"/>
      <c r="T5" s="79"/>
      <c r="V5" s="13"/>
      <c r="X5" s="90"/>
      <c r="Z5" s="13"/>
      <c r="AB5" s="90"/>
      <c r="AD5" s="90"/>
      <c r="AF5" s="90"/>
      <c r="AH5" s="90"/>
      <c r="AJ5" s="90"/>
      <c r="AL5" s="90"/>
      <c r="AN5" s="90"/>
    </row>
    <row r="6" spans="1:40" s="1" customFormat="1" x14ac:dyDescent="0.25">
      <c r="A6" s="163">
        <f>' B_Populations'!$A$10</f>
        <v>2017</v>
      </c>
      <c r="B6" s="12"/>
      <c r="C6" s="10"/>
      <c r="D6" s="90"/>
      <c r="E6" s="10"/>
      <c r="F6" s="13"/>
      <c r="H6" s="12"/>
      <c r="I6" s="15"/>
      <c r="J6" s="90"/>
      <c r="K6" s="15"/>
      <c r="L6" s="12"/>
      <c r="M6" s="15"/>
      <c r="N6" s="13"/>
      <c r="P6" s="12"/>
      <c r="R6" s="90"/>
      <c r="T6" s="12"/>
      <c r="V6" s="13"/>
      <c r="X6" s="90"/>
      <c r="Z6" s="13"/>
      <c r="AB6" s="90"/>
      <c r="AD6" s="90"/>
      <c r="AF6" s="90"/>
      <c r="AH6" s="90"/>
      <c r="AJ6" s="90"/>
      <c r="AL6" s="90"/>
      <c r="AN6" s="90"/>
    </row>
    <row r="7" spans="1:40" s="1" customFormat="1" x14ac:dyDescent="0.25">
      <c r="A7" s="162">
        <f>' B_Populations'!$A$11</f>
        <v>2018</v>
      </c>
      <c r="B7" s="12"/>
      <c r="C7" s="9"/>
      <c r="D7" s="90"/>
      <c r="E7" s="9"/>
      <c r="F7" s="13"/>
      <c r="H7" s="12"/>
      <c r="I7" s="15"/>
      <c r="J7" s="90"/>
      <c r="K7" s="15"/>
      <c r="L7" s="12"/>
      <c r="M7" s="15"/>
      <c r="N7" s="13"/>
      <c r="P7" s="12"/>
      <c r="R7" s="90"/>
      <c r="T7" s="12"/>
      <c r="V7" s="13"/>
      <c r="X7" s="90"/>
      <c r="Z7" s="13"/>
      <c r="AB7" s="90"/>
      <c r="AD7" s="90"/>
      <c r="AF7" s="90"/>
      <c r="AH7" s="90"/>
      <c r="AJ7" s="90"/>
      <c r="AL7" s="90"/>
      <c r="AN7" s="90"/>
    </row>
    <row r="8" spans="1:40" s="1" customFormat="1" x14ac:dyDescent="0.25">
      <c r="A8" s="162">
        <f>' B_Populations'!$A$12</f>
        <v>2019</v>
      </c>
      <c r="B8" s="12"/>
      <c r="C8" s="9"/>
      <c r="D8" s="90"/>
      <c r="E8" s="9"/>
      <c r="F8" s="13"/>
      <c r="H8" s="12"/>
      <c r="I8" s="15"/>
      <c r="J8" s="90"/>
      <c r="K8" s="15"/>
      <c r="L8" s="12"/>
      <c r="M8" s="15"/>
      <c r="N8" s="13"/>
      <c r="P8" s="12"/>
      <c r="R8" s="90"/>
      <c r="T8" s="12"/>
      <c r="V8" s="13"/>
      <c r="X8" s="90"/>
      <c r="Z8" s="13"/>
      <c r="AB8" s="90"/>
      <c r="AD8" s="90"/>
      <c r="AF8" s="90"/>
      <c r="AH8" s="90"/>
      <c r="AJ8" s="90"/>
      <c r="AL8" s="90"/>
      <c r="AN8" s="90"/>
    </row>
    <row r="9" spans="1:40" s="1" customFormat="1" x14ac:dyDescent="0.25">
      <c r="A9" s="162">
        <f>' B_Populations'!$A$13</f>
        <v>2020</v>
      </c>
      <c r="B9" s="12"/>
      <c r="C9" s="9"/>
      <c r="D9" s="90"/>
      <c r="E9" s="9"/>
      <c r="F9" s="13"/>
      <c r="H9" s="12"/>
      <c r="I9" s="15"/>
      <c r="J9" s="90"/>
      <c r="K9" s="15"/>
      <c r="L9" s="12"/>
      <c r="M9" s="15"/>
      <c r="N9" s="13"/>
      <c r="P9" s="12"/>
      <c r="R9" s="90"/>
      <c r="T9" s="12"/>
      <c r="V9" s="13"/>
      <c r="X9" s="90"/>
      <c r="Z9" s="13"/>
      <c r="AB9" s="90"/>
      <c r="AD9" s="90"/>
      <c r="AF9" s="90"/>
      <c r="AH9" s="90"/>
      <c r="AJ9" s="90"/>
      <c r="AL9" s="90"/>
      <c r="AN9" s="90"/>
    </row>
    <row r="10" spans="1:40" s="1" customFormat="1" ht="13" x14ac:dyDescent="0.3">
      <c r="A10" s="6" t="s">
        <v>79</v>
      </c>
      <c r="B10" s="83">
        <f>SUM(B5:B9)</f>
        <v>0</v>
      </c>
      <c r="C10" s="83"/>
      <c r="D10" s="83">
        <f>SUM(D5:D9)</f>
        <v>0</v>
      </c>
      <c r="E10" s="83"/>
      <c r="F10" s="83">
        <f>SUM(F5:F9)</f>
        <v>0</v>
      </c>
      <c r="G10" s="83"/>
      <c r="H10" s="83">
        <f>SUM(H5:H9)</f>
        <v>0</v>
      </c>
      <c r="I10" s="83"/>
      <c r="J10" s="83">
        <f>SUM(J5:J9)</f>
        <v>0</v>
      </c>
      <c r="K10" s="83"/>
      <c r="L10" s="83">
        <f>SUM(L5:L9)</f>
        <v>0</v>
      </c>
      <c r="M10" s="83"/>
      <c r="N10" s="83">
        <f>SUM(N5:N9)</f>
        <v>0</v>
      </c>
      <c r="O10" s="83"/>
      <c r="P10" s="83">
        <f>SUM(P5:P9)</f>
        <v>0</v>
      </c>
      <c r="Q10" s="83"/>
      <c r="R10" s="83">
        <f>SUM(R5:R9)</f>
        <v>0</v>
      </c>
      <c r="S10" s="83"/>
      <c r="T10" s="83">
        <f>SUM(T5:T9)</f>
        <v>0</v>
      </c>
      <c r="U10" s="83"/>
      <c r="V10" s="83">
        <f>SUM(V5:V9)</f>
        <v>0</v>
      </c>
      <c r="W10" s="83"/>
      <c r="X10" s="83">
        <f>SUM(X5:X9)</f>
        <v>0</v>
      </c>
      <c r="Y10" s="83"/>
      <c r="Z10" s="83">
        <f>SUM(Z5:Z9)</f>
        <v>0</v>
      </c>
      <c r="AA10" s="83"/>
      <c r="AB10" s="83">
        <f>SUM(AB5:AB9)</f>
        <v>0</v>
      </c>
      <c r="AD10" s="83">
        <f>SUM(AD5:AD9)</f>
        <v>0</v>
      </c>
      <c r="AF10" s="83">
        <f>SUM(AF5:AF9)</f>
        <v>0</v>
      </c>
      <c r="AH10" s="83">
        <f>SUM(AH5:AH9)</f>
        <v>0</v>
      </c>
      <c r="AJ10" s="83">
        <f>SUM(AJ5:AJ9)</f>
        <v>0</v>
      </c>
      <c r="AL10" s="83">
        <f>SUM(AL5:AL9)</f>
        <v>0</v>
      </c>
      <c r="AN10" s="83">
        <f>SUM(AN5:AN9)</f>
        <v>0</v>
      </c>
    </row>
    <row r="14" spans="1:40" x14ac:dyDescent="0.25">
      <c r="B14" s="209">
        <f>SUM(B9,D9,F9,H9,J9,L9,N9,P9,R9,T9,V9,X9,AF9,AH9,AJ9,AL9,AN9,AB9,AD9,Z9)</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99CA2-1BF8-4DB9-A800-F4BE468A53A0}">
  <dimension ref="A1:H10"/>
  <sheetViews>
    <sheetView workbookViewId="0">
      <selection activeCell="E33" sqref="E33"/>
    </sheetView>
  </sheetViews>
  <sheetFormatPr defaultRowHeight="12.5" x14ac:dyDescent="0.25"/>
  <cols>
    <col min="2" max="2" width="21.26953125" customWidth="1"/>
    <col min="3" max="3" width="20.453125" customWidth="1"/>
    <col min="4" max="4" width="15.26953125" customWidth="1"/>
    <col min="5" max="5" width="14.81640625" customWidth="1"/>
    <col min="6" max="6" width="14.453125" customWidth="1"/>
    <col min="7" max="7" width="19.1796875" customWidth="1"/>
    <col min="8" max="8" width="12.36328125" bestFit="1" customWidth="1"/>
    <col min="9" max="10" width="10.453125" bestFit="1" customWidth="1"/>
  </cols>
  <sheetData>
    <row r="1" spans="1:8" ht="13" x14ac:dyDescent="0.3">
      <c r="A1" s="6" t="s">
        <v>139</v>
      </c>
    </row>
    <row r="2" spans="1:8" ht="13" x14ac:dyDescent="0.3">
      <c r="A2" s="2" t="s">
        <v>225</v>
      </c>
    </row>
    <row r="3" spans="1:8" ht="13" x14ac:dyDescent="0.3">
      <c r="A3" s="2"/>
    </row>
    <row r="4" spans="1:8" ht="18.5" customHeight="1" x14ac:dyDescent="0.3">
      <c r="A4" s="68" t="s">
        <v>135</v>
      </c>
      <c r="B4" s="220" t="s">
        <v>219</v>
      </c>
      <c r="C4" s="220" t="s">
        <v>220</v>
      </c>
      <c r="D4" s="220" t="s">
        <v>221</v>
      </c>
      <c r="E4" s="220" t="s">
        <v>222</v>
      </c>
      <c r="F4" s="220" t="s">
        <v>223</v>
      </c>
      <c r="G4" s="220" t="s">
        <v>224</v>
      </c>
    </row>
    <row r="5" spans="1:8" x14ac:dyDescent="0.25">
      <c r="A5" s="162">
        <f>' B_Populations'!$A$9</f>
        <v>2016</v>
      </c>
      <c r="B5" s="194"/>
      <c r="C5" s="194"/>
      <c r="D5" s="194"/>
      <c r="E5" s="194"/>
      <c r="F5" s="194"/>
      <c r="G5" s="194"/>
    </row>
    <row r="6" spans="1:8" x14ac:dyDescent="0.25">
      <c r="A6" s="163">
        <f>' B_Populations'!$A$10</f>
        <v>2017</v>
      </c>
      <c r="B6" s="194"/>
      <c r="C6" s="194"/>
      <c r="D6" s="194"/>
      <c r="E6" s="194"/>
      <c r="F6" s="194"/>
      <c r="G6" s="194"/>
    </row>
    <row r="7" spans="1:8" x14ac:dyDescent="0.25">
      <c r="A7" s="162">
        <f>' B_Populations'!$A$11</f>
        <v>2018</v>
      </c>
      <c r="B7" s="194"/>
      <c r="C7" s="194"/>
      <c r="D7" s="194"/>
      <c r="E7" s="194"/>
      <c r="F7" s="194"/>
      <c r="G7" s="194"/>
    </row>
    <row r="8" spans="1:8" x14ac:dyDescent="0.25">
      <c r="A8" s="162">
        <f>' B_Populations'!$A$12</f>
        <v>2019</v>
      </c>
      <c r="B8" s="194"/>
      <c r="C8" s="194"/>
      <c r="D8" s="194"/>
      <c r="E8" s="194"/>
      <c r="F8" s="194"/>
      <c r="G8" s="194"/>
    </row>
    <row r="9" spans="1:8" x14ac:dyDescent="0.25">
      <c r="A9" s="162">
        <f>' B_Populations'!$A$13</f>
        <v>2020</v>
      </c>
      <c r="B9" s="194"/>
      <c r="C9" s="194"/>
      <c r="D9" s="194"/>
      <c r="E9" s="194"/>
      <c r="F9" s="194"/>
      <c r="G9" s="194"/>
      <c r="H9">
        <f>SUM(B9:G9)</f>
        <v>0</v>
      </c>
    </row>
    <row r="10" spans="1:8" x14ac:dyDescent="0.25">
      <c r="A10" s="14" t="s">
        <v>79</v>
      </c>
      <c r="B10">
        <f>SUM(B5:B9)</f>
        <v>0</v>
      </c>
      <c r="C10">
        <f t="shared" ref="C10:G10" si="0">SUM(C5:C9)</f>
        <v>0</v>
      </c>
      <c r="D10">
        <f t="shared" si="0"/>
        <v>0</v>
      </c>
      <c r="E10">
        <f t="shared" si="0"/>
        <v>0</v>
      </c>
      <c r="F10">
        <f t="shared" si="0"/>
        <v>0</v>
      </c>
      <c r="G10">
        <f t="shared" si="0"/>
        <v>0</v>
      </c>
      <c r="H10">
        <f>SUM(B10:G10)</f>
        <v>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C3A9C-1021-4B28-BD86-C73B8E9B6058}">
  <sheetPr codeName="Sheet5"/>
  <dimension ref="A1:DJ27"/>
  <sheetViews>
    <sheetView topLeftCell="CR1" zoomScaleNormal="100" workbookViewId="0">
      <selection activeCell="AH3" sqref="AH3:DJ27"/>
    </sheetView>
  </sheetViews>
  <sheetFormatPr defaultRowHeight="12.5" x14ac:dyDescent="0.25"/>
  <cols>
    <col min="2" max="2" width="20" bestFit="1" customWidth="1"/>
    <col min="3" max="3" width="15.1796875" customWidth="1"/>
    <col min="4" max="4" width="15.54296875" customWidth="1"/>
    <col min="5" max="5" width="15.1796875" customWidth="1"/>
    <col min="6" max="6" width="17.81640625" customWidth="1"/>
    <col min="7" max="7" width="15.54296875" customWidth="1"/>
    <col min="8" max="8" width="15.453125" customWidth="1"/>
    <col min="9" max="11" width="15.1796875" customWidth="1"/>
    <col min="12" max="12" width="15.54296875" customWidth="1"/>
    <col min="13" max="13" width="16.08984375" customWidth="1"/>
    <col min="14" max="32" width="15.54296875" customWidth="1"/>
    <col min="33" max="33" width="6" style="48" customWidth="1"/>
    <col min="34" max="34" width="15.1796875" style="48" customWidth="1"/>
    <col min="35" max="47" width="11.1796875" style="48" customWidth="1"/>
    <col min="48" max="49" width="12.54296875" style="48" customWidth="1"/>
    <col min="50" max="53" width="11.1796875" style="48" customWidth="1"/>
    <col min="54" max="54" width="20" style="48" customWidth="1"/>
    <col min="55" max="95" width="11.1796875" style="48" customWidth="1"/>
    <col min="96" max="101" width="15.54296875" customWidth="1"/>
    <col min="102" max="102" width="15.54296875" style="48" customWidth="1"/>
    <col min="103" max="108" width="11.1796875" style="48" customWidth="1"/>
    <col min="109" max="109" width="12.26953125" style="48" customWidth="1"/>
    <col min="110" max="110" width="11.1796875" style="48" customWidth="1"/>
    <col min="111" max="111" width="13" style="48" customWidth="1"/>
    <col min="112" max="114" width="11.1796875" style="48" customWidth="1"/>
  </cols>
  <sheetData>
    <row r="1" spans="1:114" ht="78.650000000000006" customHeight="1" x14ac:dyDescent="0.25">
      <c r="A1" s="161">
        <f xml:space="preserve"> ' B_Populations'!A9</f>
        <v>2016</v>
      </c>
      <c r="B1" s="275" t="s">
        <v>200</v>
      </c>
      <c r="C1" s="276"/>
      <c r="D1" s="276"/>
      <c r="E1" s="276"/>
      <c r="F1" s="75"/>
      <c r="G1" s="75"/>
      <c r="H1" s="75"/>
      <c r="I1" s="75"/>
      <c r="J1" s="75"/>
      <c r="K1" s="75"/>
      <c r="L1" s="75"/>
      <c r="M1" s="74" t="s">
        <v>100</v>
      </c>
      <c r="CR1" s="74" t="s">
        <v>227</v>
      </c>
      <c r="CY1" s="200"/>
    </row>
    <row r="2" spans="1:114" x14ac:dyDescent="0.25">
      <c r="B2" s="17"/>
      <c r="C2" s="17"/>
      <c r="D2" s="18" t="s">
        <v>101</v>
      </c>
      <c r="E2" s="18"/>
      <c r="F2" s="20" t="s">
        <v>102</v>
      </c>
      <c r="G2" s="19"/>
      <c r="H2" s="19"/>
      <c r="I2" s="19"/>
      <c r="J2" s="19"/>
      <c r="K2" s="19"/>
      <c r="L2" s="19"/>
      <c r="M2" s="57" t="s">
        <v>103</v>
      </c>
      <c r="N2" s="57"/>
      <c r="O2" s="57"/>
      <c r="P2" s="57"/>
      <c r="Q2" s="57"/>
      <c r="R2" s="57"/>
      <c r="S2" s="57"/>
      <c r="T2" s="57"/>
      <c r="U2" s="57"/>
      <c r="V2" s="57"/>
      <c r="W2" s="57"/>
      <c r="X2" s="57"/>
      <c r="Y2" s="57"/>
      <c r="Z2" s="58"/>
      <c r="AA2" s="58"/>
      <c r="AB2" s="58"/>
      <c r="AC2" s="58"/>
      <c r="AD2" s="58"/>
      <c r="AE2" s="58"/>
      <c r="AF2" s="58"/>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57" t="s">
        <v>226</v>
      </c>
      <c r="CS2" s="57"/>
      <c r="CT2" s="57"/>
      <c r="CU2" s="57"/>
      <c r="CV2" s="57"/>
      <c r="CW2" s="57"/>
      <c r="CX2" s="201"/>
      <c r="CY2" s="45"/>
      <c r="CZ2" s="45"/>
      <c r="DA2" s="45"/>
      <c r="DB2" s="45"/>
      <c r="DC2" s="45"/>
      <c r="DD2" s="45"/>
      <c r="DE2" s="45"/>
      <c r="DF2" s="45"/>
      <c r="DG2" s="45"/>
      <c r="DH2" s="45"/>
      <c r="DI2" s="45"/>
      <c r="DJ2" s="45"/>
    </row>
    <row r="3" spans="1:114" ht="39" x14ac:dyDescent="0.3">
      <c r="B3" s="164" t="s">
        <v>136</v>
      </c>
      <c r="C3" s="16" t="s">
        <v>104</v>
      </c>
      <c r="D3" s="40" t="s">
        <v>105</v>
      </c>
      <c r="E3" s="40" t="s">
        <v>106</v>
      </c>
      <c r="F3" s="31" t="str">
        <f>' B_Populations'!$H$8</f>
        <v>White-Not Hispanic</v>
      </c>
      <c r="G3" s="31" t="str">
        <f>' B_Populations'!$J$8</f>
        <v>Hispanic</v>
      </c>
      <c r="H3" s="31" t="str">
        <f>' B_Populations'!$L$8</f>
        <v>Black-Not Hispanic</v>
      </c>
      <c r="I3" s="31" t="str">
        <f>' B_Populations'!$N$8</f>
        <v>Asian</v>
      </c>
      <c r="J3" s="31" t="str">
        <f>' B_Populations'!$P$8</f>
        <v>American Indian/Alaska Native</v>
      </c>
      <c r="K3" s="31" t="str">
        <f>' B_Populations'!$R$8</f>
        <v>Other</v>
      </c>
      <c r="L3" s="31" t="str">
        <f>' B_Populations'!$T$8</f>
        <v>Other</v>
      </c>
      <c r="M3" s="59" t="str">
        <f>'C_Health Regions'!$B$4</f>
        <v>Region 1</v>
      </c>
      <c r="N3" s="59" t="str">
        <f>'C_Health Regions'!$D$4</f>
        <v>Region 2</v>
      </c>
      <c r="O3" s="59" t="str">
        <f>'C_Health Regions'!$F$4</f>
        <v>Region 3</v>
      </c>
      <c r="P3" s="59" t="str">
        <f>'C_Health Regions'!$H$4</f>
        <v>Region 4</v>
      </c>
      <c r="Q3" s="59" t="str">
        <f>'C_Health Regions'!$J$4</f>
        <v>Region 5</v>
      </c>
      <c r="R3" s="59" t="str">
        <f>'C_Health Regions'!$L$4</f>
        <v>Region 6</v>
      </c>
      <c r="S3" s="59" t="str">
        <f>'C_Health Regions'!$N$4</f>
        <v>Region 7</v>
      </c>
      <c r="T3" s="59" t="str">
        <f>'C_Health Regions'!$P$4</f>
        <v>Region 8</v>
      </c>
      <c r="U3" s="59" t="str">
        <f>'C_Health Regions'!$R$4</f>
        <v>Region 9</v>
      </c>
      <c r="V3" s="59" t="str">
        <f>'C_Health Regions'!$T$4</f>
        <v>Region 10</v>
      </c>
      <c r="W3" s="59" t="str">
        <f>'C_Health Regions'!$V$4</f>
        <v>Region 11</v>
      </c>
      <c r="X3" s="59" t="str">
        <f>'C_Health Regions'!$X$4</f>
        <v>Region 12</v>
      </c>
      <c r="Y3" s="59" t="str">
        <f>'C_Health Regions'!$Z$4</f>
        <v>Region 13</v>
      </c>
      <c r="Z3" s="59" t="str">
        <f>'C_Health Regions'!$AB$4</f>
        <v>Region 14</v>
      </c>
      <c r="AA3" s="59" t="str">
        <f>'C_Health Regions'!$AD$4</f>
        <v>Region 15</v>
      </c>
      <c r="AB3" s="59" t="str">
        <f>'C_Health Regions'!$AF$4</f>
        <v>Region 16</v>
      </c>
      <c r="AC3" s="59" t="str">
        <f>'C_Health Regions'!$AH$4</f>
        <v>Region 17</v>
      </c>
      <c r="AD3" s="59" t="str">
        <f>'C_Health Regions'!$AJ$4</f>
        <v>Region 18</v>
      </c>
      <c r="AE3" s="59" t="str">
        <f>'C_Health Regions'!$AL$4</f>
        <v>Region 19</v>
      </c>
      <c r="AF3" s="59" t="str">
        <f>'C_Health Regions'!$AN$4</f>
        <v>Region 20</v>
      </c>
      <c r="AG3" s="46"/>
      <c r="AH3" s="49" t="s">
        <v>107</v>
      </c>
      <c r="AI3" s="49" t="s">
        <v>108</v>
      </c>
      <c r="AJ3" s="49" t="s">
        <v>109</v>
      </c>
      <c r="AK3" s="49" t="s">
        <v>108</v>
      </c>
      <c r="AL3" s="49" t="s">
        <v>110</v>
      </c>
      <c r="AM3" s="49" t="s">
        <v>108</v>
      </c>
      <c r="AN3" s="49" t="str">
        <f>' B_Populations'!$H$8</f>
        <v>White-Not Hispanic</v>
      </c>
      <c r="AO3" s="49" t="s">
        <v>108</v>
      </c>
      <c r="AP3" s="49" t="str">
        <f>' B_Populations'!$J$8</f>
        <v>Hispanic</v>
      </c>
      <c r="AQ3" s="49" t="s">
        <v>108</v>
      </c>
      <c r="AR3" s="49" t="str">
        <f>' B_Populations'!$L$8</f>
        <v>Black-Not Hispanic</v>
      </c>
      <c r="AS3" s="49" t="s">
        <v>108</v>
      </c>
      <c r="AT3" s="49" t="str">
        <f>' B_Populations'!$N$8</f>
        <v>Asian</v>
      </c>
      <c r="AU3" s="49" t="s">
        <v>108</v>
      </c>
      <c r="AV3" s="49" t="str">
        <f>' B_Populations'!$P$8</f>
        <v>American Indian/Alaska Native</v>
      </c>
      <c r="AW3" s="49" t="s">
        <v>108</v>
      </c>
      <c r="AX3" s="49" t="str">
        <f>' B_Populations'!$R$8</f>
        <v>Other</v>
      </c>
      <c r="AY3" s="49" t="s">
        <v>108</v>
      </c>
      <c r="AZ3" s="49" t="str">
        <f>' B_Populations'!$T$8</f>
        <v>Other</v>
      </c>
      <c r="BA3" s="49" t="s">
        <v>108</v>
      </c>
      <c r="BB3" s="68"/>
      <c r="BC3" s="49" t="str">
        <f>'C_Health Regions'!$B$4</f>
        <v>Region 1</v>
      </c>
      <c r="BD3" s="49" t="s">
        <v>108</v>
      </c>
      <c r="BE3" s="49" t="str">
        <f>'C_Health Regions'!$D$4</f>
        <v>Region 2</v>
      </c>
      <c r="BF3" s="49" t="s">
        <v>108</v>
      </c>
      <c r="BG3" s="49" t="str">
        <f>'C_Health Regions'!$F$4</f>
        <v>Region 3</v>
      </c>
      <c r="BH3" s="49" t="s">
        <v>108</v>
      </c>
      <c r="BI3" s="49" t="str">
        <f>'C_Health Regions'!$H$4</f>
        <v>Region 4</v>
      </c>
      <c r="BJ3" s="49" t="s">
        <v>108</v>
      </c>
      <c r="BK3" s="49" t="str">
        <f>'C_Health Regions'!$J$4</f>
        <v>Region 5</v>
      </c>
      <c r="BL3" s="49" t="s">
        <v>108</v>
      </c>
      <c r="BM3" s="49" t="str">
        <f>'C_Health Regions'!$L$4</f>
        <v>Region 6</v>
      </c>
      <c r="BN3" s="49" t="s">
        <v>108</v>
      </c>
      <c r="BO3" s="49" t="str">
        <f>'C_Health Regions'!$N$4</f>
        <v>Region 7</v>
      </c>
      <c r="BP3" s="49" t="s">
        <v>108</v>
      </c>
      <c r="BQ3" s="49" t="str">
        <f>'C_Health Regions'!$P$4</f>
        <v>Region 8</v>
      </c>
      <c r="BR3" s="49" t="s">
        <v>108</v>
      </c>
      <c r="BS3" s="49" t="str">
        <f>'C_Health Regions'!$R$4</f>
        <v>Region 9</v>
      </c>
      <c r="BT3" s="49" t="s">
        <v>108</v>
      </c>
      <c r="BU3" s="49" t="str">
        <f>'C_Health Regions'!$T$4</f>
        <v>Region 10</v>
      </c>
      <c r="BV3" s="49" t="s">
        <v>108</v>
      </c>
      <c r="BW3" s="49" t="str">
        <f>'C_Health Regions'!$V$4</f>
        <v>Region 11</v>
      </c>
      <c r="BX3" s="49" t="s">
        <v>108</v>
      </c>
      <c r="BY3" s="49" t="str">
        <f>'C_Health Regions'!$X$4</f>
        <v>Region 12</v>
      </c>
      <c r="BZ3" s="49" t="s">
        <v>108</v>
      </c>
      <c r="CA3" s="49" t="str">
        <f>'C_Health Regions'!$Z$4</f>
        <v>Region 13</v>
      </c>
      <c r="CB3" s="49" t="s">
        <v>108</v>
      </c>
      <c r="CC3" s="49" t="str">
        <f>'C_Health Regions'!$AB$4</f>
        <v>Region 14</v>
      </c>
      <c r="CD3" s="49" t="s">
        <v>108</v>
      </c>
      <c r="CE3" s="49" t="str">
        <f>'C_Health Regions'!$AD$4</f>
        <v>Region 15</v>
      </c>
      <c r="CF3" s="49" t="s">
        <v>108</v>
      </c>
      <c r="CG3" s="49" t="str">
        <f>'C_Health Regions'!$AF$4</f>
        <v>Region 16</v>
      </c>
      <c r="CH3" s="49" t="s">
        <v>108</v>
      </c>
      <c r="CI3" s="49" t="str">
        <f>'C_Health Regions'!$AH$4</f>
        <v>Region 17</v>
      </c>
      <c r="CJ3" s="49" t="s">
        <v>108</v>
      </c>
      <c r="CK3" s="49" t="str">
        <f>'C_Health Regions'!$AJ$4</f>
        <v>Region 18</v>
      </c>
      <c r="CL3" s="49" t="s">
        <v>108</v>
      </c>
      <c r="CM3" s="49" t="str">
        <f>'C_Health Regions'!$AL$4</f>
        <v>Region 19</v>
      </c>
      <c r="CN3" s="49" t="s">
        <v>108</v>
      </c>
      <c r="CO3" s="49" t="str">
        <f>'C_Health Regions'!$AN$4</f>
        <v>Region 20</v>
      </c>
      <c r="CP3" s="49" t="s">
        <v>108</v>
      </c>
      <c r="CQ3" s="68"/>
      <c r="CR3" s="224" t="s">
        <v>219</v>
      </c>
      <c r="CS3" s="195" t="s">
        <v>220</v>
      </c>
      <c r="CT3" s="195" t="s">
        <v>221</v>
      </c>
      <c r="CU3" s="195" t="s">
        <v>222</v>
      </c>
      <c r="CV3" s="195" t="s">
        <v>223</v>
      </c>
      <c r="CW3" s="195" t="s">
        <v>224</v>
      </c>
      <c r="CX3" s="46"/>
      <c r="CY3" s="197" t="s">
        <v>219</v>
      </c>
      <c r="CZ3" s="198" t="s">
        <v>108</v>
      </c>
      <c r="DA3" s="197" t="s">
        <v>220</v>
      </c>
      <c r="DB3" s="198" t="s">
        <v>108</v>
      </c>
      <c r="DC3" s="197" t="s">
        <v>221</v>
      </c>
      <c r="DD3" s="198" t="s">
        <v>108</v>
      </c>
      <c r="DE3" s="197" t="s">
        <v>222</v>
      </c>
      <c r="DF3" s="198" t="s">
        <v>108</v>
      </c>
      <c r="DG3" s="197" t="s">
        <v>223</v>
      </c>
      <c r="DH3" s="198" t="s">
        <v>108</v>
      </c>
      <c r="DI3" s="199" t="s">
        <v>224</v>
      </c>
      <c r="DJ3" s="198" t="s">
        <v>108</v>
      </c>
    </row>
    <row r="4" spans="1:114" x14ac:dyDescent="0.25">
      <c r="B4" s="160" t="s">
        <v>137</v>
      </c>
      <c r="C4" s="50"/>
      <c r="D4" s="41"/>
      <c r="E4" s="42"/>
      <c r="F4" s="32"/>
      <c r="G4" s="32"/>
      <c r="H4" s="32"/>
      <c r="I4" s="32"/>
      <c r="J4" s="53"/>
      <c r="K4" s="53"/>
      <c r="L4" s="33"/>
      <c r="M4" s="221"/>
      <c r="N4" s="60"/>
      <c r="O4" s="60"/>
      <c r="P4" s="60"/>
      <c r="Q4" s="60"/>
      <c r="R4" s="60"/>
      <c r="S4" s="60"/>
      <c r="T4" s="60"/>
      <c r="U4" s="60"/>
      <c r="V4" s="60"/>
      <c r="W4" s="60"/>
      <c r="X4" s="60"/>
      <c r="Y4" s="60"/>
      <c r="Z4" s="61"/>
      <c r="AA4" s="61"/>
      <c r="AB4" s="61"/>
      <c r="AC4" s="61"/>
      <c r="AD4" s="61"/>
      <c r="AE4" s="61"/>
      <c r="AF4" s="61"/>
      <c r="AG4" s="47"/>
      <c r="AH4" s="66">
        <f>' B_Populations'!B9</f>
        <v>0</v>
      </c>
      <c r="AI4" s="66">
        <f>IF(AH4=0,0,($C$4/$AH$4)*100000)</f>
        <v>0</v>
      </c>
      <c r="AJ4" s="66">
        <f>' B_Populations'!D9</f>
        <v>0</v>
      </c>
      <c r="AK4" s="66">
        <f>IF(AJ4=0,0,($D$4/$AJ$4)*100000)</f>
        <v>0</v>
      </c>
      <c r="AL4" s="66">
        <f>' B_Populations'!F9</f>
        <v>0</v>
      </c>
      <c r="AM4" s="66">
        <f>IF(AL4=0,0,($E$4/$AL$4)*100000)</f>
        <v>0</v>
      </c>
      <c r="AN4" s="66">
        <f>' B_Populations'!H9</f>
        <v>0</v>
      </c>
      <c r="AO4" s="66">
        <f>IF(AN4=0,0,($F$4/$AN$4)*100000)</f>
        <v>0</v>
      </c>
      <c r="AP4" s="66">
        <f>' B_Populations'!J9</f>
        <v>0</v>
      </c>
      <c r="AQ4" s="66">
        <f>IF(AP4=0,0,($G$4/$AP$4)*100000)</f>
        <v>0</v>
      </c>
      <c r="AR4" s="66">
        <f>' B_Populations'!L9</f>
        <v>0</v>
      </c>
      <c r="AS4" s="66">
        <f>IF(AR4=0,0,($H$4/$AR$4)*100000)</f>
        <v>0</v>
      </c>
      <c r="AT4" s="66">
        <f>' B_Populations'!N9</f>
        <v>0</v>
      </c>
      <c r="AU4" s="66">
        <f>IF(AT4=0,0,($I$4/$AT$4)*100000)</f>
        <v>0</v>
      </c>
      <c r="AV4" s="66">
        <f>' B_Populations'!P9</f>
        <v>0</v>
      </c>
      <c r="AW4" s="66">
        <f>IF(AV4=0,0,($J$4/$AV$4)*100000)</f>
        <v>0</v>
      </c>
      <c r="AX4" s="66">
        <f>' B_Populations'!R9</f>
        <v>0</v>
      </c>
      <c r="AY4" s="66">
        <f>IF(AX4=0,0,($K$4/$AX$4)*100000)</f>
        <v>0</v>
      </c>
      <c r="AZ4" s="66">
        <f>' B_Populations'!T9</f>
        <v>0</v>
      </c>
      <c r="BA4" s="66">
        <f>IF(AZ4=0,0,($L$4/$AZ$4)*100000)</f>
        <v>0</v>
      </c>
      <c r="BB4" s="9"/>
      <c r="BC4" s="66">
        <f>'C_Health Regions'!B5</f>
        <v>0</v>
      </c>
      <c r="BD4" s="66">
        <f>IF(BC4=0,0,($M$4/$BC$4)*100000)</f>
        <v>0</v>
      </c>
      <c r="BE4" s="66">
        <f>'C_Health Regions'!D6</f>
        <v>0</v>
      </c>
      <c r="BF4" s="66">
        <f>IF(BE4=0,0,($N$4/$BE$4)*100000)</f>
        <v>0</v>
      </c>
      <c r="BG4" s="66">
        <f>'C_Health Regions'!F5</f>
        <v>0</v>
      </c>
      <c r="BH4" s="66">
        <f>IF(BG4=0,0,($O$4/$BG$4)*100000)</f>
        <v>0</v>
      </c>
      <c r="BI4" s="66">
        <f>'C_Health Regions'!H5</f>
        <v>0</v>
      </c>
      <c r="BJ4" s="66">
        <f>IF(BI4=0,0,($P$4/$BI$4)*100000)</f>
        <v>0</v>
      </c>
      <c r="BK4" s="66">
        <f>'C_Health Regions'!J5</f>
        <v>0</v>
      </c>
      <c r="BL4" s="66">
        <f>IF(BK4=0,0,($Q$4/$BK$4)*100000)</f>
        <v>0</v>
      </c>
      <c r="BM4" s="66">
        <f>'C_Health Regions'!L5</f>
        <v>0</v>
      </c>
      <c r="BN4" s="66">
        <f>IF(BM4=0,0,($R$4/$BM$4)*100000)</f>
        <v>0</v>
      </c>
      <c r="BO4" s="66">
        <f>'C_Health Regions'!N5</f>
        <v>0</v>
      </c>
      <c r="BP4" s="66">
        <f>IF(BO4=0,0,($S$4/$BO$4)*100000)</f>
        <v>0</v>
      </c>
      <c r="BQ4" s="66">
        <f>'C_Health Regions'!P5</f>
        <v>0</v>
      </c>
      <c r="BR4" s="66">
        <f>IF(BQ4=0,0,($T$4/$BQ$4)*100000)</f>
        <v>0</v>
      </c>
      <c r="BS4" s="66">
        <f>'C_Health Regions'!R5</f>
        <v>0</v>
      </c>
      <c r="BT4" s="66">
        <f>IF(BS4=0,0,($U$4/$BS$4)*100000)</f>
        <v>0</v>
      </c>
      <c r="BU4" s="66">
        <f>'C_Health Regions'!T5</f>
        <v>0</v>
      </c>
      <c r="BV4" s="66">
        <f>IF(BU4=0,0,($V$4/$BU$4)*100000)</f>
        <v>0</v>
      </c>
      <c r="BW4" s="66">
        <f>'C_Health Regions'!V5</f>
        <v>0</v>
      </c>
      <c r="BX4" s="66">
        <f>IF(BW4=0,0,($W$4/$BW$4)*100000)</f>
        <v>0</v>
      </c>
      <c r="BY4" s="66">
        <f>'C_Health Regions'!X5</f>
        <v>0</v>
      </c>
      <c r="BZ4" s="66">
        <f>IF(BY4=0,0,($X$4/$BY$4)*100000)</f>
        <v>0</v>
      </c>
      <c r="CA4" s="66">
        <f>'C_Health Regions'!Z5</f>
        <v>0</v>
      </c>
      <c r="CB4" s="66">
        <f>IF(CA4=0,0,($Y$4/$CA$4)*100000)</f>
        <v>0</v>
      </c>
      <c r="CC4" s="66">
        <f>'C_Health Regions'!AB5</f>
        <v>0</v>
      </c>
      <c r="CD4" s="66">
        <f>IF(CC4=0,0,($Z$4/$CC$4)*100000)</f>
        <v>0</v>
      </c>
      <c r="CE4" s="66">
        <f>'C_Health Regions'!AD5</f>
        <v>0</v>
      </c>
      <c r="CF4" s="66">
        <f>IF(CE4=0,0,($AA$4/$CE$4)*100000)</f>
        <v>0</v>
      </c>
      <c r="CG4" s="66">
        <f>'C_Health Regions'!AF5</f>
        <v>0</v>
      </c>
      <c r="CH4" s="66">
        <f>IF(CG4=0,0,($AB$4/$CG$4)*100000)</f>
        <v>0</v>
      </c>
      <c r="CI4" s="66">
        <f>'C_Health Regions'!AH5</f>
        <v>0</v>
      </c>
      <c r="CJ4" s="66">
        <f>IF(CI4=0,0,($AC$4/$CI$4)*100000)</f>
        <v>0</v>
      </c>
      <c r="CK4" s="66">
        <f>'C_Health Regions'!AJ5</f>
        <v>0</v>
      </c>
      <c r="CL4" s="66">
        <f>IF(CK4=0,0,($AD$4/$CK$4)*100000)</f>
        <v>0</v>
      </c>
      <c r="CM4" s="66">
        <f>'C_Health Regions'!AL5</f>
        <v>0</v>
      </c>
      <c r="CN4" s="66">
        <f>IF(CM4=0,0,($AE$4/$CM$4)*100000)</f>
        <v>0</v>
      </c>
      <c r="CO4" s="66">
        <f>'C_Health Regions'!AN5</f>
        <v>0</v>
      </c>
      <c r="CP4" s="66">
        <f>IF(CO4=0,0,($AF$4/$CO$4)*100000)</f>
        <v>0</v>
      </c>
      <c r="CQ4" s="69"/>
      <c r="CR4" s="221"/>
      <c r="CS4" s="60"/>
      <c r="CT4" s="60"/>
      <c r="CU4" s="60"/>
      <c r="CV4" s="60"/>
      <c r="CW4" s="204"/>
      <c r="CX4" s="47"/>
      <c r="CY4" s="196">
        <f>'D_Urban-Rural'!B5</f>
        <v>0</v>
      </c>
      <c r="CZ4" s="196">
        <f>IF(CY4=0,0,($CR$4/$CY$4)*100000)</f>
        <v>0</v>
      </c>
      <c r="DA4" s="196">
        <f>'D_Urban-Rural'!C5</f>
        <v>0</v>
      </c>
      <c r="DB4" s="196">
        <f>IF(DA4=0,0,($CS$4/$DA$4)*100000)</f>
        <v>0</v>
      </c>
      <c r="DC4" s="196">
        <f>'D_Urban-Rural'!D5</f>
        <v>0</v>
      </c>
      <c r="DD4" s="196">
        <f>IF(DC4=0,0,($CT$4/$DC$4)*100000)</f>
        <v>0</v>
      </c>
      <c r="DE4" s="196">
        <f>'D_Urban-Rural'!E5</f>
        <v>0</v>
      </c>
      <c r="DF4" s="196">
        <f>IF(DE4=0,0,($CU$4/$DE$4)*100000)</f>
        <v>0</v>
      </c>
      <c r="DG4" s="196">
        <f>'D_Urban-Rural'!F5</f>
        <v>0</v>
      </c>
      <c r="DH4" s="196">
        <f>IF(DG4=0,0,($CV$4/$DG$4)*100000)</f>
        <v>0</v>
      </c>
      <c r="DI4" s="196">
        <f>'D_Urban-Rural'!G5</f>
        <v>0</v>
      </c>
      <c r="DJ4" s="196">
        <f>IF(DI4=0,0,($CW$4/$DI$4)*100000)</f>
        <v>0</v>
      </c>
    </row>
    <row r="5" spans="1:114" x14ac:dyDescent="0.25">
      <c r="B5" s="160" t="s">
        <v>204</v>
      </c>
      <c r="C5" s="51"/>
      <c r="D5" s="43"/>
      <c r="E5" s="44"/>
      <c r="F5" s="34"/>
      <c r="G5" s="34"/>
      <c r="H5" s="34"/>
      <c r="I5" s="34"/>
      <c r="J5" s="54"/>
      <c r="K5" s="54"/>
      <c r="L5" s="35"/>
      <c r="M5" s="204"/>
      <c r="N5" s="62"/>
      <c r="O5" s="62"/>
      <c r="P5" s="62"/>
      <c r="Q5" s="62"/>
      <c r="R5" s="62"/>
      <c r="S5" s="62"/>
      <c r="T5" s="62"/>
      <c r="U5" s="62"/>
      <c r="V5" s="62"/>
      <c r="W5" s="62"/>
      <c r="X5" s="62"/>
      <c r="Y5" s="62"/>
      <c r="Z5" s="63"/>
      <c r="AA5" s="63"/>
      <c r="AB5" s="63"/>
      <c r="AC5" s="63"/>
      <c r="AD5" s="63"/>
      <c r="AE5" s="63"/>
      <c r="AF5" s="63"/>
      <c r="AG5" s="47"/>
      <c r="AH5" s="66">
        <f>' B_Populations'!B9</f>
        <v>0</v>
      </c>
      <c r="AI5" s="66">
        <f>IF(AH5=0,0,($C$5/$AH$5)*100000)</f>
        <v>0</v>
      </c>
      <c r="AJ5" s="66">
        <f>' B_Populations'!D9</f>
        <v>0</v>
      </c>
      <c r="AK5" s="66">
        <f>IF(AJ5=0,0,($D$5/$AJ$5)*100000)</f>
        <v>0</v>
      </c>
      <c r="AL5" s="66">
        <f>' B_Populations'!F9</f>
        <v>0</v>
      </c>
      <c r="AM5" s="66">
        <f>IF(AL5=0,0,($E$5/$AL$5)*100000)</f>
        <v>0</v>
      </c>
      <c r="AN5" s="66">
        <f>' B_Populations'!H9</f>
        <v>0</v>
      </c>
      <c r="AO5" s="66">
        <f>IF(AN5=0,0,($F$5/$AN$5)*100000)</f>
        <v>0</v>
      </c>
      <c r="AP5" s="66">
        <f>' B_Populations'!J9</f>
        <v>0</v>
      </c>
      <c r="AQ5" s="66">
        <f>IF(AP5=0,0,($G$5/$AP$5)*100000)</f>
        <v>0</v>
      </c>
      <c r="AR5" s="66">
        <f>' B_Populations'!L9</f>
        <v>0</v>
      </c>
      <c r="AS5" s="66">
        <f>IF(AR5=0,0,($H$5/$AR$5)*100000)</f>
        <v>0</v>
      </c>
      <c r="AT5" s="66">
        <f>' B_Populations'!N9</f>
        <v>0</v>
      </c>
      <c r="AU5" s="66">
        <f>IF(AT5=0,0,($I$5/$AT$5)*100000)</f>
        <v>0</v>
      </c>
      <c r="AV5" s="66">
        <f>' B_Populations'!P9</f>
        <v>0</v>
      </c>
      <c r="AW5" s="66">
        <f>IF(AV5=0,0,($J$5/$AV$5)*100000)</f>
        <v>0</v>
      </c>
      <c r="AX5" s="66">
        <f>' B_Populations'!R9</f>
        <v>0</v>
      </c>
      <c r="AY5" s="66">
        <f>IF(AX5=0,0,($K$5/$AX$5)*100000)</f>
        <v>0</v>
      </c>
      <c r="AZ5" s="66">
        <f>' B_Populations'!T9</f>
        <v>0</v>
      </c>
      <c r="BA5" s="66">
        <f>IF(AZ5=0,0,($L$5/$AZ$5)*100000)</f>
        <v>0</v>
      </c>
      <c r="BB5" s="160"/>
      <c r="BC5" s="66">
        <f>'C_Health Regions'!B5</f>
        <v>0</v>
      </c>
      <c r="BD5" s="66">
        <f>IF(BC5=0,0,($M$5/$BC$5)*100000)</f>
        <v>0</v>
      </c>
      <c r="BE5" s="66">
        <f>'C_Health Regions'!D6</f>
        <v>0</v>
      </c>
      <c r="BF5" s="66">
        <f>IF(BE5=0,0,($N$5/$BE$5)*100000)</f>
        <v>0</v>
      </c>
      <c r="BG5" s="66">
        <f>'C_Health Regions'!F5</f>
        <v>0</v>
      </c>
      <c r="BH5" s="66">
        <f>IF(BG5=0,0,($O$5/$BG$5)*100000)</f>
        <v>0</v>
      </c>
      <c r="BI5" s="66">
        <f>'C_Health Regions'!H5</f>
        <v>0</v>
      </c>
      <c r="BJ5" s="66">
        <f>IF(BI5=0,0,($P$5/$BI$5)*100000)</f>
        <v>0</v>
      </c>
      <c r="BK5" s="66">
        <f>'C_Health Regions'!J5</f>
        <v>0</v>
      </c>
      <c r="BL5" s="66">
        <f>IF(BK5=0,0,($Q$5/$BK$5)*100000)</f>
        <v>0</v>
      </c>
      <c r="BM5" s="66">
        <f>'C_Health Regions'!L5</f>
        <v>0</v>
      </c>
      <c r="BN5" s="66">
        <f>IF(BM5=0,0,($R$5/$BM$5)*100000)</f>
        <v>0</v>
      </c>
      <c r="BO5" s="66">
        <f>'C_Health Regions'!N5</f>
        <v>0</v>
      </c>
      <c r="BP5" s="66">
        <f>IF(BO5=0,0,($S$5/$BO$5)*100000)</f>
        <v>0</v>
      </c>
      <c r="BQ5" s="66">
        <f>'C_Health Regions'!P5</f>
        <v>0</v>
      </c>
      <c r="BR5" s="66">
        <f>IF(BQ5=0,0,($T$5/$BQ$5)*100000)</f>
        <v>0</v>
      </c>
      <c r="BS5" s="66">
        <f>'C_Health Regions'!R5</f>
        <v>0</v>
      </c>
      <c r="BT5" s="66">
        <f>IF(BS5=0,0,($U$5/$BS$5)*100000)</f>
        <v>0</v>
      </c>
      <c r="BU5" s="66">
        <f>'C_Health Regions'!T5</f>
        <v>0</v>
      </c>
      <c r="BV5" s="66">
        <f>IF(BU5=0,0,($V$5/$BU$5)*100000)</f>
        <v>0</v>
      </c>
      <c r="BW5" s="66">
        <f>'C_Health Regions'!V5</f>
        <v>0</v>
      </c>
      <c r="BX5" s="66">
        <f>IF(BW5=0,0,($W$5/$BW$5)*100000)</f>
        <v>0</v>
      </c>
      <c r="BY5" s="66">
        <f>'C_Health Regions'!X5</f>
        <v>0</v>
      </c>
      <c r="BZ5" s="66">
        <f>IF(BY5=0,0,($X$5/$BY$5)*100000)</f>
        <v>0</v>
      </c>
      <c r="CA5" s="66">
        <f>'C_Health Regions'!Z5</f>
        <v>0</v>
      </c>
      <c r="CB5" s="66">
        <f>IF(CA5=0,0,($Y$5/$CA$5)*100000)</f>
        <v>0</v>
      </c>
      <c r="CC5" s="66">
        <f>'C_Health Regions'!AB5</f>
        <v>0</v>
      </c>
      <c r="CD5" s="66">
        <f>IF(CC5=0,0,($Z$5/$CC$5)*100000)</f>
        <v>0</v>
      </c>
      <c r="CE5" s="66">
        <f>'C_Health Regions'!AD5</f>
        <v>0</v>
      </c>
      <c r="CF5" s="66">
        <f>IF(CE5=0,0,($AA$5/$CE$5)*100000)</f>
        <v>0</v>
      </c>
      <c r="CG5" s="66">
        <f>'C_Health Regions'!AF5</f>
        <v>0</v>
      </c>
      <c r="CH5" s="66">
        <f>IF(CG5=0,0,($AB$5/$CG$5)*100000)</f>
        <v>0</v>
      </c>
      <c r="CI5" s="66">
        <f>'C_Health Regions'!AH5</f>
        <v>0</v>
      </c>
      <c r="CJ5" s="66">
        <f>IF(CI5=0,0,($AC$5/$CI$5)*100000)</f>
        <v>0</v>
      </c>
      <c r="CK5" s="66">
        <f>'C_Health Regions'!AJ5</f>
        <v>0</v>
      </c>
      <c r="CL5" s="66">
        <f>IF(CK5=0,0,($AD$5/$CK$5)*100000)</f>
        <v>0</v>
      </c>
      <c r="CM5" s="66">
        <f>'C_Health Regions'!AL5</f>
        <v>0</v>
      </c>
      <c r="CN5" s="66">
        <f>IF(CM5=0,0,($AE$5/$CM$5)*100000)</f>
        <v>0</v>
      </c>
      <c r="CO5" s="66">
        <f>'C_Health Regions'!AN5</f>
        <v>0</v>
      </c>
      <c r="CP5" s="66">
        <f>IF(CO5=0,0,($AF$5/$CO$5)*100000)</f>
        <v>0</v>
      </c>
      <c r="CQ5" s="69"/>
      <c r="CR5" s="204"/>
      <c r="CS5" s="62"/>
      <c r="CT5" s="62"/>
      <c r="CU5" s="62"/>
      <c r="CV5" s="62"/>
      <c r="CW5" s="204"/>
      <c r="CX5" s="47"/>
      <c r="CY5" s="196">
        <f>'D_Urban-Rural'!B5</f>
        <v>0</v>
      </c>
      <c r="CZ5" s="196">
        <f>IF(CY5=0,0,($CR$5/$CY$5)*100000)</f>
        <v>0</v>
      </c>
      <c r="DA5" s="66">
        <f>'D_Urban-Rural'!C5</f>
        <v>0</v>
      </c>
      <c r="DB5" s="196">
        <f>IF(DA5=0,0,($CS$5/$DA$5)*100000)</f>
        <v>0</v>
      </c>
      <c r="DC5" s="66">
        <f>'D_Urban-Rural'!D5</f>
        <v>0</v>
      </c>
      <c r="DD5" s="196">
        <f>IF(DC5=0,0,($CT$5/$DC$5)*100000)</f>
        <v>0</v>
      </c>
      <c r="DE5" s="66">
        <f>'D_Urban-Rural'!E5</f>
        <v>0</v>
      </c>
      <c r="DF5" s="196">
        <f>IF(DE5=0,0,($CU$5/$DE$5)*100000)</f>
        <v>0</v>
      </c>
      <c r="DG5" s="66">
        <f>'D_Urban-Rural'!F5</f>
        <v>0</v>
      </c>
      <c r="DH5" s="196">
        <f>IF(DG5=0,0,($CV$5/$DG$5)*100000)</f>
        <v>0</v>
      </c>
      <c r="DI5" s="66">
        <f>'D_Urban-Rural'!G5</f>
        <v>0</v>
      </c>
      <c r="DJ5" s="196">
        <f>IF(DI5=0,0,($CW$5/$DI$5)*100000)</f>
        <v>0</v>
      </c>
    </row>
    <row r="6" spans="1:114" x14ac:dyDescent="0.25">
      <c r="B6" s="9" t="s">
        <v>43</v>
      </c>
      <c r="C6" s="51"/>
      <c r="D6" s="43"/>
      <c r="E6" s="44"/>
      <c r="F6" s="34"/>
      <c r="G6" s="34"/>
      <c r="H6" s="34"/>
      <c r="I6" s="34"/>
      <c r="J6" s="54"/>
      <c r="K6" s="54"/>
      <c r="L6" s="35"/>
      <c r="M6" s="204"/>
      <c r="N6" s="62"/>
      <c r="O6" s="62"/>
      <c r="P6" s="62"/>
      <c r="Q6" s="62"/>
      <c r="R6" s="62"/>
      <c r="S6" s="62"/>
      <c r="T6" s="62"/>
      <c r="U6" s="62"/>
      <c r="V6" s="62"/>
      <c r="W6" s="62"/>
      <c r="X6" s="62"/>
      <c r="Y6" s="62"/>
      <c r="Z6" s="63"/>
      <c r="AA6" s="63"/>
      <c r="AB6" s="63"/>
      <c r="AC6" s="63"/>
      <c r="AD6" s="63"/>
      <c r="AE6" s="63"/>
      <c r="AF6" s="63"/>
      <c r="AG6" s="47"/>
      <c r="AH6" s="66">
        <f>' B_Populations'!B9</f>
        <v>0</v>
      </c>
      <c r="AI6" s="66">
        <f>IF(AH6=0,0,($C$6/$AH$6)*100000)</f>
        <v>0</v>
      </c>
      <c r="AJ6" s="66">
        <f>' B_Populations'!D9</f>
        <v>0</v>
      </c>
      <c r="AK6" s="66">
        <f>IF(AJ6=0,0,($D$6/$AJ$6)*100000)</f>
        <v>0</v>
      </c>
      <c r="AL6" s="66">
        <f>' B_Populations'!F9</f>
        <v>0</v>
      </c>
      <c r="AM6" s="66">
        <f>IF(AL6=0,0,($E$6/$AL$6)*100000)</f>
        <v>0</v>
      </c>
      <c r="AN6" s="66">
        <f>' B_Populations'!H9</f>
        <v>0</v>
      </c>
      <c r="AO6" s="66">
        <f>IF(AN6=0,0,($F$6/$AN$6)*100000)</f>
        <v>0</v>
      </c>
      <c r="AP6" s="66">
        <f>' B_Populations'!J9</f>
        <v>0</v>
      </c>
      <c r="AQ6" s="66">
        <f>IF(AP6=0,0,($G$6/$AP$6)*100000)</f>
        <v>0</v>
      </c>
      <c r="AR6" s="66">
        <f>' B_Populations'!L9</f>
        <v>0</v>
      </c>
      <c r="AS6" s="66">
        <f>IF(AR6=0,0,($H$6/$AR$6)*100000)</f>
        <v>0</v>
      </c>
      <c r="AT6" s="66">
        <f>' B_Populations'!N9</f>
        <v>0</v>
      </c>
      <c r="AU6" s="66">
        <f>IF(AT6=0,0,($I$6/$AT$6)*100000)</f>
        <v>0</v>
      </c>
      <c r="AV6" s="66">
        <f>' B_Populations'!P9</f>
        <v>0</v>
      </c>
      <c r="AW6" s="66">
        <f>IF(AV6=0,0,($J$6/$AV$6)*100000)</f>
        <v>0</v>
      </c>
      <c r="AX6" s="66">
        <f>' B_Populations'!R9</f>
        <v>0</v>
      </c>
      <c r="AY6" s="66">
        <f>IF(AX6=0,0,($K$6/$AX$6)*100000)</f>
        <v>0</v>
      </c>
      <c r="AZ6" s="66">
        <f>' B_Populations'!T9</f>
        <v>0</v>
      </c>
      <c r="BA6" s="66">
        <f>IF(AZ6=0,0,($L$6/$AZ$6)*100000)</f>
        <v>0</v>
      </c>
      <c r="BB6" s="9"/>
      <c r="BC6" s="66">
        <f>'C_Health Regions'!B5</f>
        <v>0</v>
      </c>
      <c r="BD6" s="66">
        <f>IF(BC6=0,0,($M$6/$BC$6)*100000)</f>
        <v>0</v>
      </c>
      <c r="BE6" s="66">
        <f>'C_Health Regions'!D6</f>
        <v>0</v>
      </c>
      <c r="BF6" s="66">
        <f>IF(BE6=0,0,($N$6/$BE$6)*100000)</f>
        <v>0</v>
      </c>
      <c r="BG6" s="66">
        <f>'C_Health Regions'!F5</f>
        <v>0</v>
      </c>
      <c r="BH6" s="66">
        <f>IF(BG6=0,0,($O$6/$BG$6)*100000)</f>
        <v>0</v>
      </c>
      <c r="BI6" s="66">
        <f>'C_Health Regions'!H5</f>
        <v>0</v>
      </c>
      <c r="BJ6" s="66">
        <f>IF(BI6=0,0,($P$6/$BI$6)*100000)</f>
        <v>0</v>
      </c>
      <c r="BK6" s="66">
        <f>'C_Health Regions'!J5</f>
        <v>0</v>
      </c>
      <c r="BL6" s="66">
        <f>IF(BK6=0,0,($Q$6/$BK$6)*100000)</f>
        <v>0</v>
      </c>
      <c r="BM6" s="66">
        <f>'C_Health Regions'!L5</f>
        <v>0</v>
      </c>
      <c r="BN6" s="66">
        <f>IF(BM6=0,0,($R$6/$BM$6)*100000)</f>
        <v>0</v>
      </c>
      <c r="BO6" s="66">
        <f>'C_Health Regions'!N5</f>
        <v>0</v>
      </c>
      <c r="BP6" s="66">
        <f>IF(BO6=0,0,($S$6/$BO$6)*100000)</f>
        <v>0</v>
      </c>
      <c r="BQ6" s="66">
        <f>'C_Health Regions'!P5</f>
        <v>0</v>
      </c>
      <c r="BR6" s="66">
        <f>IF(BQ6=0,0,($T$6/$BQ$6)*100000)</f>
        <v>0</v>
      </c>
      <c r="BS6" s="66">
        <f>'C_Health Regions'!R5</f>
        <v>0</v>
      </c>
      <c r="BT6" s="66">
        <f>IF(BS6=0,0,($U$6/$BS$6)*100000)</f>
        <v>0</v>
      </c>
      <c r="BU6" s="66">
        <f>'C_Health Regions'!T5</f>
        <v>0</v>
      </c>
      <c r="BV6" s="66">
        <f>IF(BU6=0,0,($V$6/$BU$6)*100000)</f>
        <v>0</v>
      </c>
      <c r="BW6" s="66">
        <f>'C_Health Regions'!V5</f>
        <v>0</v>
      </c>
      <c r="BX6" s="66">
        <f>IF(BW6=0,0,($W$6/$BW$6)*100000)</f>
        <v>0</v>
      </c>
      <c r="BY6" s="66">
        <f>'C_Health Regions'!X5</f>
        <v>0</v>
      </c>
      <c r="BZ6" s="66">
        <f>IF(BY6=0,0,($X$6/$BY$6)*100000)</f>
        <v>0</v>
      </c>
      <c r="CA6" s="66">
        <f>'C_Health Regions'!Z5</f>
        <v>0</v>
      </c>
      <c r="CB6" s="66">
        <f>IF(CA6=0,0,($Y$6/$CA$6)*100000)</f>
        <v>0</v>
      </c>
      <c r="CC6" s="66">
        <f>'C_Health Regions'!AB5</f>
        <v>0</v>
      </c>
      <c r="CD6" s="66">
        <f>IF(CC6=0,0,($Z$6/$CC$6)*100000)</f>
        <v>0</v>
      </c>
      <c r="CE6" s="66">
        <f>'C_Health Regions'!AD5</f>
        <v>0</v>
      </c>
      <c r="CF6" s="66">
        <f>IF(CE6=0,0,($AA$6/$CE$6)*100000)</f>
        <v>0</v>
      </c>
      <c r="CG6" s="66">
        <f>'C_Health Regions'!AF5</f>
        <v>0</v>
      </c>
      <c r="CH6" s="66">
        <f>IF(CG6=0,0,($AB$6/$CG$6)*100000)</f>
        <v>0</v>
      </c>
      <c r="CI6" s="66">
        <f>'C_Health Regions'!AH5</f>
        <v>0</v>
      </c>
      <c r="CJ6" s="66">
        <f>IF(CI6=0,0,($AC$6/$CI$6)*100000)</f>
        <v>0</v>
      </c>
      <c r="CK6" s="66">
        <f>'C_Health Regions'!AJ5</f>
        <v>0</v>
      </c>
      <c r="CL6" s="66">
        <f>IF(CK6=0,0,($AD$6/$CK$6)*100000)</f>
        <v>0</v>
      </c>
      <c r="CM6" s="66">
        <f>'C_Health Regions'!AL5</f>
        <v>0</v>
      </c>
      <c r="CN6" s="66">
        <f>IF(CM6=0,0,($AE$6/$CM$6)*100000)</f>
        <v>0</v>
      </c>
      <c r="CO6" s="66">
        <f>'C_Health Regions'!AN5</f>
        <v>0</v>
      </c>
      <c r="CP6" s="66">
        <f>IF(CO6=0,0,($AF$6/$CO$6)*100000)</f>
        <v>0</v>
      </c>
      <c r="CQ6" s="69"/>
      <c r="CR6" s="204"/>
      <c r="CS6" s="62"/>
      <c r="CT6" s="62"/>
      <c r="CU6" s="62"/>
      <c r="CV6" s="62"/>
      <c r="CW6" s="204"/>
      <c r="CX6" s="47"/>
      <c r="CY6" s="196">
        <f>'D_Urban-Rural'!B5</f>
        <v>0</v>
      </c>
      <c r="CZ6" s="196">
        <f>IF(CY6=0,0,($CR$6/$CY$6)*100000)</f>
        <v>0</v>
      </c>
      <c r="DA6" s="66">
        <f>'D_Urban-Rural'!C5</f>
        <v>0</v>
      </c>
      <c r="DB6" s="196">
        <f>IF(DA6=0,0,($CS$6/$DA$6)*100000)</f>
        <v>0</v>
      </c>
      <c r="DC6" s="66">
        <f>'D_Urban-Rural'!D5</f>
        <v>0</v>
      </c>
      <c r="DD6" s="196">
        <f>IF(DC6=0,0,($CT$6/$DC$6)*100000)</f>
        <v>0</v>
      </c>
      <c r="DE6" s="66">
        <f>'D_Urban-Rural'!E5</f>
        <v>0</v>
      </c>
      <c r="DF6" s="196">
        <f>IF(DE6=0,0,($CU$6/$DE$6)*100000)</f>
        <v>0</v>
      </c>
      <c r="DG6" s="66">
        <f>'D_Urban-Rural'!F5</f>
        <v>0</v>
      </c>
      <c r="DH6" s="196">
        <f>IF(DG6=0,0,($CV$6/$DG$6)*100000)</f>
        <v>0</v>
      </c>
      <c r="DI6" s="66">
        <f>'D_Urban-Rural'!G5</f>
        <v>0</v>
      </c>
      <c r="DJ6" s="196">
        <f>IF(DI6=0,0,($CW$6/$DI$6)*100000)</f>
        <v>0</v>
      </c>
    </row>
    <row r="7" spans="1:114" x14ac:dyDescent="0.25">
      <c r="B7" s="9" t="s">
        <v>205</v>
      </c>
      <c r="C7" s="51"/>
      <c r="D7" s="43"/>
      <c r="E7" s="44"/>
      <c r="F7" s="34"/>
      <c r="G7" s="34"/>
      <c r="H7" s="34"/>
      <c r="I7" s="34"/>
      <c r="J7" s="54"/>
      <c r="K7" s="54"/>
      <c r="L7" s="35"/>
      <c r="M7" s="204"/>
      <c r="N7" s="62"/>
      <c r="O7" s="62"/>
      <c r="P7" s="62"/>
      <c r="Q7" s="62"/>
      <c r="R7" s="62"/>
      <c r="S7" s="62"/>
      <c r="T7" s="62"/>
      <c r="U7" s="62"/>
      <c r="V7" s="62"/>
      <c r="W7" s="62"/>
      <c r="X7" s="62"/>
      <c r="Y7" s="62"/>
      <c r="Z7" s="63"/>
      <c r="AA7" s="63"/>
      <c r="AB7" s="63"/>
      <c r="AC7" s="63"/>
      <c r="AD7" s="63"/>
      <c r="AE7" s="63"/>
      <c r="AF7" s="63"/>
      <c r="AG7" s="47"/>
      <c r="AH7" s="66">
        <f>' B_Populations'!B9</f>
        <v>0</v>
      </c>
      <c r="AI7" s="66">
        <f>IF(AH7=0,0,($C$7/$AH$7)*100000)</f>
        <v>0</v>
      </c>
      <c r="AJ7" s="66">
        <f>' B_Populations'!D9</f>
        <v>0</v>
      </c>
      <c r="AK7" s="66">
        <f>IF(AJ7=0,0,($D$7/$AJ$7)*100000)</f>
        <v>0</v>
      </c>
      <c r="AL7" s="66">
        <f>' B_Populations'!F9</f>
        <v>0</v>
      </c>
      <c r="AM7" s="66">
        <f>IF(AL7=0,0,($E$7/$AL$7)*100000)</f>
        <v>0</v>
      </c>
      <c r="AN7" s="66">
        <f>' B_Populations'!H9</f>
        <v>0</v>
      </c>
      <c r="AO7" s="66">
        <f>IF(AN7=0,0,($F$7/$AN$7)*100000)</f>
        <v>0</v>
      </c>
      <c r="AP7" s="66">
        <f>' B_Populations'!J9</f>
        <v>0</v>
      </c>
      <c r="AQ7" s="66">
        <f>IF(AP7=0,0,($G$7/$AP$7)*100000)</f>
        <v>0</v>
      </c>
      <c r="AR7" s="66">
        <f>' B_Populations'!L9</f>
        <v>0</v>
      </c>
      <c r="AS7" s="66">
        <f>IF(AR7=0,0,($H$7/$AR$7)*100000)</f>
        <v>0</v>
      </c>
      <c r="AT7" s="66">
        <f>' B_Populations'!N9</f>
        <v>0</v>
      </c>
      <c r="AU7" s="66">
        <f>IF(AT7=0,0,($I$7/$AT$7)*100000)</f>
        <v>0</v>
      </c>
      <c r="AV7" s="66">
        <f>' B_Populations'!P9</f>
        <v>0</v>
      </c>
      <c r="AW7" s="66">
        <f>IF(AV7=0,0,($J$7/$AV$7)*100000)</f>
        <v>0</v>
      </c>
      <c r="AX7" s="66">
        <f>' B_Populations'!R9</f>
        <v>0</v>
      </c>
      <c r="AY7" s="66">
        <f>IF(AX7=0,0,($K$7/$AX$7)*100000)</f>
        <v>0</v>
      </c>
      <c r="AZ7" s="66">
        <f>' B_Populations'!T9</f>
        <v>0</v>
      </c>
      <c r="BA7" s="66">
        <f>IF(AZ7=0,0,($L$7/$AZ$7)*100000)</f>
        <v>0</v>
      </c>
      <c r="BB7" s="9"/>
      <c r="BC7" s="66">
        <f>'C_Health Regions'!B5</f>
        <v>0</v>
      </c>
      <c r="BD7" s="66">
        <f>IF(BC7=0,0,($M$7/$BC$7)*100000)</f>
        <v>0</v>
      </c>
      <c r="BE7" s="66">
        <f>'C_Health Regions'!D6</f>
        <v>0</v>
      </c>
      <c r="BF7" s="66">
        <f>IF(BE7=0,0,($N$7/$BE$7)*100000)</f>
        <v>0</v>
      </c>
      <c r="BG7" s="66">
        <f>'C_Health Regions'!F5</f>
        <v>0</v>
      </c>
      <c r="BH7" s="66">
        <f>IF(BG7=0,0,($O$7/$BG$7)*100000)</f>
        <v>0</v>
      </c>
      <c r="BI7" s="66">
        <f>'C_Health Regions'!H5</f>
        <v>0</v>
      </c>
      <c r="BJ7" s="66">
        <f>IF(BI7=0,0,($P$7/$BI$7)*100000)</f>
        <v>0</v>
      </c>
      <c r="BK7" s="66">
        <f>'C_Health Regions'!J5</f>
        <v>0</v>
      </c>
      <c r="BL7" s="66">
        <f>IF(BK7=0,0,($Q$7/$BK$7)*100000)</f>
        <v>0</v>
      </c>
      <c r="BM7" s="66">
        <f>'C_Health Regions'!L5</f>
        <v>0</v>
      </c>
      <c r="BN7" s="66">
        <f>IF(BM7=0,0,($R$7/$BM$7)*100000)</f>
        <v>0</v>
      </c>
      <c r="BO7" s="66">
        <f>'C_Health Regions'!N5</f>
        <v>0</v>
      </c>
      <c r="BP7" s="66">
        <f>IF(BO7=0,0,($S$7/$BO$7)*100000)</f>
        <v>0</v>
      </c>
      <c r="BQ7" s="66">
        <f>'C_Health Regions'!P5</f>
        <v>0</v>
      </c>
      <c r="BR7" s="66">
        <f>IF(BQ7=0,0,($T$7/$BQ$7)*100000)</f>
        <v>0</v>
      </c>
      <c r="BS7" s="66">
        <f>'C_Health Regions'!R5</f>
        <v>0</v>
      </c>
      <c r="BT7" s="66">
        <f>IF(BS7=0,0,($U$7/$BS$7)*100000)</f>
        <v>0</v>
      </c>
      <c r="BU7" s="66">
        <f>'C_Health Regions'!T5</f>
        <v>0</v>
      </c>
      <c r="BV7" s="66">
        <f>IF(BU7=0,0,($V$7/$BU$7)*100000)</f>
        <v>0</v>
      </c>
      <c r="BW7" s="66">
        <f>'C_Health Regions'!V5</f>
        <v>0</v>
      </c>
      <c r="BX7" s="66">
        <f>IF(BW7=0,0,($W$7/$BW$7)*100000)</f>
        <v>0</v>
      </c>
      <c r="BY7" s="66">
        <f>'C_Health Regions'!X5</f>
        <v>0</v>
      </c>
      <c r="BZ7" s="66">
        <f>IF(BY7=0,0,($X$7/$BY$7)*100000)</f>
        <v>0</v>
      </c>
      <c r="CA7" s="66">
        <f>'C_Health Regions'!Z5</f>
        <v>0</v>
      </c>
      <c r="CB7" s="66">
        <f>IF(CA7=0,0,($Y$7/$CA$7)*100000)</f>
        <v>0</v>
      </c>
      <c r="CC7" s="66">
        <f>'C_Health Regions'!AB5</f>
        <v>0</v>
      </c>
      <c r="CD7" s="66">
        <f>IF(CC7=0,0,($Z$7/$CC$7)*100000)</f>
        <v>0</v>
      </c>
      <c r="CE7" s="66">
        <f>'C_Health Regions'!AD5</f>
        <v>0</v>
      </c>
      <c r="CF7" s="66">
        <f>IF(CE7=0,0,($AA$7/$CE$7)*100000)</f>
        <v>0</v>
      </c>
      <c r="CG7" s="66">
        <f>'C_Health Regions'!AF5</f>
        <v>0</v>
      </c>
      <c r="CH7" s="66">
        <f>IF(CG7=0,0,($AB$7/$CG$7)*100000)</f>
        <v>0</v>
      </c>
      <c r="CI7" s="66">
        <f>'C_Health Regions'!AH5</f>
        <v>0</v>
      </c>
      <c r="CJ7" s="66">
        <f>IF(CI7=0,0,($AC$7/$CI$7)*100000)</f>
        <v>0</v>
      </c>
      <c r="CK7" s="66">
        <f>'C_Health Regions'!AJ5</f>
        <v>0</v>
      </c>
      <c r="CL7" s="66">
        <f>IF(CK7=0,0,($AD$7/$CK$7)*100000)</f>
        <v>0</v>
      </c>
      <c r="CM7" s="66">
        <f>'C_Health Regions'!AL5</f>
        <v>0</v>
      </c>
      <c r="CN7" s="66">
        <f>IF(CM7=0,0,($AE$7/$CM$7)*100000)</f>
        <v>0</v>
      </c>
      <c r="CO7" s="66">
        <f>'C_Health Regions'!AN5</f>
        <v>0</v>
      </c>
      <c r="CP7" s="66">
        <f>IF(CO7=0,0,($AF$7/$CO$7)*100000)</f>
        <v>0</v>
      </c>
      <c r="CQ7" s="69"/>
      <c r="CR7" s="204"/>
      <c r="CS7" s="62"/>
      <c r="CT7" s="62"/>
      <c r="CU7" s="62"/>
      <c r="CV7" s="62"/>
      <c r="CW7" s="204"/>
      <c r="CX7" s="47"/>
      <c r="CY7" s="196">
        <f>'D_Urban-Rural'!B5</f>
        <v>0</v>
      </c>
      <c r="CZ7" s="196">
        <f>IF(CY7=0,0,($CR$7/$CY$7)*100000)</f>
        <v>0</v>
      </c>
      <c r="DA7" s="66">
        <f>'D_Urban-Rural'!C5</f>
        <v>0</v>
      </c>
      <c r="DB7" s="196">
        <f>IF(DA7=0,0,($CS$6/$DA$6)*100000)</f>
        <v>0</v>
      </c>
      <c r="DC7" s="66">
        <f>'D_Urban-Rural'!D5</f>
        <v>0</v>
      </c>
      <c r="DD7" s="196">
        <f>IF(DC7=0,0,($CT$7/$DC$7)*100000)</f>
        <v>0</v>
      </c>
      <c r="DE7" s="66">
        <f>'D_Urban-Rural'!E5</f>
        <v>0</v>
      </c>
      <c r="DF7" s="196">
        <f>IF(DE7=0,0,($CU$7/$DE$7)*100000)</f>
        <v>0</v>
      </c>
      <c r="DG7" s="66">
        <f>'D_Urban-Rural'!F5</f>
        <v>0</v>
      </c>
      <c r="DH7" s="196">
        <f>IF(DG7=0,0,($CV$7/$DG$7)*100000)</f>
        <v>0</v>
      </c>
      <c r="DI7" s="66">
        <f>'D_Urban-Rural'!G5</f>
        <v>0</v>
      </c>
      <c r="DJ7" s="196">
        <f>IF(DI7=0,0,($CW$7/$DI$7)*100000)</f>
        <v>0</v>
      </c>
    </row>
    <row r="8" spans="1:114" x14ac:dyDescent="0.25">
      <c r="B8" s="9" t="s">
        <v>138</v>
      </c>
      <c r="C8" s="51"/>
      <c r="D8" s="43"/>
      <c r="E8" s="44"/>
      <c r="F8" s="34"/>
      <c r="G8" s="34"/>
      <c r="H8" s="34"/>
      <c r="I8" s="34"/>
      <c r="J8" s="54"/>
      <c r="K8" s="54"/>
      <c r="L8" s="35"/>
      <c r="M8" s="222"/>
      <c r="N8" s="62"/>
      <c r="O8" s="62"/>
      <c r="P8" s="62"/>
      <c r="Q8" s="62"/>
      <c r="R8" s="62"/>
      <c r="S8" s="62"/>
      <c r="T8" s="62"/>
      <c r="U8" s="62"/>
      <c r="V8" s="62"/>
      <c r="W8" s="62"/>
      <c r="X8" s="62"/>
      <c r="Y8" s="62"/>
      <c r="Z8" s="63"/>
      <c r="AA8" s="63"/>
      <c r="AB8" s="63"/>
      <c r="AC8" s="63"/>
      <c r="AD8" s="63"/>
      <c r="AE8" s="63"/>
      <c r="AF8" s="63"/>
      <c r="AG8" s="47"/>
      <c r="AH8" s="66">
        <f>' B_Populations'!B9</f>
        <v>0</v>
      </c>
      <c r="AI8" s="66">
        <f>IF(AH8=0,0,($C$8/$AH$8)*100000)</f>
        <v>0</v>
      </c>
      <c r="AJ8" s="66">
        <f>' B_Populations'!D9</f>
        <v>0</v>
      </c>
      <c r="AK8" s="66">
        <f>IF(AJ8=0,0,($D$8/$AJ$8)*100000)</f>
        <v>0</v>
      </c>
      <c r="AL8" s="66">
        <f>' B_Populations'!F9</f>
        <v>0</v>
      </c>
      <c r="AM8" s="66">
        <f>IF(AL8=0,0,($E$8/$AL$8)*100000)</f>
        <v>0</v>
      </c>
      <c r="AN8" s="66">
        <f>' B_Populations'!H9</f>
        <v>0</v>
      </c>
      <c r="AO8" s="66">
        <f>IF(AN8=0,0,($F$8/$AN$8)*100000)</f>
        <v>0</v>
      </c>
      <c r="AP8" s="66">
        <f>' B_Populations'!J9</f>
        <v>0</v>
      </c>
      <c r="AQ8" s="66">
        <f>IF(AP8=0,0,($G$8/$AP$8)*100000)</f>
        <v>0</v>
      </c>
      <c r="AR8" s="66">
        <f>' B_Populations'!L9</f>
        <v>0</v>
      </c>
      <c r="AS8" s="66">
        <f>IF(AR8=0,0,($H$8/$AR$8)*100000)</f>
        <v>0</v>
      </c>
      <c r="AT8" s="66">
        <f>' B_Populations'!N9</f>
        <v>0</v>
      </c>
      <c r="AU8" s="66">
        <f>IF(AT8=0,0,($I$8/$AT$8)*100000)</f>
        <v>0</v>
      </c>
      <c r="AV8" s="66">
        <f>' B_Populations'!P9</f>
        <v>0</v>
      </c>
      <c r="AW8" s="66">
        <f>IF(AV8=0,0,($J$8/$AV$8)*100000)</f>
        <v>0</v>
      </c>
      <c r="AX8" s="66">
        <f>' B_Populations'!R9</f>
        <v>0</v>
      </c>
      <c r="AY8" s="66">
        <f>IF(AX8=0,0,($K$8/$AX$8)*100000)</f>
        <v>0</v>
      </c>
      <c r="AZ8" s="66">
        <f>' B_Populations'!T9</f>
        <v>0</v>
      </c>
      <c r="BA8" s="66">
        <f>IF(AZ8=0,0,($L$8/$AZ$8)*100000)</f>
        <v>0</v>
      </c>
      <c r="BB8" s="9"/>
      <c r="BC8" s="66">
        <f>'C_Health Regions'!B5</f>
        <v>0</v>
      </c>
      <c r="BD8" s="66">
        <f>IF(BC8=0,0,($M$8/$BC$8)*100000)</f>
        <v>0</v>
      </c>
      <c r="BE8" s="66">
        <f>'C_Health Regions'!D6</f>
        <v>0</v>
      </c>
      <c r="BF8" s="66">
        <f>IF(BE8=0,0,($N$8/$BE$8)*100000)</f>
        <v>0</v>
      </c>
      <c r="BG8" s="66">
        <f>'C_Health Regions'!F5</f>
        <v>0</v>
      </c>
      <c r="BH8" s="66">
        <f>IF(BG8=0,0,($O$8/$BG$8)*100000)</f>
        <v>0</v>
      </c>
      <c r="BI8" s="66">
        <f>'C_Health Regions'!H5</f>
        <v>0</v>
      </c>
      <c r="BJ8" s="66">
        <f>IF(BI8=0,0,($P$8/$BI$8)*100000)</f>
        <v>0</v>
      </c>
      <c r="BK8" s="66">
        <f>'C_Health Regions'!J5</f>
        <v>0</v>
      </c>
      <c r="BL8" s="66">
        <f>IF(BK8=0,0,($Q$8/$BK$8)*100000)</f>
        <v>0</v>
      </c>
      <c r="BM8" s="66">
        <f>'C_Health Regions'!L5</f>
        <v>0</v>
      </c>
      <c r="BN8" s="66">
        <f>IF(BM8=0,0,($R$8/$BM$8)*100000)</f>
        <v>0</v>
      </c>
      <c r="BO8" s="66">
        <f>'C_Health Regions'!N5</f>
        <v>0</v>
      </c>
      <c r="BP8" s="66">
        <f>IF(BO8=0,0,($S$8/$BO$8)*100000)</f>
        <v>0</v>
      </c>
      <c r="BQ8" s="66">
        <f>'C_Health Regions'!P5</f>
        <v>0</v>
      </c>
      <c r="BR8" s="66">
        <f>IF(BQ8=0,0,($T$8/$BQ$8)*100000)</f>
        <v>0</v>
      </c>
      <c r="BS8" s="66">
        <f>'C_Health Regions'!R5</f>
        <v>0</v>
      </c>
      <c r="BT8" s="66">
        <f>IF(BS8=0,0,($U$8/$BC$8)*100000)</f>
        <v>0</v>
      </c>
      <c r="BU8" s="66">
        <f>'C_Health Regions'!T5</f>
        <v>0</v>
      </c>
      <c r="BV8" s="66">
        <f>IF(BU8=0,0,($V$8/$BU$8)*100000)</f>
        <v>0</v>
      </c>
      <c r="BW8" s="66">
        <f>'C_Health Regions'!V5</f>
        <v>0</v>
      </c>
      <c r="BX8" s="66">
        <f>IF(BW8=0,0,($W$8/$BW$8)*100000)</f>
        <v>0</v>
      </c>
      <c r="BY8" s="66">
        <f>'C_Health Regions'!X5</f>
        <v>0</v>
      </c>
      <c r="BZ8" s="66">
        <f>IF(BY8=0,0,($X$8/$BY$8)*100000)</f>
        <v>0</v>
      </c>
      <c r="CA8" s="66">
        <f>'C_Health Regions'!Z5</f>
        <v>0</v>
      </c>
      <c r="CB8" s="66">
        <f>IF(CA8=0,0,($Y$8/$CA$8)*100000)</f>
        <v>0</v>
      </c>
      <c r="CC8" s="66">
        <f>'C_Health Regions'!AB5</f>
        <v>0</v>
      </c>
      <c r="CD8" s="66">
        <f>IF(CC8=0,0,($Z$8/$CC$8)*100000)</f>
        <v>0</v>
      </c>
      <c r="CE8" s="66">
        <f>'C_Health Regions'!AD5</f>
        <v>0</v>
      </c>
      <c r="CF8" s="66">
        <f>IF(CE8=0,0,($AA$8/$CE$8)*100000)</f>
        <v>0</v>
      </c>
      <c r="CG8" s="66">
        <f>'C_Health Regions'!AF5</f>
        <v>0</v>
      </c>
      <c r="CH8" s="66">
        <f>IF(CG8=0,0,($AB$8/$CG$8)*100000)</f>
        <v>0</v>
      </c>
      <c r="CI8" s="66">
        <f>'C_Health Regions'!AH5</f>
        <v>0</v>
      </c>
      <c r="CJ8" s="66">
        <f>IF(CI8=0,0,($AC$8/$CI$8)*100000)</f>
        <v>0</v>
      </c>
      <c r="CK8" s="66">
        <f>'C_Health Regions'!AJ5</f>
        <v>0</v>
      </c>
      <c r="CL8" s="66">
        <f>IF(CK8=0,0,($AD$8/$CK$8)*100000)</f>
        <v>0</v>
      </c>
      <c r="CM8" s="66">
        <f>'C_Health Regions'!AL5</f>
        <v>0</v>
      </c>
      <c r="CN8" s="66">
        <f>IF(CM8=0,0,($AE$8/$CM$8)*100000)</f>
        <v>0</v>
      </c>
      <c r="CO8" s="66">
        <f>'C_Health Regions'!AN5</f>
        <v>0</v>
      </c>
      <c r="CP8" s="66">
        <f>IF(CO8=0,0,($AF$8/$CO$8)*100000)</f>
        <v>0</v>
      </c>
      <c r="CQ8" s="69"/>
      <c r="CR8" s="222"/>
      <c r="CS8" s="62"/>
      <c r="CT8" s="62"/>
      <c r="CU8" s="62"/>
      <c r="CV8" s="62"/>
      <c r="CW8" s="204"/>
      <c r="CX8" s="47"/>
      <c r="CY8" s="196">
        <f>'D_Urban-Rural'!B5</f>
        <v>0</v>
      </c>
      <c r="CZ8" s="196">
        <f>IF(CY8=0,0,($CR$8/$CY$8)*100000)</f>
        <v>0</v>
      </c>
      <c r="DA8" s="66">
        <f>'D_Urban-Rural'!C5</f>
        <v>0</v>
      </c>
      <c r="DB8" s="196">
        <f>IF(DA8=0,0,($CS$8/$DA$8)*100000)</f>
        <v>0</v>
      </c>
      <c r="DC8" s="66">
        <f>'D_Urban-Rural'!D5</f>
        <v>0</v>
      </c>
      <c r="DD8" s="196">
        <f>IF(DC8=0,0,($CT$8/$DC$8)*100000)</f>
        <v>0</v>
      </c>
      <c r="DE8" s="66">
        <f>'D_Urban-Rural'!E5</f>
        <v>0</v>
      </c>
      <c r="DF8" s="196">
        <f>IF(DE8=0,0,($CU$8/$DE$8)*100000)</f>
        <v>0</v>
      </c>
      <c r="DG8" s="66">
        <f>'D_Urban-Rural'!F5</f>
        <v>0</v>
      </c>
      <c r="DH8" s="196">
        <f>IF(DG8=0,0,($CV$8/$DG$8)*100000)</f>
        <v>0</v>
      </c>
      <c r="DI8" s="66">
        <f>'D_Urban-Rural'!G5</f>
        <v>0</v>
      </c>
      <c r="DJ8" s="196">
        <f>IF(DI8=0,0,($CW$8/$DI$8)*100000)</f>
        <v>0</v>
      </c>
    </row>
    <row r="9" spans="1:114" ht="19.5" customHeight="1" x14ac:dyDescent="0.25">
      <c r="B9" s="165" t="s">
        <v>111</v>
      </c>
      <c r="C9" s="52">
        <f t="shared" ref="C9:AF9" si="0">SUM(C4:C8)</f>
        <v>0</v>
      </c>
      <c r="D9" s="52">
        <f t="shared" si="0"/>
        <v>0</v>
      </c>
      <c r="E9" s="52">
        <f t="shared" si="0"/>
        <v>0</v>
      </c>
      <c r="F9" s="52">
        <f t="shared" si="0"/>
        <v>0</v>
      </c>
      <c r="G9" s="52">
        <f t="shared" si="0"/>
        <v>0</v>
      </c>
      <c r="H9" s="52">
        <f t="shared" si="0"/>
        <v>0</v>
      </c>
      <c r="I9" s="52">
        <f t="shared" si="0"/>
        <v>0</v>
      </c>
      <c r="J9" s="52">
        <f t="shared" si="0"/>
        <v>0</v>
      </c>
      <c r="K9" s="52">
        <f t="shared" si="0"/>
        <v>0</v>
      </c>
      <c r="L9" s="52">
        <f t="shared" si="0"/>
        <v>0</v>
      </c>
      <c r="M9" s="52">
        <f t="shared" si="0"/>
        <v>0</v>
      </c>
      <c r="N9" s="71">
        <f t="shared" si="0"/>
        <v>0</v>
      </c>
      <c r="O9" s="71">
        <f t="shared" si="0"/>
        <v>0</v>
      </c>
      <c r="P9" s="71">
        <f t="shared" si="0"/>
        <v>0</v>
      </c>
      <c r="Q9" s="71">
        <f t="shared" si="0"/>
        <v>0</v>
      </c>
      <c r="R9" s="71">
        <f t="shared" si="0"/>
        <v>0</v>
      </c>
      <c r="S9" s="71">
        <f t="shared" si="0"/>
        <v>0</v>
      </c>
      <c r="T9" s="71">
        <f t="shared" si="0"/>
        <v>0</v>
      </c>
      <c r="U9" s="71">
        <f t="shared" si="0"/>
        <v>0</v>
      </c>
      <c r="V9" s="71">
        <f t="shared" si="0"/>
        <v>0</v>
      </c>
      <c r="W9" s="71">
        <f t="shared" si="0"/>
        <v>0</v>
      </c>
      <c r="X9" s="71">
        <f t="shared" si="0"/>
        <v>0</v>
      </c>
      <c r="Y9" s="71">
        <f t="shared" si="0"/>
        <v>0</v>
      </c>
      <c r="Z9" s="71">
        <f t="shared" si="0"/>
        <v>0</v>
      </c>
      <c r="AA9" s="71">
        <f t="shared" si="0"/>
        <v>0</v>
      </c>
      <c r="AB9" s="71">
        <f t="shared" si="0"/>
        <v>0</v>
      </c>
      <c r="AC9" s="71">
        <f t="shared" si="0"/>
        <v>0</v>
      </c>
      <c r="AD9" s="71">
        <f t="shared" si="0"/>
        <v>0</v>
      </c>
      <c r="AE9" s="71">
        <f t="shared" si="0"/>
        <v>0</v>
      </c>
      <c r="AF9" s="71">
        <f t="shared" si="0"/>
        <v>0</v>
      </c>
      <c r="AG9" s="45"/>
      <c r="AH9" s="66">
        <f>SUM(AH4:AH8)</f>
        <v>0</v>
      </c>
      <c r="AI9" s="66">
        <f>IF(AH9=0,0,($C$9/$AH$9)*100000)</f>
        <v>0</v>
      </c>
      <c r="AJ9" s="77">
        <f t="shared" ref="AI9:BA9" si="1">SUM(AJ4:AJ8)</f>
        <v>0</v>
      </c>
      <c r="AK9" s="66">
        <f>IF(AJ9=0,0,($D$9/$AJ$9)*100000)</f>
        <v>0</v>
      </c>
      <c r="AL9" s="77">
        <f t="shared" si="1"/>
        <v>0</v>
      </c>
      <c r="AM9" s="66">
        <f>IF(AL9=0,0,($E$9/$AL$9)*100000)</f>
        <v>0</v>
      </c>
      <c r="AN9" s="77">
        <f t="shared" si="1"/>
        <v>0</v>
      </c>
      <c r="AO9" s="66">
        <f>IF(AN9=0,0,($F$9/$AN$9)*100000)</f>
        <v>0</v>
      </c>
      <c r="AP9" s="77">
        <f t="shared" si="1"/>
        <v>0</v>
      </c>
      <c r="AQ9" s="66">
        <f>IF(AP9=0,0,($G$9/$AP$9)*100000)</f>
        <v>0</v>
      </c>
      <c r="AR9" s="77">
        <f t="shared" si="1"/>
        <v>0</v>
      </c>
      <c r="AS9" s="66">
        <f>IF(AR9=0,0,($H$9/$AR$9)*100000)</f>
        <v>0</v>
      </c>
      <c r="AT9" s="77">
        <f t="shared" si="1"/>
        <v>0</v>
      </c>
      <c r="AU9" s="66">
        <f>IF(AT9=0,0,($I$9/$AT$9)*100000)</f>
        <v>0</v>
      </c>
      <c r="AV9" s="77">
        <f t="shared" si="1"/>
        <v>0</v>
      </c>
      <c r="AW9" s="66">
        <f>IF(AV9=0,0,($J$9/$AV$9)*100000)</f>
        <v>0</v>
      </c>
      <c r="AX9" s="77">
        <f t="shared" si="1"/>
        <v>0</v>
      </c>
      <c r="AY9" s="66">
        <f>IF(AX9=0,0,($K$9/$AX$9)*100000)</f>
        <v>0</v>
      </c>
      <c r="AZ9" s="77">
        <f t="shared" si="1"/>
        <v>0</v>
      </c>
      <c r="BA9" s="66">
        <f>IF(AZ9=0,0,($L$9/$AZ$9)*100000)</f>
        <v>0</v>
      </c>
      <c r="BB9" s="78"/>
      <c r="BC9" s="77">
        <f t="shared" ref="BC9:CD9" si="2">SUM(BC4:BC8)</f>
        <v>0</v>
      </c>
      <c r="BD9" s="66">
        <f>IF(BC9=0,0,($M$9/$BC$9)*100000)</f>
        <v>0</v>
      </c>
      <c r="BE9" s="77">
        <f t="shared" si="2"/>
        <v>0</v>
      </c>
      <c r="BF9" s="66">
        <f>IF(BE9=0,0,($N$9/$BE$9)*100000)</f>
        <v>0</v>
      </c>
      <c r="BG9" s="77">
        <f t="shared" si="2"/>
        <v>0</v>
      </c>
      <c r="BH9" s="66">
        <f>IF(BG9=0,0,($O$9/$BG$9)*100000)</f>
        <v>0</v>
      </c>
      <c r="BI9" s="77">
        <f t="shared" si="2"/>
        <v>0</v>
      </c>
      <c r="BJ9" s="66">
        <f>IF(BI9=0,0,($P$9/$BI$9)*100000)</f>
        <v>0</v>
      </c>
      <c r="BK9" s="77">
        <f t="shared" si="2"/>
        <v>0</v>
      </c>
      <c r="BL9" s="66">
        <f>IF(BK9=0,0,($Q$9/$BK$9)*100000)</f>
        <v>0</v>
      </c>
      <c r="BM9" s="77">
        <f t="shared" si="2"/>
        <v>0</v>
      </c>
      <c r="BN9" s="66">
        <f>IF(BM9=0,0,($R$9/$BM$9)*100000)</f>
        <v>0</v>
      </c>
      <c r="BO9" s="77">
        <f t="shared" si="2"/>
        <v>0</v>
      </c>
      <c r="BP9" s="66">
        <f>IF(BO9=0,0,($S$9/$BO$9)*100000)</f>
        <v>0</v>
      </c>
      <c r="BQ9" s="77">
        <f t="shared" si="2"/>
        <v>0</v>
      </c>
      <c r="BR9" s="66">
        <f>IF(BQ9=0,0,($T$9/$BQ$9)*100000)</f>
        <v>0</v>
      </c>
      <c r="BS9" s="77">
        <f t="shared" si="2"/>
        <v>0</v>
      </c>
      <c r="BT9" s="66">
        <f>IF(BS9=0,0,($U$9/$BC$9)*100000)</f>
        <v>0</v>
      </c>
      <c r="BU9" s="77">
        <f t="shared" si="2"/>
        <v>0</v>
      </c>
      <c r="BV9" s="66">
        <f>IF(BU9=0,0,($V$9/$BU$9)*100000)</f>
        <v>0</v>
      </c>
      <c r="BW9" s="77">
        <f t="shared" si="2"/>
        <v>0</v>
      </c>
      <c r="BX9" s="66">
        <f>IF(BW9=0,0,($W$9/$BW$9)*100000)</f>
        <v>0</v>
      </c>
      <c r="BY9" s="77">
        <f t="shared" si="2"/>
        <v>0</v>
      </c>
      <c r="BZ9" s="66">
        <f>IF(BY9=0,0,($X$9/$BY$9)*100000)</f>
        <v>0</v>
      </c>
      <c r="CA9" s="77">
        <f t="shared" si="2"/>
        <v>0</v>
      </c>
      <c r="CB9" s="66">
        <f>IF(CA9=0,0,($Y$9/$CA$9)*100000)</f>
        <v>0</v>
      </c>
      <c r="CC9" s="77">
        <f t="shared" si="2"/>
        <v>0</v>
      </c>
      <c r="CD9" s="66">
        <f>IF(CC9=0,0,($Z$9/$CC$9)*100000)</f>
        <v>0</v>
      </c>
      <c r="CE9" s="66">
        <f>'C_Health Regions'!AD10</f>
        <v>0</v>
      </c>
      <c r="CF9" s="66">
        <f>IF(CE9=0,0,($AA$9/$CE$9)*100000)</f>
        <v>0</v>
      </c>
      <c r="CG9" s="66">
        <f>'C_Health Regions'!AF10</f>
        <v>0</v>
      </c>
      <c r="CH9" s="66">
        <f>IF(CG9=0,0,($AB$9/$CG$9)*100000)</f>
        <v>0</v>
      </c>
      <c r="CI9" s="66">
        <f>'C_Health Regions'!AH10</f>
        <v>0</v>
      </c>
      <c r="CJ9" s="66">
        <f>IF(CI9=0,0,($AC$9/$CI$9)*100000)</f>
        <v>0</v>
      </c>
      <c r="CK9" s="66">
        <f>'C_Health Regions'!AJ59</f>
        <v>0</v>
      </c>
      <c r="CL9" s="66">
        <f>IF(CK9=0,0,($AD$9/$CK$9)*100000)</f>
        <v>0</v>
      </c>
      <c r="CM9" s="66">
        <f>'C_Health Regions'!AL59</f>
        <v>0</v>
      </c>
      <c r="CN9" s="66">
        <f>IF(CM9=0,0,($AE$9/$CM$9)*100000)</f>
        <v>0</v>
      </c>
      <c r="CO9" s="66">
        <f>'C_Health Regions'!AN10</f>
        <v>0</v>
      </c>
      <c r="CP9" s="66">
        <f>IF(CO9=0,0,($AF$9/$CO$9)*100000)</f>
        <v>0</v>
      </c>
      <c r="CQ9" s="69"/>
      <c r="CR9" s="226">
        <f t="shared" ref="CR9:CW9" si="3">SUM(CR4:CR8)</f>
        <v>0</v>
      </c>
      <c r="CS9" s="205">
        <f t="shared" si="3"/>
        <v>0</v>
      </c>
      <c r="CT9" s="71">
        <f t="shared" si="3"/>
        <v>0</v>
      </c>
      <c r="CU9" s="71">
        <f t="shared" si="3"/>
        <v>0</v>
      </c>
      <c r="CV9" s="71">
        <f t="shared" si="3"/>
        <v>0</v>
      </c>
      <c r="CW9" s="71">
        <f t="shared" si="3"/>
        <v>0</v>
      </c>
      <c r="CX9" s="202"/>
      <c r="CY9" s="196">
        <f>'D_Urban-Rural'!B10</f>
        <v>0</v>
      </c>
      <c r="CZ9" s="196">
        <f>IF(CY9=0,0,($CR$9/$CY$9)*100000)</f>
        <v>0</v>
      </c>
      <c r="DA9" s="77">
        <f>'D_Urban-Rural'!C10</f>
        <v>0</v>
      </c>
      <c r="DB9" s="196">
        <f>IF(DA9=0,0,($CS$9/$DA$9)*100000)</f>
        <v>0</v>
      </c>
      <c r="DC9" s="77">
        <f>'D_Urban-Rural'!D10</f>
        <v>0</v>
      </c>
      <c r="DD9" s="196">
        <f>IF(DC9=0,0,($CT$9/$DC$9)*100000)</f>
        <v>0</v>
      </c>
      <c r="DE9" s="77">
        <f>'D_Urban-Rural'!E10</f>
        <v>0</v>
      </c>
      <c r="DF9" s="196">
        <f>IF(DE9=0,0,($CU$9/$DE$9)*100000)</f>
        <v>0</v>
      </c>
      <c r="DG9" s="77">
        <f>'D_Urban-Rural'!F10</f>
        <v>0</v>
      </c>
      <c r="DH9" s="196">
        <f>IF(DG9=0,0,($CV$9/$DG$9)*100000)</f>
        <v>0</v>
      </c>
      <c r="DI9" s="77">
        <f>'D_Urban-Rural'!G10</f>
        <v>0</v>
      </c>
      <c r="DJ9" s="196">
        <f>IF(DI9=0,0,($CW$9/$DI$9)*100000)</f>
        <v>0</v>
      </c>
    </row>
    <row r="11" spans="1:114" x14ac:dyDescent="0.25">
      <c r="B11" s="21"/>
      <c r="C11" s="21"/>
      <c r="D11" s="22" t="s">
        <v>101</v>
      </c>
      <c r="E11" s="22"/>
      <c r="F11" s="23" t="s">
        <v>102</v>
      </c>
      <c r="G11" s="24"/>
      <c r="H11" s="24"/>
      <c r="I11" s="24"/>
      <c r="J11" s="24"/>
      <c r="K11" s="24"/>
      <c r="L11" s="24"/>
      <c r="M11" s="57" t="s">
        <v>103</v>
      </c>
      <c r="N11" s="58"/>
      <c r="O11" s="58"/>
      <c r="P11" s="58"/>
      <c r="Q11" s="58"/>
      <c r="R11" s="58"/>
      <c r="S11" s="58"/>
      <c r="T11" s="58"/>
      <c r="U11" s="58"/>
      <c r="V11" s="58"/>
      <c r="W11" s="58"/>
      <c r="X11" s="58"/>
      <c r="Y11" s="58"/>
      <c r="Z11" s="58"/>
      <c r="AA11" s="58"/>
      <c r="AB11" s="58"/>
      <c r="AC11" s="58"/>
      <c r="AD11" s="58"/>
      <c r="AE11" s="58"/>
      <c r="AF11" s="58"/>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57" t="s">
        <v>226</v>
      </c>
      <c r="CS11" s="58"/>
      <c r="CT11" s="58"/>
      <c r="CU11" s="58"/>
      <c r="CV11" s="58"/>
      <c r="CW11" s="58"/>
      <c r="CX11" s="45"/>
      <c r="CY11" s="45"/>
      <c r="CZ11" s="45"/>
      <c r="DA11" s="45"/>
      <c r="DB11" s="45"/>
      <c r="DC11" s="45"/>
      <c r="DD11" s="45"/>
      <c r="DE11" s="45"/>
      <c r="DF11" s="45"/>
      <c r="DG11" s="45"/>
      <c r="DH11" s="45"/>
      <c r="DI11" s="45"/>
      <c r="DJ11" s="45"/>
    </row>
    <row r="12" spans="1:114" ht="39" x14ac:dyDescent="0.3">
      <c r="B12" s="16" t="s">
        <v>135</v>
      </c>
      <c r="C12" s="16" t="s">
        <v>112</v>
      </c>
      <c r="D12" s="40" t="s">
        <v>113</v>
      </c>
      <c r="E12" s="40" t="s">
        <v>114</v>
      </c>
      <c r="F12" s="31" t="str">
        <f>' B_Populations'!$H$8</f>
        <v>White-Not Hispanic</v>
      </c>
      <c r="G12" s="31" t="str">
        <f>' B_Populations'!$J$8</f>
        <v>Hispanic</v>
      </c>
      <c r="H12" s="31" t="str">
        <f>' B_Populations'!$L$8</f>
        <v>Black-Not Hispanic</v>
      </c>
      <c r="I12" s="31" t="str">
        <f>' B_Populations'!$N$8</f>
        <v>Asian</v>
      </c>
      <c r="J12" s="31" t="str">
        <f>' B_Populations'!$P$8</f>
        <v>American Indian/Alaska Native</v>
      </c>
      <c r="K12" s="31" t="str">
        <f>' B_Populations'!$R$8</f>
        <v>Other</v>
      </c>
      <c r="L12" s="31" t="str">
        <f>' B_Populations'!$T$8</f>
        <v>Other</v>
      </c>
      <c r="M12" s="59" t="str">
        <f>'C_Health Regions'!$B$4</f>
        <v>Region 1</v>
      </c>
      <c r="N12" s="59" t="str">
        <f>'C_Health Regions'!$D$4</f>
        <v>Region 2</v>
      </c>
      <c r="O12" s="59" t="str">
        <f>'C_Health Regions'!$F$4</f>
        <v>Region 3</v>
      </c>
      <c r="P12" s="59" t="str">
        <f>'C_Health Regions'!$H$4</f>
        <v>Region 4</v>
      </c>
      <c r="Q12" s="59" t="str">
        <f>'C_Health Regions'!$J$4</f>
        <v>Region 5</v>
      </c>
      <c r="R12" s="59" t="str">
        <f>'C_Health Regions'!$L$4</f>
        <v>Region 6</v>
      </c>
      <c r="S12" s="59" t="str">
        <f>'C_Health Regions'!$N$4</f>
        <v>Region 7</v>
      </c>
      <c r="T12" s="59" t="str">
        <f>'C_Health Regions'!$P$4</f>
        <v>Region 8</v>
      </c>
      <c r="U12" s="59" t="str">
        <f>'C_Health Regions'!$R$4</f>
        <v>Region 9</v>
      </c>
      <c r="V12" s="59" t="str">
        <f>'C_Health Regions'!$T$4</f>
        <v>Region 10</v>
      </c>
      <c r="W12" s="59" t="str">
        <f>'C_Health Regions'!$V$4</f>
        <v>Region 11</v>
      </c>
      <c r="X12" s="59" t="str">
        <f>'C_Health Regions'!$X$4</f>
        <v>Region 12</v>
      </c>
      <c r="Y12" s="59" t="str">
        <f>'C_Health Regions'!$Z$4</f>
        <v>Region 13</v>
      </c>
      <c r="Z12" s="59" t="str">
        <f>'C_Health Regions'!$AB$4</f>
        <v>Region 14</v>
      </c>
      <c r="AA12" s="59" t="str">
        <f>'C_Health Regions'!$AD$4</f>
        <v>Region 15</v>
      </c>
      <c r="AB12" s="59" t="str">
        <f>'C_Health Regions'!$AF$4</f>
        <v>Region 16</v>
      </c>
      <c r="AC12" s="59" t="str">
        <f>'C_Health Regions'!$AH$4</f>
        <v>Region 17</v>
      </c>
      <c r="AD12" s="59" t="str">
        <f>'C_Health Regions'!$AJ$4</f>
        <v>Region 18</v>
      </c>
      <c r="AE12" s="59" t="str">
        <f>'C_Health Regions'!$AL$4</f>
        <v>Region 19</v>
      </c>
      <c r="AF12" s="59" t="str">
        <f>'C_Health Regions'!$AN$4</f>
        <v>Region 20</v>
      </c>
      <c r="AG12" s="46"/>
      <c r="AH12" s="49" t="s">
        <v>107</v>
      </c>
      <c r="AI12" s="49" t="s">
        <v>108</v>
      </c>
      <c r="AJ12" s="49" t="s">
        <v>109</v>
      </c>
      <c r="AK12" s="49" t="s">
        <v>108</v>
      </c>
      <c r="AL12" s="49" t="s">
        <v>110</v>
      </c>
      <c r="AM12" s="49" t="s">
        <v>108</v>
      </c>
      <c r="AN12" s="49" t="str">
        <f>' B_Populations'!$H$8</f>
        <v>White-Not Hispanic</v>
      </c>
      <c r="AO12" s="49" t="s">
        <v>108</v>
      </c>
      <c r="AP12" s="49" t="str">
        <f>' B_Populations'!$J$8</f>
        <v>Hispanic</v>
      </c>
      <c r="AQ12" s="49" t="s">
        <v>108</v>
      </c>
      <c r="AR12" s="49" t="str">
        <f>' B_Populations'!$L$8</f>
        <v>Black-Not Hispanic</v>
      </c>
      <c r="AS12" s="49" t="s">
        <v>108</v>
      </c>
      <c r="AT12" s="49" t="str">
        <f>' B_Populations'!$N$8</f>
        <v>Asian</v>
      </c>
      <c r="AU12" s="49" t="s">
        <v>108</v>
      </c>
      <c r="AV12" s="49" t="str">
        <f>' B_Populations'!$P$8</f>
        <v>American Indian/Alaska Native</v>
      </c>
      <c r="AW12" s="49" t="s">
        <v>108</v>
      </c>
      <c r="AX12" s="49" t="str">
        <f>' B_Populations'!$R$8</f>
        <v>Other</v>
      </c>
      <c r="AY12" s="49" t="s">
        <v>108</v>
      </c>
      <c r="AZ12" s="49" t="str">
        <f>' B_Populations'!$T$8</f>
        <v>Other</v>
      </c>
      <c r="BA12" s="49" t="s">
        <v>108</v>
      </c>
      <c r="BB12" s="68"/>
      <c r="BC12" s="49" t="str">
        <f>'C_Health Regions'!$B$4</f>
        <v>Region 1</v>
      </c>
      <c r="BD12" s="49" t="s">
        <v>108</v>
      </c>
      <c r="BE12" s="49" t="str">
        <f>'C_Health Regions'!$D$4</f>
        <v>Region 2</v>
      </c>
      <c r="BF12" s="49" t="s">
        <v>108</v>
      </c>
      <c r="BG12" s="49" t="str">
        <f>'C_Health Regions'!$F$4</f>
        <v>Region 3</v>
      </c>
      <c r="BH12" s="49" t="s">
        <v>108</v>
      </c>
      <c r="BI12" s="49" t="str">
        <f>'C_Health Regions'!$H$4</f>
        <v>Region 4</v>
      </c>
      <c r="BJ12" s="49" t="s">
        <v>108</v>
      </c>
      <c r="BK12" s="49" t="str">
        <f>'C_Health Regions'!$J$4</f>
        <v>Region 5</v>
      </c>
      <c r="BL12" s="49" t="s">
        <v>108</v>
      </c>
      <c r="BM12" s="49" t="str">
        <f>'C_Health Regions'!$L$4</f>
        <v>Region 6</v>
      </c>
      <c r="BN12" s="49" t="s">
        <v>108</v>
      </c>
      <c r="BO12" s="49" t="str">
        <f>'C_Health Regions'!$N$4</f>
        <v>Region 7</v>
      </c>
      <c r="BP12" s="49" t="s">
        <v>108</v>
      </c>
      <c r="BQ12" s="49" t="str">
        <f>'C_Health Regions'!$P$4</f>
        <v>Region 8</v>
      </c>
      <c r="BR12" s="49" t="s">
        <v>108</v>
      </c>
      <c r="BS12" s="49" t="str">
        <f>'C_Health Regions'!$R$4</f>
        <v>Region 9</v>
      </c>
      <c r="BT12" s="49" t="s">
        <v>108</v>
      </c>
      <c r="BU12" s="49" t="str">
        <f>'C_Health Regions'!$T$4</f>
        <v>Region 10</v>
      </c>
      <c r="BV12" s="49" t="s">
        <v>108</v>
      </c>
      <c r="BW12" s="49" t="str">
        <f>'C_Health Regions'!$V$4</f>
        <v>Region 11</v>
      </c>
      <c r="BX12" s="49" t="s">
        <v>108</v>
      </c>
      <c r="BY12" s="49" t="str">
        <f>'C_Health Regions'!$X$4</f>
        <v>Region 12</v>
      </c>
      <c r="BZ12" s="49" t="s">
        <v>108</v>
      </c>
      <c r="CA12" s="49" t="str">
        <f>'C_Health Regions'!$Z$4</f>
        <v>Region 13</v>
      </c>
      <c r="CB12" s="49" t="s">
        <v>108</v>
      </c>
      <c r="CC12" s="49" t="str">
        <f>'C_Health Regions'!$AB$4</f>
        <v>Region 14</v>
      </c>
      <c r="CD12" s="49" t="s">
        <v>108</v>
      </c>
      <c r="CE12" s="49" t="str">
        <f>'C_Health Regions'!$AD$4</f>
        <v>Region 15</v>
      </c>
      <c r="CF12" s="49" t="s">
        <v>108</v>
      </c>
      <c r="CG12" s="49" t="str">
        <f>'C_Health Regions'!$AF$4</f>
        <v>Region 16</v>
      </c>
      <c r="CH12" s="49" t="s">
        <v>108</v>
      </c>
      <c r="CI12" s="49" t="str">
        <f>'C_Health Regions'!$AH$4</f>
        <v>Region 17</v>
      </c>
      <c r="CJ12" s="49" t="s">
        <v>108</v>
      </c>
      <c r="CK12" s="49" t="str">
        <f>'C_Health Regions'!$AJ$4</f>
        <v>Region 18</v>
      </c>
      <c r="CL12" s="49" t="s">
        <v>108</v>
      </c>
      <c r="CM12" s="49" t="str">
        <f>'C_Health Regions'!$AL$4</f>
        <v>Region 19</v>
      </c>
      <c r="CN12" s="49" t="s">
        <v>108</v>
      </c>
      <c r="CO12" s="49" t="str">
        <f>'C_Health Regions'!$AN$4</f>
        <v>Region 20</v>
      </c>
      <c r="CP12" s="49" t="s">
        <v>108</v>
      </c>
      <c r="CQ12" s="68"/>
      <c r="CR12" s="224" t="s">
        <v>219</v>
      </c>
      <c r="CS12" s="195" t="s">
        <v>220</v>
      </c>
      <c r="CT12" s="195" t="s">
        <v>221</v>
      </c>
      <c r="CU12" s="195" t="s">
        <v>222</v>
      </c>
      <c r="CV12" s="195" t="s">
        <v>223</v>
      </c>
      <c r="CW12" s="195" t="s">
        <v>224</v>
      </c>
      <c r="CX12" s="46"/>
      <c r="CY12" s="197" t="s">
        <v>219</v>
      </c>
      <c r="CZ12" s="198" t="s">
        <v>108</v>
      </c>
      <c r="DA12" s="197" t="s">
        <v>220</v>
      </c>
      <c r="DB12" s="198" t="s">
        <v>108</v>
      </c>
      <c r="DC12" s="197" t="s">
        <v>221</v>
      </c>
      <c r="DD12" s="198" t="s">
        <v>108</v>
      </c>
      <c r="DE12" s="197" t="s">
        <v>222</v>
      </c>
      <c r="DF12" s="198" t="s">
        <v>108</v>
      </c>
      <c r="DG12" s="197" t="s">
        <v>223</v>
      </c>
      <c r="DH12" s="198" t="s">
        <v>108</v>
      </c>
      <c r="DI12" s="199" t="s">
        <v>224</v>
      </c>
      <c r="DJ12" s="198" t="s">
        <v>108</v>
      </c>
    </row>
    <row r="13" spans="1:114" x14ac:dyDescent="0.25">
      <c r="B13" s="160" t="s">
        <v>137</v>
      </c>
      <c r="C13" s="50"/>
      <c r="D13" s="41"/>
      <c r="E13" s="42"/>
      <c r="F13" s="32"/>
      <c r="G13" s="32"/>
      <c r="H13" s="32"/>
      <c r="I13" s="32"/>
      <c r="J13" s="53"/>
      <c r="K13" s="53"/>
      <c r="L13" s="36"/>
      <c r="M13" s="221"/>
      <c r="N13" s="60"/>
      <c r="O13" s="60"/>
      <c r="P13" s="60"/>
      <c r="Q13" s="60"/>
      <c r="R13" s="60"/>
      <c r="S13" s="60"/>
      <c r="T13" s="60"/>
      <c r="U13" s="60"/>
      <c r="V13" s="60"/>
      <c r="W13" s="60"/>
      <c r="X13" s="60"/>
      <c r="Y13" s="60"/>
      <c r="Z13" s="64"/>
      <c r="AA13" s="61"/>
      <c r="AB13" s="61"/>
      <c r="AC13" s="61"/>
      <c r="AD13" s="61"/>
      <c r="AE13" s="61"/>
      <c r="AF13" s="61"/>
      <c r="AG13" s="47"/>
      <c r="AH13" s="66">
        <f>' B_Populations'!B9</f>
        <v>0</v>
      </c>
      <c r="AI13" s="66">
        <f>IF(AH13=0,0,($C$13/$AH$13)*100000)</f>
        <v>0</v>
      </c>
      <c r="AJ13" s="66">
        <f>' B_Populations'!D9</f>
        <v>0</v>
      </c>
      <c r="AK13" s="66">
        <f>IF(AJ13=0,0,($D$13/$AJ$13)*100000)</f>
        <v>0</v>
      </c>
      <c r="AL13" s="66">
        <f>' B_Populations'!F9</f>
        <v>0</v>
      </c>
      <c r="AM13" s="66">
        <f>IF(AL13=0,0,($E$13/$AL$13)*100000)</f>
        <v>0</v>
      </c>
      <c r="AN13" s="66">
        <f>' B_Populations'!H9</f>
        <v>0</v>
      </c>
      <c r="AO13" s="66">
        <f>IF(AN13=0,0,($F$13/$AN$13)*100000)</f>
        <v>0</v>
      </c>
      <c r="AP13" s="66">
        <f>' B_Populations'!J9</f>
        <v>0</v>
      </c>
      <c r="AQ13" s="66">
        <f>IF(AP13=0,0,($G$13/$AP$13)*100000)</f>
        <v>0</v>
      </c>
      <c r="AR13" s="66">
        <f>' B_Populations'!L9</f>
        <v>0</v>
      </c>
      <c r="AS13" s="66">
        <f>IF(AR13=0,0,($H$13/$AR$13)*100000)</f>
        <v>0</v>
      </c>
      <c r="AT13" s="66">
        <f>' B_Populations'!N9</f>
        <v>0</v>
      </c>
      <c r="AU13" s="66">
        <f>IF(AT13=0,0,($I$13/$AT$13)*100000)</f>
        <v>0</v>
      </c>
      <c r="AV13" s="66">
        <f>' B_Populations'!P9</f>
        <v>0</v>
      </c>
      <c r="AW13" s="66">
        <f>IF(AV13=0,0,($J$13/$AV$13)*100000)</f>
        <v>0</v>
      </c>
      <c r="AX13" s="66">
        <f>' B_Populations'!R9</f>
        <v>0</v>
      </c>
      <c r="AY13" s="66">
        <f>IF(AX13=0,0,($K$13/$AX$13)*100000)</f>
        <v>0</v>
      </c>
      <c r="AZ13" s="66">
        <f>' B_Populations'!T9</f>
        <v>0</v>
      </c>
      <c r="BA13" s="66">
        <f>IF(AZ13=0,0,($L$13/$AZ$13)*100000)</f>
        <v>0</v>
      </c>
      <c r="BB13" s="9"/>
      <c r="BC13" s="66">
        <f>'C_Health Regions'!B5</f>
        <v>0</v>
      </c>
      <c r="BD13" s="66">
        <f>IF(BC13=0,0,($M$13/$BC$13)*100000)</f>
        <v>0</v>
      </c>
      <c r="BE13" s="66">
        <f>'C_Health Regions'!D6</f>
        <v>0</v>
      </c>
      <c r="BF13" s="66">
        <f>IF(BE13=0,0,($N$13/$BE$13)*100000)</f>
        <v>0</v>
      </c>
      <c r="BG13" s="66">
        <f>'C_Health Regions'!F5</f>
        <v>0</v>
      </c>
      <c r="BH13" s="66">
        <f>IF(BG13=0,0,($O$13/$BG$13)*100000)</f>
        <v>0</v>
      </c>
      <c r="BI13" s="66">
        <f>'C_Health Regions'!H5</f>
        <v>0</v>
      </c>
      <c r="BJ13" s="66">
        <f>IF(BI13=0,0,($P$13/$BI$13)*100000)</f>
        <v>0</v>
      </c>
      <c r="BK13" s="66">
        <f>'C_Health Regions'!J5</f>
        <v>0</v>
      </c>
      <c r="BL13" s="66">
        <f>IF(BK13=0,0,($Q$13/$BK$13)*100000)</f>
        <v>0</v>
      </c>
      <c r="BM13" s="66">
        <f>'C_Health Regions'!L5</f>
        <v>0</v>
      </c>
      <c r="BN13" s="66">
        <f>IF(BM13=0,0,($R$13/$BM$13)*100000)</f>
        <v>0</v>
      </c>
      <c r="BO13" s="66">
        <f>'C_Health Regions'!N5</f>
        <v>0</v>
      </c>
      <c r="BP13" s="66">
        <f>IF(BO13=0,0,($S$13/$BO$13)*100000)</f>
        <v>0</v>
      </c>
      <c r="BQ13" s="66">
        <f>'C_Health Regions'!P5</f>
        <v>0</v>
      </c>
      <c r="BR13" s="66">
        <f>IF(BQ13=0,0,($T$13/$BQ$13)*100000)</f>
        <v>0</v>
      </c>
      <c r="BS13" s="66">
        <f>'C_Health Regions'!R5</f>
        <v>0</v>
      </c>
      <c r="BT13" s="66">
        <f>IF(BS13=0,0,($U$13/$BS$13)*100000)</f>
        <v>0</v>
      </c>
      <c r="BU13" s="66">
        <f>'C_Health Regions'!T5</f>
        <v>0</v>
      </c>
      <c r="BV13" s="66">
        <f>IF(BU13=0,0,($V$13/$BU13)*100000)</f>
        <v>0</v>
      </c>
      <c r="BW13" s="66">
        <f>'C_Health Regions'!V5</f>
        <v>0</v>
      </c>
      <c r="BX13" s="66">
        <f>IF(BW13=0,0,($W$13/$BW$13)*100000)</f>
        <v>0</v>
      </c>
      <c r="BY13" s="66">
        <f>'C_Health Regions'!X5</f>
        <v>0</v>
      </c>
      <c r="BZ13" s="66">
        <f>IF(BY13=0,0,($X$13/$BY$13)*100000)</f>
        <v>0</v>
      </c>
      <c r="CA13" s="66">
        <f>'C_Health Regions'!Z5</f>
        <v>0</v>
      </c>
      <c r="CB13" s="66">
        <f>IF(CA13=0,0,($Y$13/$CA$13)*100000)</f>
        <v>0</v>
      </c>
      <c r="CC13" s="66">
        <f>'C_Health Regions'!AB5</f>
        <v>0</v>
      </c>
      <c r="CD13" s="66">
        <f>IF(CC13=0,0,($Z$13/$CC$13)*100000)</f>
        <v>0</v>
      </c>
      <c r="CE13" s="66">
        <f>'C_Health Regions'!AD5</f>
        <v>0</v>
      </c>
      <c r="CF13" s="66">
        <f>IF(CE13=0,0,($AA$13/$CE$13)*100000)</f>
        <v>0</v>
      </c>
      <c r="CG13" s="66">
        <f>'C_Health Regions'!AF5</f>
        <v>0</v>
      </c>
      <c r="CH13" s="66">
        <f>IF(CG13=0,0,($AB$13/$CG$13)*100000)</f>
        <v>0</v>
      </c>
      <c r="CI13" s="66">
        <f>'C_Health Regions'!AH5</f>
        <v>0</v>
      </c>
      <c r="CJ13" s="66">
        <f>IF(CI13=0,0,($AC$13/$CI$13)*100000)</f>
        <v>0</v>
      </c>
      <c r="CK13" s="66">
        <f>'C_Health Regions'!AJ5</f>
        <v>0</v>
      </c>
      <c r="CL13" s="66">
        <f>IF(CK13=0,0,($AD$13/$CK$13)*100000)</f>
        <v>0</v>
      </c>
      <c r="CM13" s="66">
        <f>'C_Health Regions'!AL5</f>
        <v>0</v>
      </c>
      <c r="CN13" s="66">
        <f>IF(CM13=0,0,($AE$13/$CM$13)*100000)</f>
        <v>0</v>
      </c>
      <c r="CO13" s="66">
        <f>'C_Health Regions'!AN5</f>
        <v>0</v>
      </c>
      <c r="CP13" s="66">
        <f>IF(CO13=0,0,($AF$13/$CO$13)*100000)</f>
        <v>0</v>
      </c>
      <c r="CQ13" s="69"/>
      <c r="CR13" s="221"/>
      <c r="CS13" s="60"/>
      <c r="CT13" s="60"/>
      <c r="CU13" s="60"/>
      <c r="CV13" s="60"/>
      <c r="CW13" s="204"/>
      <c r="CX13" s="47"/>
      <c r="CY13" s="196">
        <f>'D_Urban-Rural'!B5</f>
        <v>0</v>
      </c>
      <c r="CZ13" s="66">
        <f>IF(CY13=0,0,($CR$13/$CY$13)*100000)</f>
        <v>0</v>
      </c>
      <c r="DA13" s="66">
        <f>'D_Urban-Rural'!C5</f>
        <v>0</v>
      </c>
      <c r="DB13" s="196">
        <f>IF(DA13=0,0,($CS$13/$DA$13)*100000)</f>
        <v>0</v>
      </c>
      <c r="DC13" s="66">
        <f>'D_Urban-Rural'!D5</f>
        <v>0</v>
      </c>
      <c r="DD13" s="196">
        <f>IF(DC13=0,0,($CT$13/$DC$13)*100000)</f>
        <v>0</v>
      </c>
      <c r="DE13" s="66">
        <f>'D_Urban-Rural'!E5</f>
        <v>0</v>
      </c>
      <c r="DF13" s="196">
        <f>IF(DE13=0,0,($CU$13/$DE$13)*100000)</f>
        <v>0</v>
      </c>
      <c r="DG13" s="66">
        <f>'D_Urban-Rural'!F5</f>
        <v>0</v>
      </c>
      <c r="DH13" s="66">
        <f>IF(DG13=0,0,($CV$13/$DG$13)*100000)</f>
        <v>0</v>
      </c>
      <c r="DI13" s="66">
        <f>'D_Urban-Rural'!G5</f>
        <v>0</v>
      </c>
      <c r="DJ13" s="196">
        <f>IF(DI13=0,0,($CW$13/$DI$13)*100000)</f>
        <v>0</v>
      </c>
    </row>
    <row r="14" spans="1:114" x14ac:dyDescent="0.25">
      <c r="B14" s="160" t="s">
        <v>204</v>
      </c>
      <c r="C14" s="51"/>
      <c r="D14" s="43"/>
      <c r="E14" s="44"/>
      <c r="F14" s="34"/>
      <c r="G14" s="34"/>
      <c r="H14" s="34"/>
      <c r="I14" s="34"/>
      <c r="J14" s="54"/>
      <c r="K14" s="54"/>
      <c r="L14" s="37"/>
      <c r="M14" s="204"/>
      <c r="N14" s="62"/>
      <c r="O14" s="62"/>
      <c r="P14" s="62"/>
      <c r="Q14" s="62"/>
      <c r="R14" s="62"/>
      <c r="S14" s="62"/>
      <c r="T14" s="62"/>
      <c r="U14" s="62"/>
      <c r="V14" s="62"/>
      <c r="W14" s="62"/>
      <c r="X14" s="62"/>
      <c r="Y14" s="62"/>
      <c r="Z14" s="65"/>
      <c r="AA14" s="63"/>
      <c r="AB14" s="63"/>
      <c r="AC14" s="63"/>
      <c r="AD14" s="63"/>
      <c r="AE14" s="63"/>
      <c r="AF14" s="63"/>
      <c r="AG14" s="47"/>
      <c r="AH14" s="66">
        <f>' B_Populations'!B9</f>
        <v>0</v>
      </c>
      <c r="AI14" s="66">
        <f>IF(AH14=0,0,($C$14/$AH$14)*100000)</f>
        <v>0</v>
      </c>
      <c r="AJ14" s="66">
        <f>' B_Populations'!D9</f>
        <v>0</v>
      </c>
      <c r="AK14" s="66">
        <f>IF(AJ14=0,0,($D$14/$AJ$14)*100000)</f>
        <v>0</v>
      </c>
      <c r="AL14" s="66">
        <f>' B_Populations'!F9</f>
        <v>0</v>
      </c>
      <c r="AM14" s="66">
        <f>IF(AL14=0,0,($E$14/$AL$14)*100000)</f>
        <v>0</v>
      </c>
      <c r="AN14" s="66">
        <f>' B_Populations'!H9</f>
        <v>0</v>
      </c>
      <c r="AO14" s="66">
        <f>IF(AN14=0,0,($F$14/$AN$14)*100000)</f>
        <v>0</v>
      </c>
      <c r="AP14" s="66">
        <f>' B_Populations'!J9</f>
        <v>0</v>
      </c>
      <c r="AQ14" s="66">
        <f>IF(AP14=0,0,($G$14/$AP$14)*100000)</f>
        <v>0</v>
      </c>
      <c r="AR14" s="66">
        <f>' B_Populations'!L9</f>
        <v>0</v>
      </c>
      <c r="AS14" s="66">
        <f>IF(AR14=0,0,($H$14/$AR$14)*100000)</f>
        <v>0</v>
      </c>
      <c r="AT14" s="66">
        <f>' B_Populations'!N9</f>
        <v>0</v>
      </c>
      <c r="AU14" s="66">
        <f>IF(AT14=0,0,($I$14/$AT$14)*100000)</f>
        <v>0</v>
      </c>
      <c r="AV14" s="66">
        <f>' B_Populations'!P9</f>
        <v>0</v>
      </c>
      <c r="AW14" s="66">
        <f>IF(AV14=0,0,($J$14/$AV$14)*100000)</f>
        <v>0</v>
      </c>
      <c r="AX14" s="66">
        <f>' B_Populations'!R9</f>
        <v>0</v>
      </c>
      <c r="AY14" s="66">
        <f>IF(AX14=0,0,($K$14/$AX$14)*100000)</f>
        <v>0</v>
      </c>
      <c r="AZ14" s="66">
        <f>' B_Populations'!T9</f>
        <v>0</v>
      </c>
      <c r="BA14" s="66">
        <f>IF(AZ14=0,0,($L$14/$AZ$14)*100000)</f>
        <v>0</v>
      </c>
      <c r="BB14" s="160"/>
      <c r="BC14" s="66">
        <f>'C_Health Regions'!B5</f>
        <v>0</v>
      </c>
      <c r="BD14" s="66">
        <f>IF(BC14=0,0,($M$14/$BC$14)*100000)</f>
        <v>0</v>
      </c>
      <c r="BE14" s="66">
        <f>'C_Health Regions'!D6</f>
        <v>0</v>
      </c>
      <c r="BF14" s="66">
        <f>IF(BE14=0,0,($N$14/$BE$14)*100000)</f>
        <v>0</v>
      </c>
      <c r="BG14" s="66">
        <f>'C_Health Regions'!F5</f>
        <v>0</v>
      </c>
      <c r="BH14" s="66">
        <f>IF(BG14=0,0,($O$14/$BG$14)*100000)</f>
        <v>0</v>
      </c>
      <c r="BI14" s="66">
        <f>'C_Health Regions'!H5</f>
        <v>0</v>
      </c>
      <c r="BJ14" s="66">
        <f>IF(BI14=0,0,($P$14/$BI$14)*100000)</f>
        <v>0</v>
      </c>
      <c r="BK14" s="66">
        <f>'C_Health Regions'!J5</f>
        <v>0</v>
      </c>
      <c r="BL14" s="66">
        <f>IF(BK14=0,0,($Q$14/$BK$14)*100000)</f>
        <v>0</v>
      </c>
      <c r="BM14" s="66">
        <f>'C_Health Regions'!L5</f>
        <v>0</v>
      </c>
      <c r="BN14" s="66">
        <f>IF(BM14=0,0,($R$14/$BM$14)*100000)</f>
        <v>0</v>
      </c>
      <c r="BO14" s="66">
        <f>'C_Health Regions'!N5</f>
        <v>0</v>
      </c>
      <c r="BP14" s="66">
        <f>IF(BO14=0,0,($S$14/$BO$14)*100000)</f>
        <v>0</v>
      </c>
      <c r="BQ14" s="66">
        <f>'C_Health Regions'!P5</f>
        <v>0</v>
      </c>
      <c r="BR14" s="66">
        <f>IF(BQ14=0,0,($T$14/$BQ$14)*100000)</f>
        <v>0</v>
      </c>
      <c r="BS14" s="66">
        <f>'C_Health Regions'!R5</f>
        <v>0</v>
      </c>
      <c r="BT14" s="66">
        <f>IF(BS14=0,0,($U$14/$BS$14)*100000)</f>
        <v>0</v>
      </c>
      <c r="BU14" s="66">
        <f>'C_Health Regions'!T5</f>
        <v>0</v>
      </c>
      <c r="BV14" s="66">
        <f>IF(BU14=0,0,($V$14/$BU$14)*100000)</f>
        <v>0</v>
      </c>
      <c r="BW14" s="66">
        <f>'C_Health Regions'!V5</f>
        <v>0</v>
      </c>
      <c r="BX14" s="66">
        <f>IF(BW14=0,0,($W$14/$BW$14)*100000)</f>
        <v>0</v>
      </c>
      <c r="BY14" s="66">
        <f>'C_Health Regions'!X5</f>
        <v>0</v>
      </c>
      <c r="BZ14" s="66">
        <f>IF(BY14=0,0,($X$14/$BY$14)*100000)</f>
        <v>0</v>
      </c>
      <c r="CA14" s="66">
        <f>'C_Health Regions'!Z5</f>
        <v>0</v>
      </c>
      <c r="CB14" s="66">
        <f>IF(CA14=0,0,($Y$14/$CA$14)*100000)</f>
        <v>0</v>
      </c>
      <c r="CC14" s="66">
        <f>'C_Health Regions'!AB5</f>
        <v>0</v>
      </c>
      <c r="CD14" s="66">
        <f>IF(CC14=0,0,($Z$14/$CC$14)*100000)</f>
        <v>0</v>
      </c>
      <c r="CE14" s="66">
        <f>'C_Health Regions'!AD5</f>
        <v>0</v>
      </c>
      <c r="CF14" s="66">
        <f>IF(CE14=0,0,($AA$14/$CE$14)*100000)</f>
        <v>0</v>
      </c>
      <c r="CG14" s="66">
        <f>'C_Health Regions'!AF5</f>
        <v>0</v>
      </c>
      <c r="CH14" s="66">
        <f>IF(CG14=0,0,($AB$14/$CG$14)*100000)</f>
        <v>0</v>
      </c>
      <c r="CI14" s="66">
        <f>'C_Health Regions'!AH5</f>
        <v>0</v>
      </c>
      <c r="CJ14" s="66">
        <f>IF(CI14=0,0,($AC$14/$CI$14)*100000)</f>
        <v>0</v>
      </c>
      <c r="CK14" s="66">
        <f>'C_Health Regions'!AJ5</f>
        <v>0</v>
      </c>
      <c r="CL14" s="66">
        <f>IF(CK14=0,0,($AD$14/$CK$14)*100000)</f>
        <v>0</v>
      </c>
      <c r="CM14" s="66">
        <f>'C_Health Regions'!AL5</f>
        <v>0</v>
      </c>
      <c r="CN14" s="66">
        <f>IF(CM14=0,0,($AE$14/$CM$14)*100000)</f>
        <v>0</v>
      </c>
      <c r="CO14" s="66">
        <f>'C_Health Regions'!AN5</f>
        <v>0</v>
      </c>
      <c r="CP14" s="66">
        <f>IF(CO14=0,0,($AF$14/$CO$14)*100000)</f>
        <v>0</v>
      </c>
      <c r="CQ14" s="69"/>
      <c r="CR14" s="204"/>
      <c r="CS14" s="62"/>
      <c r="CT14" s="62"/>
      <c r="CU14" s="62"/>
      <c r="CV14" s="62"/>
      <c r="CW14" s="204"/>
      <c r="CX14" s="47"/>
      <c r="CY14" s="196">
        <f>'D_Urban-Rural'!B5</f>
        <v>0</v>
      </c>
      <c r="CZ14" s="66">
        <f>IF(CY14=0,0,($CR$14/$CY$14)*100000)</f>
        <v>0</v>
      </c>
      <c r="DA14" s="66">
        <f>'D_Urban-Rural'!C5</f>
        <v>0</v>
      </c>
      <c r="DB14" s="196">
        <f>IF(DA14=0,0,($CS$14/$DA$14)*100000)</f>
        <v>0</v>
      </c>
      <c r="DC14" s="66">
        <f>'D_Urban-Rural'!D5</f>
        <v>0</v>
      </c>
      <c r="DD14" s="196">
        <f>IF(DC14=0,0,($CT$14/$DC$14)*100000)</f>
        <v>0</v>
      </c>
      <c r="DE14" s="66">
        <f>'D_Urban-Rural'!E5</f>
        <v>0</v>
      </c>
      <c r="DF14" s="196">
        <f>IF(DE14=0,0,($CU$14/$DE$14)*100000)</f>
        <v>0</v>
      </c>
      <c r="DG14" s="66">
        <f>'D_Urban-Rural'!F5</f>
        <v>0</v>
      </c>
      <c r="DH14" s="66">
        <f>IF(DG14=0,0,($CV$14/$DG$14)*100000)</f>
        <v>0</v>
      </c>
      <c r="DI14" s="66">
        <f>'D_Urban-Rural'!G5</f>
        <v>0</v>
      </c>
      <c r="DJ14" s="196">
        <f>IF(DI14=0,0,($CW$14/$DI$14)*100000)</f>
        <v>0</v>
      </c>
    </row>
    <row r="15" spans="1:114" x14ac:dyDescent="0.25">
      <c r="B15" s="9" t="s">
        <v>43</v>
      </c>
      <c r="C15" s="51"/>
      <c r="D15" s="43"/>
      <c r="E15" s="44"/>
      <c r="F15" s="34"/>
      <c r="G15" s="34"/>
      <c r="H15" s="34"/>
      <c r="I15" s="34"/>
      <c r="J15" s="54"/>
      <c r="K15" s="54"/>
      <c r="L15" s="37"/>
      <c r="M15" s="204"/>
      <c r="N15" s="62"/>
      <c r="O15" s="62"/>
      <c r="P15" s="62"/>
      <c r="Q15" s="62"/>
      <c r="R15" s="62"/>
      <c r="S15" s="62"/>
      <c r="T15" s="62"/>
      <c r="U15" s="62"/>
      <c r="V15" s="62"/>
      <c r="W15" s="62"/>
      <c r="X15" s="62"/>
      <c r="Y15" s="62"/>
      <c r="Z15" s="65"/>
      <c r="AA15" s="63"/>
      <c r="AB15" s="63"/>
      <c r="AC15" s="63"/>
      <c r="AD15" s="63"/>
      <c r="AE15" s="63"/>
      <c r="AF15" s="63"/>
      <c r="AG15" s="47"/>
      <c r="AH15" s="66">
        <f>' B_Populations'!B9</f>
        <v>0</v>
      </c>
      <c r="AI15" s="66">
        <f>IF(AH15=0,0,($C$15/$AH$15)*100000)</f>
        <v>0</v>
      </c>
      <c r="AJ15" s="66">
        <f>' B_Populations'!D9</f>
        <v>0</v>
      </c>
      <c r="AK15" s="66">
        <f>IF(AJ15=0,0,($D$15/$AJ$15)*100000)</f>
        <v>0</v>
      </c>
      <c r="AL15" s="66">
        <f>' B_Populations'!F9</f>
        <v>0</v>
      </c>
      <c r="AM15" s="66">
        <f>IF(AL15=0,0,($E$15/$AL$15)*100000)</f>
        <v>0</v>
      </c>
      <c r="AN15" s="66">
        <f>' B_Populations'!H9</f>
        <v>0</v>
      </c>
      <c r="AO15" s="66">
        <f>IF(AN15=0,0,($F$15/$AN$15)*100000)</f>
        <v>0</v>
      </c>
      <c r="AP15" s="66">
        <f>' B_Populations'!J9</f>
        <v>0</v>
      </c>
      <c r="AQ15" s="66">
        <f>IF(AP15=0,0,($G$15/$AP$15)*100000)</f>
        <v>0</v>
      </c>
      <c r="AR15" s="66">
        <f>' B_Populations'!L9</f>
        <v>0</v>
      </c>
      <c r="AS15" s="66">
        <f>IF(AR15=0,0,($H$15/$AR$15)*100000)</f>
        <v>0</v>
      </c>
      <c r="AT15" s="66">
        <f>' B_Populations'!N9</f>
        <v>0</v>
      </c>
      <c r="AU15" s="66">
        <f>IF(AT15=0,0,($I$15/$AT$15)*100000)</f>
        <v>0</v>
      </c>
      <c r="AV15" s="66">
        <f>' B_Populations'!P9</f>
        <v>0</v>
      </c>
      <c r="AW15" s="66">
        <f>IF(AV15=0,0,($J$15/$AV$15)*100000)</f>
        <v>0</v>
      </c>
      <c r="AX15" s="66">
        <f>' B_Populations'!R9</f>
        <v>0</v>
      </c>
      <c r="AY15" s="66">
        <f>IF(AX15=0,0,($K$15/$AX$15)*100000)</f>
        <v>0</v>
      </c>
      <c r="AZ15" s="66">
        <f>' B_Populations'!T9</f>
        <v>0</v>
      </c>
      <c r="BA15" s="66">
        <f>IF(AZ15=0,0,($L$15/$AZ$15)*100000)</f>
        <v>0</v>
      </c>
      <c r="BB15" s="9"/>
      <c r="BC15" s="66">
        <f>'C_Health Regions'!B5</f>
        <v>0</v>
      </c>
      <c r="BD15" s="66">
        <f>IF(BC15=0,0,($M$15/$BC$15)*100000)</f>
        <v>0</v>
      </c>
      <c r="BE15" s="66">
        <f>'C_Health Regions'!D6</f>
        <v>0</v>
      </c>
      <c r="BF15" s="66">
        <f>IF(BE15=0,0,($N$15/$BE$15)*100000)</f>
        <v>0</v>
      </c>
      <c r="BG15" s="66">
        <f>'C_Health Regions'!F5</f>
        <v>0</v>
      </c>
      <c r="BH15" s="66">
        <f>IF(BG15=0,0,($O$15/$BG$15)*100000)</f>
        <v>0</v>
      </c>
      <c r="BI15" s="66">
        <f>'C_Health Regions'!H5</f>
        <v>0</v>
      </c>
      <c r="BJ15" s="66">
        <f>IF(BI15=0,0,($P$15/$BI$15)*100000)</f>
        <v>0</v>
      </c>
      <c r="BK15" s="66">
        <f>'C_Health Regions'!J5</f>
        <v>0</v>
      </c>
      <c r="BL15" s="66">
        <f>IF(BK15=0,0,($Q$15/$BK$15)*100000)</f>
        <v>0</v>
      </c>
      <c r="BM15" s="66">
        <f>'C_Health Regions'!L5</f>
        <v>0</v>
      </c>
      <c r="BN15" s="66">
        <f>IF(BM15=0,0,($R$15/$BM$15)*100000)</f>
        <v>0</v>
      </c>
      <c r="BO15" s="66">
        <f>'C_Health Regions'!N5</f>
        <v>0</v>
      </c>
      <c r="BP15" s="66">
        <f>IF(BO15=0,0,($S$15/$BO$15)*100000)</f>
        <v>0</v>
      </c>
      <c r="BQ15" s="66">
        <f>'C_Health Regions'!P5</f>
        <v>0</v>
      </c>
      <c r="BR15" s="66">
        <f>IF(BQ15=0,0,($T$15/$BQ$15)*100000)</f>
        <v>0</v>
      </c>
      <c r="BS15" s="66">
        <f>'C_Health Regions'!R5</f>
        <v>0</v>
      </c>
      <c r="BT15" s="66">
        <f>IF(BS15=0,0,($U$15/$BS$15)*100000)</f>
        <v>0</v>
      </c>
      <c r="BU15" s="66">
        <f>'C_Health Regions'!T5</f>
        <v>0</v>
      </c>
      <c r="BV15" s="66">
        <f>IF(BU15=0,0,($V$15/$BU$15)*100000)</f>
        <v>0</v>
      </c>
      <c r="BW15" s="66">
        <f>'C_Health Regions'!V5</f>
        <v>0</v>
      </c>
      <c r="BX15" s="66">
        <f>IF(BW15=0,0,($W$15/$BW$15)*100000)</f>
        <v>0</v>
      </c>
      <c r="BY15" s="66">
        <f>'C_Health Regions'!X5</f>
        <v>0</v>
      </c>
      <c r="BZ15" s="66">
        <f>IF(BY15=0,0,($X$15/$BY$15)*100000)</f>
        <v>0</v>
      </c>
      <c r="CA15" s="66">
        <f>'C_Health Regions'!Z5</f>
        <v>0</v>
      </c>
      <c r="CB15" s="66">
        <f>IF(CA15=0,0,($Y$15/$CA$15)*100000)</f>
        <v>0</v>
      </c>
      <c r="CC15" s="66">
        <f>'C_Health Regions'!AB5</f>
        <v>0</v>
      </c>
      <c r="CD15" s="66">
        <f>IF(CC15=0,0,($Z$15/$CC$15)*100000)</f>
        <v>0</v>
      </c>
      <c r="CE15" s="66">
        <f>'C_Health Regions'!AD5</f>
        <v>0</v>
      </c>
      <c r="CF15" s="66">
        <f>IF(CE15=0,0,($AA$15/$CE$15)*100000)</f>
        <v>0</v>
      </c>
      <c r="CG15" s="66">
        <f>'C_Health Regions'!AF5</f>
        <v>0</v>
      </c>
      <c r="CH15" s="66">
        <f>IF(CG15=0,0,($AB$15/$CG$15)*100000)</f>
        <v>0</v>
      </c>
      <c r="CI15" s="66">
        <f>'C_Health Regions'!AH5</f>
        <v>0</v>
      </c>
      <c r="CJ15" s="66">
        <f>IF(CI15=0,0,($AC$15/$CI$15)*100000)</f>
        <v>0</v>
      </c>
      <c r="CK15" s="66">
        <f>'C_Health Regions'!AJ5</f>
        <v>0</v>
      </c>
      <c r="CL15" s="66">
        <f>IF(CK15=0,0,($AD$15/$CK$15)*100000)</f>
        <v>0</v>
      </c>
      <c r="CM15" s="66">
        <f>'C_Health Regions'!AL5</f>
        <v>0</v>
      </c>
      <c r="CN15" s="66">
        <f>IF(CM15=0,0,($AE$15/$CM$15)*100000)</f>
        <v>0</v>
      </c>
      <c r="CO15" s="66">
        <f>'C_Health Regions'!AN5</f>
        <v>0</v>
      </c>
      <c r="CP15" s="66">
        <f>IF(CO15=0,0,($AF$15/$CO$15)*100000)</f>
        <v>0</v>
      </c>
      <c r="CQ15" s="69"/>
      <c r="CR15" s="204"/>
      <c r="CS15" s="62"/>
      <c r="CT15" s="62"/>
      <c r="CU15" s="62"/>
      <c r="CV15" s="62"/>
      <c r="CW15" s="204"/>
      <c r="CX15" s="47"/>
      <c r="CY15" s="196">
        <f>'D_Urban-Rural'!B5</f>
        <v>0</v>
      </c>
      <c r="CZ15" s="66">
        <f>IF(CY15=0,0,($CR$15/$CY$15)*100000)</f>
        <v>0</v>
      </c>
      <c r="DA15" s="66">
        <f>'D_Urban-Rural'!C5</f>
        <v>0</v>
      </c>
      <c r="DB15" s="196">
        <f>IF(DA15=0,0,($CS$15/$DA$15)*100000)</f>
        <v>0</v>
      </c>
      <c r="DC15" s="66">
        <f>'D_Urban-Rural'!D5</f>
        <v>0</v>
      </c>
      <c r="DD15" s="196">
        <f>IF(DC15=0,0,($CT$15/$DC$15)*100000)</f>
        <v>0</v>
      </c>
      <c r="DE15" s="66">
        <f>'D_Urban-Rural'!E5</f>
        <v>0</v>
      </c>
      <c r="DF15" s="196">
        <f>IF(DE15=0,0,($CU$15/$DE$15)*100000)</f>
        <v>0</v>
      </c>
      <c r="DG15" s="66">
        <f>'D_Urban-Rural'!F5</f>
        <v>0</v>
      </c>
      <c r="DH15" s="66">
        <f>IF(DG15=0,0,($CV$15/$DG$15)*100000)</f>
        <v>0</v>
      </c>
      <c r="DI15" s="66">
        <f>'D_Urban-Rural'!G5</f>
        <v>0</v>
      </c>
      <c r="DJ15" s="196">
        <f>IF(DI15=0,0,($CW$15/$DI$15)*100000)</f>
        <v>0</v>
      </c>
    </row>
    <row r="16" spans="1:114" x14ac:dyDescent="0.25">
      <c r="B16" s="9" t="s">
        <v>205</v>
      </c>
      <c r="C16" s="51"/>
      <c r="D16" s="43"/>
      <c r="E16" s="44"/>
      <c r="F16" s="34"/>
      <c r="G16" s="34"/>
      <c r="H16" s="34"/>
      <c r="I16" s="34"/>
      <c r="J16" s="54"/>
      <c r="K16" s="54"/>
      <c r="L16" s="37"/>
      <c r="M16" s="204"/>
      <c r="N16" s="62"/>
      <c r="O16" s="62"/>
      <c r="P16" s="62"/>
      <c r="Q16" s="62"/>
      <c r="R16" s="62"/>
      <c r="S16" s="62"/>
      <c r="T16" s="62"/>
      <c r="U16" s="62"/>
      <c r="V16" s="62"/>
      <c r="W16" s="62"/>
      <c r="X16" s="62"/>
      <c r="Y16" s="62"/>
      <c r="Z16" s="65"/>
      <c r="AA16" s="63"/>
      <c r="AB16" s="63"/>
      <c r="AC16" s="63"/>
      <c r="AD16" s="63"/>
      <c r="AE16" s="63"/>
      <c r="AF16" s="63"/>
      <c r="AG16" s="47"/>
      <c r="AH16" s="66">
        <f>' B_Populations'!B9</f>
        <v>0</v>
      </c>
      <c r="AI16" s="66">
        <f>IF(AH16=0,0,($C$16/$AH$16)*100000)</f>
        <v>0</v>
      </c>
      <c r="AJ16" s="66">
        <f>' B_Populations'!D9</f>
        <v>0</v>
      </c>
      <c r="AK16" s="66">
        <f>IF(AJ16=0,0,($D$16/$AJ$16)*100000)</f>
        <v>0</v>
      </c>
      <c r="AL16" s="66">
        <f>' B_Populations'!F9</f>
        <v>0</v>
      </c>
      <c r="AM16" s="66">
        <f>IF(AL16=0,0,($E$16/$AL$16)*100000)</f>
        <v>0</v>
      </c>
      <c r="AN16" s="66">
        <f>' B_Populations'!H9</f>
        <v>0</v>
      </c>
      <c r="AO16" s="66">
        <f>IF(AN16=0,0,($F$16/$AN$16)*100000)</f>
        <v>0</v>
      </c>
      <c r="AP16" s="66">
        <f>' B_Populations'!J9</f>
        <v>0</v>
      </c>
      <c r="AQ16" s="66">
        <f>IF(AP16=0,0,($G$16/$AP$16)*100000)</f>
        <v>0</v>
      </c>
      <c r="AR16" s="66">
        <f>' B_Populations'!L9</f>
        <v>0</v>
      </c>
      <c r="AS16" s="66">
        <f>IF(AR16=0,0,($H$16/$AR$16)*100000)</f>
        <v>0</v>
      </c>
      <c r="AT16" s="66">
        <f>' B_Populations'!N9</f>
        <v>0</v>
      </c>
      <c r="AU16" s="66">
        <f>IF(AT16=0,0,($I$16/$AT$16)*100000)</f>
        <v>0</v>
      </c>
      <c r="AV16" s="66">
        <f>' B_Populations'!P9</f>
        <v>0</v>
      </c>
      <c r="AW16" s="66">
        <f>IF(AV16=0,0,($J$16/$AV$16)*100000)</f>
        <v>0</v>
      </c>
      <c r="AX16" s="66">
        <f>' B_Populations'!R9</f>
        <v>0</v>
      </c>
      <c r="AY16" s="66">
        <f>IF(AX16=0,0,($K$16/$AX$16)*100000)</f>
        <v>0</v>
      </c>
      <c r="AZ16" s="66">
        <f>' B_Populations'!T9</f>
        <v>0</v>
      </c>
      <c r="BA16" s="66">
        <f>IF(AZ16=0,0,($L$16/$AZ$16)*100000)</f>
        <v>0</v>
      </c>
      <c r="BB16" s="9"/>
      <c r="BC16" s="66">
        <f>'C_Health Regions'!B5</f>
        <v>0</v>
      </c>
      <c r="BD16" s="66">
        <f>IF(BC16=0,0,($M$16/$BC$16)*100000)</f>
        <v>0</v>
      </c>
      <c r="BE16" s="66">
        <f>'C_Health Regions'!D6</f>
        <v>0</v>
      </c>
      <c r="BF16" s="66">
        <f>IF(BE16=0,0,($N$16/$BE$16)*100000)</f>
        <v>0</v>
      </c>
      <c r="BG16" s="66">
        <f>'C_Health Regions'!F5</f>
        <v>0</v>
      </c>
      <c r="BH16" s="66">
        <f>IF(BG16=0,0,($O$16/$BG$16)*100000)</f>
        <v>0</v>
      </c>
      <c r="BI16" s="66">
        <f>'C_Health Regions'!H5</f>
        <v>0</v>
      </c>
      <c r="BJ16" s="66">
        <f>IF(BI16=0,0,($P$16/$BI$16)*100000)</f>
        <v>0</v>
      </c>
      <c r="BK16" s="66">
        <f>'C_Health Regions'!J5</f>
        <v>0</v>
      </c>
      <c r="BL16" s="66">
        <f>IF(BK16=0,0,($Q$16/$BK$16)*100000)</f>
        <v>0</v>
      </c>
      <c r="BM16" s="66">
        <f>'C_Health Regions'!L5</f>
        <v>0</v>
      </c>
      <c r="BN16" s="66">
        <f>IF(BM16=0,0,($R$16/$BM$16)*100000)</f>
        <v>0</v>
      </c>
      <c r="BO16" s="66">
        <f>'C_Health Regions'!N5</f>
        <v>0</v>
      </c>
      <c r="BP16" s="66">
        <f>IF(BO16=0,0,($S$16/$BO$16)*100000)</f>
        <v>0</v>
      </c>
      <c r="BQ16" s="66">
        <f>'C_Health Regions'!P5</f>
        <v>0</v>
      </c>
      <c r="BR16" s="66">
        <f>IF(BQ16=0,0,($T$16/$BQ$16)*100000)</f>
        <v>0</v>
      </c>
      <c r="BS16" s="66">
        <f>'C_Health Regions'!R5</f>
        <v>0</v>
      </c>
      <c r="BT16" s="66">
        <f>IF(BS16=0,0,($U$16/$BS$16)*100000)</f>
        <v>0</v>
      </c>
      <c r="BU16" s="66">
        <f>'C_Health Regions'!T5</f>
        <v>0</v>
      </c>
      <c r="BV16" s="66">
        <f>IF(BU16=0,0,($V16/$BU$16)*100000)</f>
        <v>0</v>
      </c>
      <c r="BW16" s="66">
        <f>'C_Health Regions'!V5</f>
        <v>0</v>
      </c>
      <c r="BX16" s="66">
        <f>IF(BW16=0,0,($W$16/$BW$16)*100000)</f>
        <v>0</v>
      </c>
      <c r="BY16" s="66">
        <f>'C_Health Regions'!X5</f>
        <v>0</v>
      </c>
      <c r="BZ16" s="66">
        <f>IF(BY16=0,0,($X$16/$BY$16)*100000)</f>
        <v>0</v>
      </c>
      <c r="CA16" s="66">
        <f>'C_Health Regions'!Z5</f>
        <v>0</v>
      </c>
      <c r="CB16" s="66">
        <f>IF(CA16=0,0,($Y$16/$CA$16)*100000)</f>
        <v>0</v>
      </c>
      <c r="CC16" s="66">
        <f>'C_Health Regions'!AB5</f>
        <v>0</v>
      </c>
      <c r="CD16" s="66">
        <f>IF(CC16=0,0,($Z$16/$CC$16)*100000)</f>
        <v>0</v>
      </c>
      <c r="CE16" s="66">
        <f>'C_Health Regions'!AD5</f>
        <v>0</v>
      </c>
      <c r="CF16" s="66">
        <f>IF(CE16=0,0,($AA$16/$CE$16)*100000)</f>
        <v>0</v>
      </c>
      <c r="CG16" s="66">
        <f>'C_Health Regions'!AF5</f>
        <v>0</v>
      </c>
      <c r="CH16" s="66">
        <f>IF(CG16=0,0,($AB$16/$CG$16)*100000)</f>
        <v>0</v>
      </c>
      <c r="CI16" s="66">
        <f>'C_Health Regions'!AH5</f>
        <v>0</v>
      </c>
      <c r="CJ16" s="66">
        <f>IF(CI16=0,0,($AC$16/$CI$16)*100000)</f>
        <v>0</v>
      </c>
      <c r="CK16" s="66">
        <f>'C_Health Regions'!AJ5</f>
        <v>0</v>
      </c>
      <c r="CL16" s="66">
        <f>IF(CK16=0,0,($AD$16/$CK$16)*100000)</f>
        <v>0</v>
      </c>
      <c r="CM16" s="66">
        <f>'C_Health Regions'!AL5</f>
        <v>0</v>
      </c>
      <c r="CN16" s="66">
        <f>IF(CM16=0,0,($AE$16/$CM$16)*100000)</f>
        <v>0</v>
      </c>
      <c r="CO16" s="66">
        <f>'C_Health Regions'!AN5</f>
        <v>0</v>
      </c>
      <c r="CP16" s="66">
        <f>IF(CO16=0,0,($AF$16/$CO$16)*100000)</f>
        <v>0</v>
      </c>
      <c r="CQ16" s="69"/>
      <c r="CR16" s="204"/>
      <c r="CS16" s="62"/>
      <c r="CT16" s="62"/>
      <c r="CU16" s="62"/>
      <c r="CV16" s="62"/>
      <c r="CW16" s="204"/>
      <c r="CX16" s="47"/>
      <c r="CY16" s="196">
        <f>'D_Urban-Rural'!B5</f>
        <v>0</v>
      </c>
      <c r="CZ16" s="66">
        <f>IF(CY16=0,0,($CR$16/$CY$16)*100000)</f>
        <v>0</v>
      </c>
      <c r="DA16" s="66">
        <f>'D_Urban-Rural'!C5</f>
        <v>0</v>
      </c>
      <c r="DB16" s="196">
        <f>IF(DA16=0,0,($CS$16/$DA$16)*100000)</f>
        <v>0</v>
      </c>
      <c r="DC16" s="66">
        <f>'D_Urban-Rural'!D5</f>
        <v>0</v>
      </c>
      <c r="DD16" s="196">
        <f>IF(DC16=0,0,($CT$16/$DC$16)*100000)</f>
        <v>0</v>
      </c>
      <c r="DE16" s="66">
        <f>'D_Urban-Rural'!E5</f>
        <v>0</v>
      </c>
      <c r="DF16" s="196">
        <f>IF(DE16=0,0,($CU$16/$DE$16)*100000)</f>
        <v>0</v>
      </c>
      <c r="DG16" s="66">
        <f>'D_Urban-Rural'!F5</f>
        <v>0</v>
      </c>
      <c r="DH16" s="66">
        <f>IF(DG16=0,0,($CV$16/$DG$16)*100000)</f>
        <v>0</v>
      </c>
      <c r="DI16" s="66">
        <f>'D_Urban-Rural'!G5</f>
        <v>0</v>
      </c>
      <c r="DJ16" s="196">
        <f>IF(DI16=0,0,($CW$16/$DI$16)*100000)</f>
        <v>0</v>
      </c>
    </row>
    <row r="17" spans="2:114" x14ac:dyDescent="0.25">
      <c r="B17" s="9" t="s">
        <v>138</v>
      </c>
      <c r="C17" s="51"/>
      <c r="D17" s="43"/>
      <c r="E17" s="44"/>
      <c r="F17" s="34"/>
      <c r="G17" s="34"/>
      <c r="H17" s="34"/>
      <c r="I17" s="34"/>
      <c r="J17" s="54"/>
      <c r="K17" s="54"/>
      <c r="L17" s="37"/>
      <c r="M17" s="222"/>
      <c r="N17" s="62"/>
      <c r="O17" s="62"/>
      <c r="P17" s="62"/>
      <c r="Q17" s="62"/>
      <c r="R17" s="62"/>
      <c r="S17" s="62"/>
      <c r="T17" s="62"/>
      <c r="U17" s="62"/>
      <c r="V17" s="62"/>
      <c r="W17" s="62"/>
      <c r="X17" s="62"/>
      <c r="Y17" s="62"/>
      <c r="Z17" s="65"/>
      <c r="AA17" s="63"/>
      <c r="AB17" s="63"/>
      <c r="AC17" s="63"/>
      <c r="AD17" s="63"/>
      <c r="AE17" s="63"/>
      <c r="AF17" s="63"/>
      <c r="AG17" s="47"/>
      <c r="AH17" s="66">
        <f>' B_Populations'!B9</f>
        <v>0</v>
      </c>
      <c r="AI17" s="66">
        <f>IF(AH17=0,0,($C$18/$AH$18)*100000)</f>
        <v>0</v>
      </c>
      <c r="AJ17" s="66">
        <f>' B_Populations'!D9</f>
        <v>0</v>
      </c>
      <c r="AK17" s="66">
        <f>IF(AJ17=0,0,($D$17/$AJ$17)*100000)</f>
        <v>0</v>
      </c>
      <c r="AL17" s="66">
        <f>' B_Populations'!F9</f>
        <v>0</v>
      </c>
      <c r="AM17" s="66">
        <f>IF(AL17=0,0,($E$17/$AL$17)*100000)</f>
        <v>0</v>
      </c>
      <c r="AN17" s="66">
        <f>' B_Populations'!H9</f>
        <v>0</v>
      </c>
      <c r="AO17" s="66">
        <f>IF(AN17=0,0,($F$17/$AN$17)*100000)</f>
        <v>0</v>
      </c>
      <c r="AP17" s="66">
        <f>' B_Populations'!J9</f>
        <v>0</v>
      </c>
      <c r="AQ17" s="66">
        <f>IF(AP17=0,0,($G$17/$AP$17)*100000)</f>
        <v>0</v>
      </c>
      <c r="AR17" s="66">
        <f>' B_Populations'!L9</f>
        <v>0</v>
      </c>
      <c r="AS17" s="66">
        <f>IF(AR17=0,0,($H$17/$AR$17)*100000)</f>
        <v>0</v>
      </c>
      <c r="AT17" s="66">
        <f>' B_Populations'!N9</f>
        <v>0</v>
      </c>
      <c r="AU17" s="66">
        <f>IF(AT17=0,0,($I$17/$AT$17)*100000)</f>
        <v>0</v>
      </c>
      <c r="AV17" s="66">
        <f>' B_Populations'!P9</f>
        <v>0</v>
      </c>
      <c r="AW17" s="66">
        <f>IF(AV17=0,0,($J$17/$AV$17)*100000)</f>
        <v>0</v>
      </c>
      <c r="AX17" s="66">
        <f>' B_Populations'!R9</f>
        <v>0</v>
      </c>
      <c r="AY17" s="66">
        <f>IF(AX17=0,0,($K$17/$AX$17)*100000)</f>
        <v>0</v>
      </c>
      <c r="AZ17" s="66">
        <f>' B_Populations'!T9</f>
        <v>0</v>
      </c>
      <c r="BA17" s="66">
        <f>IF(AZ17=0,0,($L$17/$AZ$17)*100000)</f>
        <v>0</v>
      </c>
      <c r="BB17" s="9"/>
      <c r="BC17" s="66">
        <f>'C_Health Regions'!B5</f>
        <v>0</v>
      </c>
      <c r="BD17" s="66">
        <f>IF(BC17=0,0,($M$17/$BC$17)*100000)</f>
        <v>0</v>
      </c>
      <c r="BE17" s="66">
        <f>'C_Health Regions'!D6</f>
        <v>0</v>
      </c>
      <c r="BF17" s="66">
        <f>IF(BE17=0,0,($N$17/$BE$17)*100000)</f>
        <v>0</v>
      </c>
      <c r="BG17" s="66">
        <f>'C_Health Regions'!F5</f>
        <v>0</v>
      </c>
      <c r="BH17" s="66">
        <f>IF(BG17=0,0,($O$17/$BG$17)*100000)</f>
        <v>0</v>
      </c>
      <c r="BI17" s="66">
        <f>'C_Health Regions'!H5</f>
        <v>0</v>
      </c>
      <c r="BJ17" s="66">
        <f>IF(BI17=0,0,($P$17/$BI$17)*100000)</f>
        <v>0</v>
      </c>
      <c r="BK17" s="66">
        <f>'C_Health Regions'!J5</f>
        <v>0</v>
      </c>
      <c r="BL17" s="66">
        <f>IF(BK17=0,0,($Q$17/$BK$17)*100000)</f>
        <v>0</v>
      </c>
      <c r="BM17" s="66">
        <f>'C_Health Regions'!L5</f>
        <v>0</v>
      </c>
      <c r="BN17" s="66">
        <f>IF(BM17=0,0,($R$17/$BM$17)*100000)</f>
        <v>0</v>
      </c>
      <c r="BO17" s="66">
        <f>'C_Health Regions'!N5</f>
        <v>0</v>
      </c>
      <c r="BP17" s="66">
        <f>IF(BO17=0,0,($S$17/$BO$17)*100000)</f>
        <v>0</v>
      </c>
      <c r="BQ17" s="66">
        <f>'C_Health Regions'!P5</f>
        <v>0</v>
      </c>
      <c r="BR17" s="66">
        <f>IF(BQ17=0,0,($T$17/$BQ$17)*100000)</f>
        <v>0</v>
      </c>
      <c r="BS17" s="66">
        <f>'C_Health Regions'!R5</f>
        <v>0</v>
      </c>
      <c r="BT17" s="66">
        <f>IF(BS17=0,0,($U$17/$BS$17)*100000)</f>
        <v>0</v>
      </c>
      <c r="BU17" s="66">
        <f>'C_Health Regions'!T5</f>
        <v>0</v>
      </c>
      <c r="BV17" s="66">
        <f>IF(BU17=0,0,($V$17/$BU$17)*100000)</f>
        <v>0</v>
      </c>
      <c r="BW17" s="66">
        <f>'C_Health Regions'!V5</f>
        <v>0</v>
      </c>
      <c r="BX17" s="66">
        <f>IF(BW17=0,0,($W$17/$BW$17)*100000)</f>
        <v>0</v>
      </c>
      <c r="BY17" s="66">
        <f>'C_Health Regions'!X5</f>
        <v>0</v>
      </c>
      <c r="BZ17" s="66">
        <f>IF(BY17=0,0,($X$17/$BY$17)*100000)</f>
        <v>0</v>
      </c>
      <c r="CA17" s="66">
        <f>'C_Health Regions'!Z5</f>
        <v>0</v>
      </c>
      <c r="CB17" s="66">
        <f>IF(CA17=0,0,($Y$17/$CA$17)*100000)</f>
        <v>0</v>
      </c>
      <c r="CC17" s="66">
        <f>'C_Health Regions'!AB5</f>
        <v>0</v>
      </c>
      <c r="CD17" s="66">
        <f>IF(CC17=0,0,($Z$17/$CC$17)*100000)</f>
        <v>0</v>
      </c>
      <c r="CE17" s="66">
        <f>'C_Health Regions'!AD5</f>
        <v>0</v>
      </c>
      <c r="CF17" s="66">
        <f>IF(CE17=0,0,($AA$17/$CE$17)*100000)</f>
        <v>0</v>
      </c>
      <c r="CG17" s="66">
        <f>'C_Health Regions'!AF5</f>
        <v>0</v>
      </c>
      <c r="CH17" s="66">
        <f>IF(CG17=0,0,($AB$17/$CG$17)*100000)</f>
        <v>0</v>
      </c>
      <c r="CI17" s="66">
        <f>'C_Health Regions'!AH5</f>
        <v>0</v>
      </c>
      <c r="CJ17" s="66">
        <f>IF(CI17=0,0,($AC$17/$CI$17)*100000)</f>
        <v>0</v>
      </c>
      <c r="CK17" s="66">
        <f>'C_Health Regions'!AJ5</f>
        <v>0</v>
      </c>
      <c r="CL17" s="66">
        <f>IF(CK17=0,0,($AD$17/$CK$17)*100000)</f>
        <v>0</v>
      </c>
      <c r="CM17" s="66">
        <f>'C_Health Regions'!AL5</f>
        <v>0</v>
      </c>
      <c r="CN17" s="66">
        <f>IF(CM17=0,0,($AE$17/$CM$17)*100000)</f>
        <v>0</v>
      </c>
      <c r="CO17" s="66">
        <f>'C_Health Regions'!AN5</f>
        <v>0</v>
      </c>
      <c r="CP17" s="66">
        <f>IF(CO17=0,0,($AF$17/$CO$17)*100000)</f>
        <v>0</v>
      </c>
      <c r="CQ17" s="69"/>
      <c r="CR17" s="222"/>
      <c r="CS17" s="62"/>
      <c r="CT17" s="62"/>
      <c r="CU17" s="62"/>
      <c r="CV17" s="62"/>
      <c r="CW17" s="204"/>
      <c r="CX17" s="47"/>
      <c r="CY17" s="196">
        <f>'D_Urban-Rural'!B5</f>
        <v>0</v>
      </c>
      <c r="CZ17" s="66">
        <f>IF(CY17=0,0,($CR$17/$CY$17)*100000)</f>
        <v>0</v>
      </c>
      <c r="DA17" s="66">
        <f>'D_Urban-Rural'!C5</f>
        <v>0</v>
      </c>
      <c r="DB17" s="196">
        <f>IF(DA17=0,0,($CS$17/$DA$17)*100000)</f>
        <v>0</v>
      </c>
      <c r="DC17" s="66">
        <f>'D_Urban-Rural'!D5</f>
        <v>0</v>
      </c>
      <c r="DD17" s="196">
        <f>IF(DC17=0,0,($CT$17/$DC$17)*100000)</f>
        <v>0</v>
      </c>
      <c r="DE17" s="66">
        <f>'D_Urban-Rural'!E5</f>
        <v>0</v>
      </c>
      <c r="DF17" s="196">
        <f>IF(DE17=0,0,($CU$17/$DE$17)*100000)</f>
        <v>0</v>
      </c>
      <c r="DG17" s="66">
        <f>'D_Urban-Rural'!F5</f>
        <v>0</v>
      </c>
      <c r="DH17" s="66">
        <f>IF(DG17=0,0,($CV$17/$DG$17)*100000)</f>
        <v>0</v>
      </c>
      <c r="DI17" s="66">
        <f>'D_Urban-Rural'!G5</f>
        <v>0</v>
      </c>
      <c r="DJ17" s="196">
        <f>IF(DI17=0,0,($CW$17/$DI$17)*100000)</f>
        <v>0</v>
      </c>
    </row>
    <row r="18" spans="2:114" x14ac:dyDescent="0.25">
      <c r="B18" s="25" t="s">
        <v>111</v>
      </c>
      <c r="C18" s="139">
        <f>SUM(C13:C17)</f>
        <v>0</v>
      </c>
      <c r="D18" s="139">
        <f t="shared" ref="D18:AF18" si="4">SUM(D13:D17)</f>
        <v>0</v>
      </c>
      <c r="E18" s="139">
        <f t="shared" si="4"/>
        <v>0</v>
      </c>
      <c r="F18" s="139">
        <f t="shared" si="4"/>
        <v>0</v>
      </c>
      <c r="G18" s="139">
        <f t="shared" si="4"/>
        <v>0</v>
      </c>
      <c r="H18" s="139">
        <f t="shared" si="4"/>
        <v>0</v>
      </c>
      <c r="I18" s="139">
        <f t="shared" si="4"/>
        <v>0</v>
      </c>
      <c r="J18" s="139">
        <f t="shared" si="4"/>
        <v>0</v>
      </c>
      <c r="K18" s="139">
        <f t="shared" si="4"/>
        <v>0</v>
      </c>
      <c r="L18" s="139">
        <f t="shared" si="4"/>
        <v>0</v>
      </c>
      <c r="M18" s="223">
        <f t="shared" si="4"/>
        <v>0</v>
      </c>
      <c r="N18" s="72">
        <f t="shared" si="4"/>
        <v>0</v>
      </c>
      <c r="O18" s="72">
        <f t="shared" si="4"/>
        <v>0</v>
      </c>
      <c r="P18" s="72">
        <f t="shared" si="4"/>
        <v>0</v>
      </c>
      <c r="Q18" s="72">
        <f t="shared" si="4"/>
        <v>0</v>
      </c>
      <c r="R18" s="72">
        <f t="shared" si="4"/>
        <v>0</v>
      </c>
      <c r="S18" s="72">
        <f t="shared" si="4"/>
        <v>0</v>
      </c>
      <c r="T18" s="72">
        <f t="shared" si="4"/>
        <v>0</v>
      </c>
      <c r="U18" s="72">
        <f t="shared" si="4"/>
        <v>0</v>
      </c>
      <c r="V18" s="72">
        <f t="shared" si="4"/>
        <v>0</v>
      </c>
      <c r="W18" s="72">
        <f t="shared" si="4"/>
        <v>0</v>
      </c>
      <c r="X18" s="72">
        <f t="shared" si="4"/>
        <v>0</v>
      </c>
      <c r="Y18" s="72">
        <f t="shared" si="4"/>
        <v>0</v>
      </c>
      <c r="Z18" s="72">
        <f t="shared" si="4"/>
        <v>0</v>
      </c>
      <c r="AA18" s="71">
        <f t="shared" si="4"/>
        <v>0</v>
      </c>
      <c r="AB18" s="71">
        <f t="shared" si="4"/>
        <v>0</v>
      </c>
      <c r="AC18" s="71">
        <f t="shared" si="4"/>
        <v>0</v>
      </c>
      <c r="AD18" s="71">
        <f t="shared" si="4"/>
        <v>0</v>
      </c>
      <c r="AE18" s="71">
        <f t="shared" si="4"/>
        <v>0</v>
      </c>
      <c r="AF18" s="71">
        <f t="shared" si="4"/>
        <v>0</v>
      </c>
      <c r="AG18" s="45"/>
      <c r="AH18" s="76">
        <f t="shared" ref="AH18:BA18" si="5">SUM(AH13:AH17)</f>
        <v>0</v>
      </c>
      <c r="AI18" s="66">
        <f>IF(AH18=0,0,($C$17/$AH$17)*100000)</f>
        <v>0</v>
      </c>
      <c r="AJ18" s="76">
        <f t="shared" si="5"/>
        <v>0</v>
      </c>
      <c r="AK18" s="66">
        <f>IF(AJ18=0,0,($D$18/$AJ$18)*100000)</f>
        <v>0</v>
      </c>
      <c r="AL18" s="76">
        <f t="shared" si="5"/>
        <v>0</v>
      </c>
      <c r="AM18" s="66">
        <f>IF(AL18=0,0,($E$18/$AL$18)*100000)</f>
        <v>0</v>
      </c>
      <c r="AN18" s="76">
        <f t="shared" si="5"/>
        <v>0</v>
      </c>
      <c r="AO18" s="66">
        <f>IF(AN18=0,0,($F$18/$AN$18)*100000)</f>
        <v>0</v>
      </c>
      <c r="AP18" s="76">
        <f t="shared" si="5"/>
        <v>0</v>
      </c>
      <c r="AQ18" s="66">
        <f>IF(AP18=0,0,($G$18/$AP$18)*100000)</f>
        <v>0</v>
      </c>
      <c r="AR18" s="76">
        <f t="shared" si="5"/>
        <v>0</v>
      </c>
      <c r="AS18" s="66">
        <f>IF(AR18=0,0,($H$18/$AR$18)*100000)</f>
        <v>0</v>
      </c>
      <c r="AT18" s="76">
        <f t="shared" si="5"/>
        <v>0</v>
      </c>
      <c r="AU18" s="66">
        <f>IF(AT18=0,0,($I$18/$AT$18)*100000)</f>
        <v>0</v>
      </c>
      <c r="AV18" s="76">
        <f t="shared" si="5"/>
        <v>0</v>
      </c>
      <c r="AW18" s="66">
        <f>IF(AV18=0,0,($J$18/$AV$18)*100000)</f>
        <v>0</v>
      </c>
      <c r="AX18" s="76">
        <f t="shared" si="5"/>
        <v>0</v>
      </c>
      <c r="AY18" s="66">
        <f>IF(AX18=0,0,($K$18/$AX$18)*100000)</f>
        <v>0</v>
      </c>
      <c r="AZ18" s="76">
        <f t="shared" si="5"/>
        <v>0</v>
      </c>
      <c r="BA18" s="66">
        <f>IF(AZ18=0,0,($L$18/$AZ$18)*100000)</f>
        <v>0</v>
      </c>
      <c r="BB18" s="78"/>
      <c r="BC18" s="77">
        <f t="shared" ref="BC18:CD18" si="6">SUM(BC13:BC17)</f>
        <v>0</v>
      </c>
      <c r="BD18" s="66">
        <f>IF(BC18=0,0,($M$18/$BC$18)*100000)</f>
        <v>0</v>
      </c>
      <c r="BE18" s="77">
        <f t="shared" si="6"/>
        <v>0</v>
      </c>
      <c r="BF18" s="66">
        <f>IF(BE18=0,0,($N$18/$BE$18)*100000)</f>
        <v>0</v>
      </c>
      <c r="BG18" s="77">
        <f t="shared" si="6"/>
        <v>0</v>
      </c>
      <c r="BH18" s="66">
        <f>IF(BG18=0,0,($O$18/$BG$18)*100000)</f>
        <v>0</v>
      </c>
      <c r="BI18" s="77">
        <f t="shared" si="6"/>
        <v>0</v>
      </c>
      <c r="BJ18" s="66">
        <f>IF(BI18=0,0,($P$18/$BI$18)*100000)</f>
        <v>0</v>
      </c>
      <c r="BK18" s="77">
        <f t="shared" si="6"/>
        <v>0</v>
      </c>
      <c r="BL18" s="66">
        <f>IF(BK18=0,0,($Q$18/$BK$18)*100000)</f>
        <v>0</v>
      </c>
      <c r="BM18" s="77">
        <f t="shared" si="6"/>
        <v>0</v>
      </c>
      <c r="BN18" s="66">
        <f>IF(BM18=0,0,($R$18/$BM$18)*100000)</f>
        <v>0</v>
      </c>
      <c r="BO18" s="77">
        <f t="shared" si="6"/>
        <v>0</v>
      </c>
      <c r="BP18" s="66">
        <f>IF(BO18=0,0,($S$18/$BO$18)*100000)</f>
        <v>0</v>
      </c>
      <c r="BQ18" s="77">
        <f t="shared" si="6"/>
        <v>0</v>
      </c>
      <c r="BR18" s="66">
        <f>IF(BQ18=0,0,($T$18/$BQ$18)*100000)</f>
        <v>0</v>
      </c>
      <c r="BS18" s="77">
        <f t="shared" si="6"/>
        <v>0</v>
      </c>
      <c r="BT18" s="66">
        <f>IF(BS18=0,0,($U$18/$BS$18)*100000)</f>
        <v>0</v>
      </c>
      <c r="BU18" s="77">
        <f t="shared" si="6"/>
        <v>0</v>
      </c>
      <c r="BV18" s="66">
        <f>IF(BU18=0,0,($V$18/$BU$18)*100000)</f>
        <v>0</v>
      </c>
      <c r="BW18" s="77">
        <f t="shared" si="6"/>
        <v>0</v>
      </c>
      <c r="BX18" s="66">
        <f>IF(BW18=0,0,($W$18/$BW$18)*100000)</f>
        <v>0</v>
      </c>
      <c r="BY18" s="77">
        <f t="shared" si="6"/>
        <v>0</v>
      </c>
      <c r="BZ18" s="66">
        <f>IF(BY18=0,0,($X$18/$BY$18)*100000)</f>
        <v>0</v>
      </c>
      <c r="CA18" s="77">
        <f t="shared" si="6"/>
        <v>0</v>
      </c>
      <c r="CB18" s="66">
        <f>IF(CA18=0,0,($Y$18/$CA$18)*100000)</f>
        <v>0</v>
      </c>
      <c r="CC18" s="77">
        <f t="shared" si="6"/>
        <v>0</v>
      </c>
      <c r="CD18" s="66">
        <f>IF(CC18=0,0,($Z$18/$CC$18)*100000)</f>
        <v>0</v>
      </c>
      <c r="CE18" s="66">
        <f>'C_Health Regions'!AD27</f>
        <v>0</v>
      </c>
      <c r="CF18" s="66">
        <f>IF(CE18=0,0,($AA$18/$CE$18)*100000)</f>
        <v>0</v>
      </c>
      <c r="CG18" s="66">
        <f>'C_Health Regions'!AF27</f>
        <v>0</v>
      </c>
      <c r="CH18" s="66">
        <f>IF(CG18=0,0,($AB$18/$CG$18)*100000)</f>
        <v>0</v>
      </c>
      <c r="CI18" s="66">
        <f>'C_Health Regions'!AH27</f>
        <v>0</v>
      </c>
      <c r="CJ18" s="66">
        <f>IF(CI18=0,0,($AC$18/$CI$18)*100000)</f>
        <v>0</v>
      </c>
      <c r="CK18" s="66">
        <f>'C_Health Regions'!AJ76</f>
        <v>0</v>
      </c>
      <c r="CL18" s="66">
        <f>IF(CK18=0,0,($AD$18/$CK$18)*100000)</f>
        <v>0</v>
      </c>
      <c r="CM18" s="66">
        <f>'C_Health Regions'!AL76</f>
        <v>0</v>
      </c>
      <c r="CN18" s="66">
        <f>IF(CM18=0,0,($AE$18/$CM$18)*100000)</f>
        <v>0</v>
      </c>
      <c r="CO18" s="66">
        <f>'C_Health Regions'!AN27</f>
        <v>0</v>
      </c>
      <c r="CP18" s="66">
        <f>IF(CO18=0,0,($AF$18/$CO$18)*100000)</f>
        <v>0</v>
      </c>
      <c r="CQ18" s="69"/>
      <c r="CR18" s="225">
        <f t="shared" ref="CR18:CW18" si="7">SUM(CR13:CR17)</f>
        <v>0</v>
      </c>
      <c r="CS18" s="72">
        <f t="shared" si="7"/>
        <v>0</v>
      </c>
      <c r="CT18" s="72">
        <f t="shared" si="7"/>
        <v>0</v>
      </c>
      <c r="CU18" s="72">
        <f t="shared" si="7"/>
        <v>0</v>
      </c>
      <c r="CV18" s="72">
        <f t="shared" si="7"/>
        <v>0</v>
      </c>
      <c r="CW18" s="72">
        <f t="shared" si="7"/>
        <v>0</v>
      </c>
      <c r="CX18" s="203"/>
      <c r="CY18" s="196">
        <f>'D_Urban-Rural'!B5</f>
        <v>0</v>
      </c>
      <c r="CZ18" s="66">
        <f>IF(CY18=0,0,($CR$18/$CY$18)*100000)</f>
        <v>0</v>
      </c>
      <c r="DA18" s="77">
        <f>'D_Urban-Rural'!C10</f>
        <v>0</v>
      </c>
      <c r="DB18" s="196">
        <f>IF(DA18=0,0,($CS$18/$DA$18)*100000)</f>
        <v>0</v>
      </c>
      <c r="DC18" s="77">
        <f>'D_Urban-Rural'!D10</f>
        <v>0</v>
      </c>
      <c r="DD18" s="196">
        <f>IF(DC18=0,0,($CT$18/$DC$18)*100000)</f>
        <v>0</v>
      </c>
      <c r="DE18" s="77">
        <f>'D_Urban-Rural'!E10</f>
        <v>0</v>
      </c>
      <c r="DF18" s="196">
        <f>IF(DE18=0,0,($CU$18/$DE$18)*100000)</f>
        <v>0</v>
      </c>
      <c r="DG18" s="77">
        <f>'D_Urban-Rural'!F10</f>
        <v>0</v>
      </c>
      <c r="DH18" s="66">
        <f>IF(DG18=0,0,($CV$18/$DG$18)*100000)</f>
        <v>0</v>
      </c>
      <c r="DI18" s="77">
        <f>'D_Urban-Rural'!G10</f>
        <v>0</v>
      </c>
      <c r="DJ18" s="196">
        <f>IF(DI18=0,0,($CW$18/$DI$18)*100000)</f>
        <v>0</v>
      </c>
    </row>
    <row r="20" spans="2:114" x14ac:dyDescent="0.25">
      <c r="B20" s="26"/>
      <c r="C20" s="26"/>
      <c r="D20" s="27" t="s">
        <v>101</v>
      </c>
      <c r="E20" s="27"/>
      <c r="F20" s="28" t="s">
        <v>102</v>
      </c>
      <c r="G20" s="29"/>
      <c r="H20" s="29"/>
      <c r="I20" s="29"/>
      <c r="J20" s="29"/>
      <c r="K20" s="29"/>
      <c r="L20" s="29"/>
      <c r="M20" s="57" t="s">
        <v>103</v>
      </c>
      <c r="N20" s="58"/>
      <c r="O20" s="58"/>
      <c r="P20" s="58"/>
      <c r="Q20" s="58"/>
      <c r="R20" s="58"/>
      <c r="S20" s="58"/>
      <c r="T20" s="58"/>
      <c r="U20" s="58"/>
      <c r="V20" s="58"/>
      <c r="W20" s="58"/>
      <c r="X20" s="58"/>
      <c r="Y20" s="58"/>
      <c r="Z20" s="58"/>
      <c r="AA20" s="58"/>
      <c r="AB20" s="58"/>
      <c r="AC20" s="58"/>
      <c r="AD20" s="58"/>
      <c r="AE20" s="58"/>
      <c r="AF20" s="58"/>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57" t="s">
        <v>226</v>
      </c>
      <c r="CS20" s="58"/>
      <c r="CT20" s="58"/>
      <c r="CU20" s="58"/>
      <c r="CV20" s="58"/>
      <c r="CW20" s="58"/>
      <c r="CX20" s="45"/>
      <c r="CY20" s="45"/>
      <c r="CZ20" s="45"/>
      <c r="DA20" s="45"/>
      <c r="DB20" s="45"/>
      <c r="DC20" s="45"/>
      <c r="DD20" s="45"/>
      <c r="DE20" s="45"/>
      <c r="DF20" s="45"/>
      <c r="DG20" s="45"/>
      <c r="DH20" s="45"/>
      <c r="DI20" s="45"/>
      <c r="DJ20" s="45"/>
    </row>
    <row r="21" spans="2:114" ht="39" x14ac:dyDescent="0.3">
      <c r="B21" s="16" t="s">
        <v>135</v>
      </c>
      <c r="C21" s="16" t="s">
        <v>115</v>
      </c>
      <c r="D21" s="40" t="s">
        <v>116</v>
      </c>
      <c r="E21" s="40" t="s">
        <v>117</v>
      </c>
      <c r="F21" s="31" t="str">
        <f>' B_Populations'!$H$8</f>
        <v>White-Not Hispanic</v>
      </c>
      <c r="G21" s="31" t="str">
        <f>' B_Populations'!$J$8</f>
        <v>Hispanic</v>
      </c>
      <c r="H21" s="31" t="str">
        <f>' B_Populations'!$L$8</f>
        <v>Black-Not Hispanic</v>
      </c>
      <c r="I21" s="31" t="str">
        <f>' B_Populations'!$N$8</f>
        <v>Asian</v>
      </c>
      <c r="J21" s="31" t="str">
        <f>' B_Populations'!$P$8</f>
        <v>American Indian/Alaska Native</v>
      </c>
      <c r="K21" s="31" t="str">
        <f>' B_Populations'!$R$8</f>
        <v>Other</v>
      </c>
      <c r="L21" s="31" t="str">
        <f>' B_Populations'!$T$8</f>
        <v>Other</v>
      </c>
      <c r="M21" s="59" t="str">
        <f>'C_Health Regions'!$B$4</f>
        <v>Region 1</v>
      </c>
      <c r="N21" s="59" t="str">
        <f>'C_Health Regions'!$D$4</f>
        <v>Region 2</v>
      </c>
      <c r="O21" s="59" t="str">
        <f>'C_Health Regions'!$F$4</f>
        <v>Region 3</v>
      </c>
      <c r="P21" s="59" t="str">
        <f>'C_Health Regions'!$H$4</f>
        <v>Region 4</v>
      </c>
      <c r="Q21" s="59" t="str">
        <f>'C_Health Regions'!$J$4</f>
        <v>Region 5</v>
      </c>
      <c r="R21" s="59" t="str">
        <f>'C_Health Regions'!$L$4</f>
        <v>Region 6</v>
      </c>
      <c r="S21" s="59" t="str">
        <f>'C_Health Regions'!$N$4</f>
        <v>Region 7</v>
      </c>
      <c r="T21" s="59" t="str">
        <f>'C_Health Regions'!$P$4</f>
        <v>Region 8</v>
      </c>
      <c r="U21" s="59" t="str">
        <f>'C_Health Regions'!$R$4</f>
        <v>Region 9</v>
      </c>
      <c r="V21" s="59" t="str">
        <f>'C_Health Regions'!$T$4</f>
        <v>Region 10</v>
      </c>
      <c r="W21" s="59" t="str">
        <f>'C_Health Regions'!$V$4</f>
        <v>Region 11</v>
      </c>
      <c r="X21" s="59" t="str">
        <f>'C_Health Regions'!$X$4</f>
        <v>Region 12</v>
      </c>
      <c r="Y21" s="59" t="str">
        <f>'C_Health Regions'!$Z$4</f>
        <v>Region 13</v>
      </c>
      <c r="Z21" s="59" t="str">
        <f>'C_Health Regions'!$AB$4</f>
        <v>Region 14</v>
      </c>
      <c r="AA21" s="59" t="str">
        <f>'C_Health Regions'!$AD$4</f>
        <v>Region 15</v>
      </c>
      <c r="AB21" s="59" t="str">
        <f>'C_Health Regions'!$AF$4</f>
        <v>Region 16</v>
      </c>
      <c r="AC21" s="59" t="str">
        <f>'C_Health Regions'!$AH$4</f>
        <v>Region 17</v>
      </c>
      <c r="AD21" s="59" t="str">
        <f>'C_Health Regions'!$AJ$4</f>
        <v>Region 18</v>
      </c>
      <c r="AE21" s="59" t="str">
        <f>'C_Health Regions'!$AL$4</f>
        <v>Region 19</v>
      </c>
      <c r="AF21" s="59" t="str">
        <f>'C_Health Regions'!$AN$4</f>
        <v>Region 20</v>
      </c>
      <c r="AG21" s="46"/>
      <c r="AH21" s="49" t="s">
        <v>107</v>
      </c>
      <c r="AI21" s="49" t="s">
        <v>108</v>
      </c>
      <c r="AJ21" s="49" t="s">
        <v>109</v>
      </c>
      <c r="AK21" s="49" t="s">
        <v>108</v>
      </c>
      <c r="AL21" s="49" t="s">
        <v>110</v>
      </c>
      <c r="AM21" s="49" t="s">
        <v>108</v>
      </c>
      <c r="AN21" s="49" t="str">
        <f>' B_Populations'!$H$8</f>
        <v>White-Not Hispanic</v>
      </c>
      <c r="AO21" s="49" t="s">
        <v>108</v>
      </c>
      <c r="AP21" s="49" t="str">
        <f>' B_Populations'!$J$8</f>
        <v>Hispanic</v>
      </c>
      <c r="AQ21" s="49" t="s">
        <v>108</v>
      </c>
      <c r="AR21" s="49" t="str">
        <f>' B_Populations'!$L$8</f>
        <v>Black-Not Hispanic</v>
      </c>
      <c r="AS21" s="49" t="s">
        <v>108</v>
      </c>
      <c r="AT21" s="49" t="str">
        <f>' B_Populations'!$N$8</f>
        <v>Asian</v>
      </c>
      <c r="AU21" s="49" t="s">
        <v>108</v>
      </c>
      <c r="AV21" s="49" t="str">
        <f>' B_Populations'!$P$8</f>
        <v>American Indian/Alaska Native</v>
      </c>
      <c r="AW21" s="49" t="s">
        <v>108</v>
      </c>
      <c r="AX21" s="49" t="str">
        <f>' B_Populations'!$R$8</f>
        <v>Other</v>
      </c>
      <c r="AY21" s="49" t="s">
        <v>108</v>
      </c>
      <c r="AZ21" s="49" t="str">
        <f>' B_Populations'!$T$8</f>
        <v>Other</v>
      </c>
      <c r="BA21" s="49" t="s">
        <v>108</v>
      </c>
      <c r="BB21" s="68"/>
      <c r="BC21" s="49" t="str">
        <f>'C_Health Regions'!$B$4</f>
        <v>Region 1</v>
      </c>
      <c r="BD21" s="49" t="s">
        <v>108</v>
      </c>
      <c r="BE21" s="49" t="str">
        <f>'C_Health Regions'!$D$4</f>
        <v>Region 2</v>
      </c>
      <c r="BF21" s="49" t="s">
        <v>108</v>
      </c>
      <c r="BG21" s="49" t="str">
        <f>'C_Health Regions'!$F$4</f>
        <v>Region 3</v>
      </c>
      <c r="BH21" s="49" t="s">
        <v>108</v>
      </c>
      <c r="BI21" s="49" t="str">
        <f>'C_Health Regions'!$H$4</f>
        <v>Region 4</v>
      </c>
      <c r="BJ21" s="49" t="s">
        <v>108</v>
      </c>
      <c r="BK21" s="49" t="str">
        <f>'C_Health Regions'!$J$4</f>
        <v>Region 5</v>
      </c>
      <c r="BL21" s="49" t="s">
        <v>108</v>
      </c>
      <c r="BM21" s="49" t="str">
        <f>'C_Health Regions'!$L$4</f>
        <v>Region 6</v>
      </c>
      <c r="BN21" s="49" t="s">
        <v>108</v>
      </c>
      <c r="BO21" s="49" t="str">
        <f>'C_Health Regions'!$N$4</f>
        <v>Region 7</v>
      </c>
      <c r="BP21" s="49" t="s">
        <v>108</v>
      </c>
      <c r="BQ21" s="49" t="str">
        <f>'C_Health Regions'!$P$4</f>
        <v>Region 8</v>
      </c>
      <c r="BR21" s="49" t="s">
        <v>108</v>
      </c>
      <c r="BS21" s="49" t="str">
        <f>'C_Health Regions'!$R$4</f>
        <v>Region 9</v>
      </c>
      <c r="BT21" s="49" t="s">
        <v>108</v>
      </c>
      <c r="BU21" s="49" t="str">
        <f>'C_Health Regions'!$T$4</f>
        <v>Region 10</v>
      </c>
      <c r="BV21" s="49" t="s">
        <v>108</v>
      </c>
      <c r="BW21" s="49" t="str">
        <f>'C_Health Regions'!$V$4</f>
        <v>Region 11</v>
      </c>
      <c r="BX21" s="49" t="s">
        <v>108</v>
      </c>
      <c r="BY21" s="49" t="str">
        <f>'C_Health Regions'!$X$4</f>
        <v>Region 12</v>
      </c>
      <c r="BZ21" s="49" t="s">
        <v>108</v>
      </c>
      <c r="CA21" s="49" t="str">
        <f>'C_Health Regions'!$Z$4</f>
        <v>Region 13</v>
      </c>
      <c r="CB21" s="49" t="s">
        <v>108</v>
      </c>
      <c r="CC21" s="49" t="str">
        <f>'C_Health Regions'!$AB$4</f>
        <v>Region 14</v>
      </c>
      <c r="CD21" s="49" t="s">
        <v>108</v>
      </c>
      <c r="CE21" s="49" t="str">
        <f>'C_Health Regions'!$AD$4</f>
        <v>Region 15</v>
      </c>
      <c r="CF21" s="49" t="s">
        <v>108</v>
      </c>
      <c r="CG21" s="49" t="str">
        <f>'C_Health Regions'!$AF$4</f>
        <v>Region 16</v>
      </c>
      <c r="CH21" s="49" t="s">
        <v>108</v>
      </c>
      <c r="CI21" s="49" t="str">
        <f>'C_Health Regions'!$AH$4</f>
        <v>Region 17</v>
      </c>
      <c r="CJ21" s="49" t="s">
        <v>108</v>
      </c>
      <c r="CK21" s="49" t="str">
        <f>'C_Health Regions'!$AJ$4</f>
        <v>Region 18</v>
      </c>
      <c r="CL21" s="49" t="s">
        <v>108</v>
      </c>
      <c r="CM21" s="49" t="str">
        <f>'C_Health Regions'!$AL$4</f>
        <v>Region 19</v>
      </c>
      <c r="CN21" s="49" t="s">
        <v>108</v>
      </c>
      <c r="CO21" s="49" t="str">
        <f>'C_Health Regions'!$AN$4</f>
        <v>Region 20</v>
      </c>
      <c r="CP21" s="49" t="s">
        <v>108</v>
      </c>
      <c r="CQ21" s="68"/>
      <c r="CR21" s="224" t="s">
        <v>219</v>
      </c>
      <c r="CS21" s="195" t="s">
        <v>220</v>
      </c>
      <c r="CT21" s="195" t="s">
        <v>221</v>
      </c>
      <c r="CU21" s="195" t="s">
        <v>222</v>
      </c>
      <c r="CV21" s="195" t="s">
        <v>223</v>
      </c>
      <c r="CW21" s="195" t="s">
        <v>224</v>
      </c>
      <c r="CX21" s="46"/>
      <c r="CY21" s="197" t="s">
        <v>219</v>
      </c>
      <c r="CZ21" s="198" t="s">
        <v>108</v>
      </c>
      <c r="DA21" s="197" t="s">
        <v>220</v>
      </c>
      <c r="DB21" s="198" t="s">
        <v>108</v>
      </c>
      <c r="DC21" s="197" t="s">
        <v>221</v>
      </c>
      <c r="DD21" s="198" t="s">
        <v>108</v>
      </c>
      <c r="DE21" s="197" t="s">
        <v>222</v>
      </c>
      <c r="DF21" s="198" t="s">
        <v>108</v>
      </c>
      <c r="DG21" s="197" t="s">
        <v>223</v>
      </c>
      <c r="DH21" s="198" t="s">
        <v>108</v>
      </c>
      <c r="DI21" s="199" t="s">
        <v>224</v>
      </c>
      <c r="DJ21" s="198" t="s">
        <v>108</v>
      </c>
    </row>
    <row r="22" spans="2:114" x14ac:dyDescent="0.25">
      <c r="B22" s="160" t="s">
        <v>137</v>
      </c>
      <c r="C22" s="50"/>
      <c r="D22" s="41"/>
      <c r="E22" s="42"/>
      <c r="F22" s="32"/>
      <c r="G22" s="32"/>
      <c r="H22" s="32"/>
      <c r="I22" s="32"/>
      <c r="J22" s="53"/>
      <c r="K22" s="53"/>
      <c r="L22" s="38"/>
      <c r="M22" s="221"/>
      <c r="N22" s="60"/>
      <c r="O22" s="60"/>
      <c r="P22" s="60"/>
      <c r="Q22" s="60"/>
      <c r="R22" s="60"/>
      <c r="S22" s="60"/>
      <c r="T22" s="60"/>
      <c r="U22" s="60"/>
      <c r="V22" s="60"/>
      <c r="W22" s="60"/>
      <c r="X22" s="60"/>
      <c r="Y22" s="60"/>
      <c r="Z22" s="64"/>
      <c r="AA22" s="61"/>
      <c r="AB22" s="61"/>
      <c r="AC22" s="61"/>
      <c r="AD22" s="61"/>
      <c r="AE22" s="61"/>
      <c r="AF22" s="61"/>
      <c r="AG22" s="47"/>
      <c r="AH22" s="66">
        <f>' B_Populations'!B9</f>
        <v>0</v>
      </c>
      <c r="AI22" s="66">
        <f>IF(AH22=0,0,($C$22/$AH$22)*100000)</f>
        <v>0</v>
      </c>
      <c r="AJ22" s="66">
        <f>' B_Populations'!D9</f>
        <v>0</v>
      </c>
      <c r="AK22" s="66">
        <f>IF(AJ22=0,0,($D$22/$AJ$22)*100000)</f>
        <v>0</v>
      </c>
      <c r="AL22" s="66">
        <f>' B_Populations'!F9</f>
        <v>0</v>
      </c>
      <c r="AM22" s="66">
        <f>IF(AL22=0,0,($E$22/$AL$22)*100000)</f>
        <v>0</v>
      </c>
      <c r="AN22" s="66">
        <f>' B_Populations'!H9</f>
        <v>0</v>
      </c>
      <c r="AO22" s="66">
        <f>IF(AN22=0,0,($F$22/$AN$22)*100000)</f>
        <v>0</v>
      </c>
      <c r="AP22" s="66">
        <f>' B_Populations'!J9</f>
        <v>0</v>
      </c>
      <c r="AQ22" s="66">
        <f>IF(AP22=0,0,($G$22/$AP$22)*100000)</f>
        <v>0</v>
      </c>
      <c r="AR22" s="66">
        <f>' B_Populations'!L9</f>
        <v>0</v>
      </c>
      <c r="AS22" s="66">
        <f>IF(AR22=0,0,($H$22/$AR$22)*100000)</f>
        <v>0</v>
      </c>
      <c r="AT22" s="66">
        <f>' B_Populations'!N9</f>
        <v>0</v>
      </c>
      <c r="AU22" s="66">
        <f>IF(AT22=0,0,($I$22/$AT$22)*100000)</f>
        <v>0</v>
      </c>
      <c r="AV22" s="66">
        <f>' B_Populations'!P9</f>
        <v>0</v>
      </c>
      <c r="AW22" s="66">
        <f>IF(AV22=0,0,($J$22/$AV$22)*100000)</f>
        <v>0</v>
      </c>
      <c r="AX22" s="66">
        <f>' B_Populations'!R9</f>
        <v>0</v>
      </c>
      <c r="AY22" s="66">
        <f>IF(AX22=0,0,($K$22/$AX$22)*100000)</f>
        <v>0</v>
      </c>
      <c r="AZ22" s="66">
        <f>' B_Populations'!T9</f>
        <v>0</v>
      </c>
      <c r="BA22" s="66">
        <f>IF(AZ22=0,0,($L$22/$AZ$22)*100000)</f>
        <v>0</v>
      </c>
      <c r="BB22" s="9"/>
      <c r="BC22" s="66">
        <f>'C_Health Regions'!B5</f>
        <v>0</v>
      </c>
      <c r="BD22" s="66">
        <f>IF(BC22=0,0,($M$22/$BC$22)*100000)</f>
        <v>0</v>
      </c>
      <c r="BE22" s="66">
        <f>'C_Health Regions'!D6</f>
        <v>0</v>
      </c>
      <c r="BF22" s="66">
        <f>IF(BE22=0,0,($N$22/$BE$22)*100000)</f>
        <v>0</v>
      </c>
      <c r="BG22" s="66">
        <f>'C_Health Regions'!F5</f>
        <v>0</v>
      </c>
      <c r="BH22" s="66">
        <f>IF(BG22=0,0,($N$22/$BG$22)*100000)</f>
        <v>0</v>
      </c>
      <c r="BI22" s="66">
        <f>'C_Health Regions'!H5</f>
        <v>0</v>
      </c>
      <c r="BJ22" s="66">
        <f>IF(BI22=0,0,($N$22/$BI$22)*100000)</f>
        <v>0</v>
      </c>
      <c r="BK22" s="66">
        <f>'C_Health Regions'!J5</f>
        <v>0</v>
      </c>
      <c r="BL22" s="66">
        <f>IF(BK22=0,0,($N$22/$BK$22)*100000)</f>
        <v>0</v>
      </c>
      <c r="BM22" s="66">
        <f>'C_Health Regions'!L5</f>
        <v>0</v>
      </c>
      <c r="BN22" s="66">
        <f>IF(BM22=0,0,($N$22/$BM$22)*100000)</f>
        <v>0</v>
      </c>
      <c r="BO22" s="66">
        <f>'C_Health Regions'!N5</f>
        <v>0</v>
      </c>
      <c r="BP22" s="66">
        <f>IF(BO22=0,0,($N$22/$BO$22)*100000)</f>
        <v>0</v>
      </c>
      <c r="BQ22" s="66">
        <f>'C_Health Regions'!P5</f>
        <v>0</v>
      </c>
      <c r="BR22" s="66">
        <f>IF(BQ22=0,0,($N$22/$BQ$22)*100000)</f>
        <v>0</v>
      </c>
      <c r="BS22" s="66">
        <f>'C_Health Regions'!R5</f>
        <v>0</v>
      </c>
      <c r="BT22" s="66">
        <f>IF(BS22=0,0,($N$22/$BS$22)*100000)</f>
        <v>0</v>
      </c>
      <c r="BU22" s="66">
        <f>'C_Health Regions'!T5</f>
        <v>0</v>
      </c>
      <c r="BV22" s="66">
        <f>IF(BU22=0,0,($N$22/$BU$22)*100000)</f>
        <v>0</v>
      </c>
      <c r="BW22" s="66">
        <f>'C_Health Regions'!V5</f>
        <v>0</v>
      </c>
      <c r="BX22" s="66">
        <f>IF(BW22=0,0,($N$22/$BW$22)*100000)</f>
        <v>0</v>
      </c>
      <c r="BY22" s="66">
        <f>'C_Health Regions'!X5</f>
        <v>0</v>
      </c>
      <c r="BZ22" s="66">
        <f>IF(BY22=0,0,($N$22/$BY$22)*100000)</f>
        <v>0</v>
      </c>
      <c r="CA22" s="66">
        <f>'C_Health Regions'!Z5</f>
        <v>0</v>
      </c>
      <c r="CB22" s="66">
        <f>IF(CA22=0,0,($N$22/$CA$22)*100000)</f>
        <v>0</v>
      </c>
      <c r="CC22" s="66">
        <f>'C_Health Regions'!AB5</f>
        <v>0</v>
      </c>
      <c r="CD22" s="66">
        <f>IF(CC22=0,0,($N$22/$CC$22)*100000)</f>
        <v>0</v>
      </c>
      <c r="CE22" s="66">
        <f>'C_Health Regions'!AD5</f>
        <v>0</v>
      </c>
      <c r="CF22" s="66">
        <f>IF(CE22=0,0,($AA$2/$CE$22)*100000)</f>
        <v>0</v>
      </c>
      <c r="CG22" s="66">
        <f>'C_Health Regions'!AF5</f>
        <v>0</v>
      </c>
      <c r="CH22" s="66">
        <f>IF(CG22=0,0,($AB$22/$CG$22)*100000)</f>
        <v>0</v>
      </c>
      <c r="CI22" s="66">
        <f>'C_Health Regions'!AH5</f>
        <v>0</v>
      </c>
      <c r="CJ22" s="66">
        <f>IF(CI22=0,0,($AC$22/$CI$22)*100000)</f>
        <v>0</v>
      </c>
      <c r="CK22" s="66">
        <f>'C_Health Regions'!AJ5</f>
        <v>0</v>
      </c>
      <c r="CL22" s="66">
        <f>IF(CK22=0,0,($AD$22/$CK$22)*100000)</f>
        <v>0</v>
      </c>
      <c r="CM22" s="66">
        <f>'C_Health Regions'!AL5</f>
        <v>0</v>
      </c>
      <c r="CN22" s="66">
        <f>IF(CM22=0,0,($AE$22/$CM$22)*100000)</f>
        <v>0</v>
      </c>
      <c r="CO22" s="66">
        <f>'C_Health Regions'!AN5</f>
        <v>0</v>
      </c>
      <c r="CP22" s="66">
        <f>IF(CO22=0,0,($AF$22/$CO$22)*100000)</f>
        <v>0</v>
      </c>
      <c r="CQ22" s="69"/>
      <c r="CR22" s="221"/>
      <c r="CS22" s="60"/>
      <c r="CT22" s="60"/>
      <c r="CU22" s="60"/>
      <c r="CV22" s="60"/>
      <c r="CW22" s="204"/>
      <c r="CX22" s="47"/>
      <c r="CY22" s="196">
        <f>'D_Urban-Rural'!B5</f>
        <v>0</v>
      </c>
      <c r="CZ22" s="66">
        <f>IF(CY22=0,0,($CR$22/$CY$22)*100000)</f>
        <v>0</v>
      </c>
      <c r="DA22" s="66">
        <f>'D_Urban-Rural'!C5</f>
        <v>0</v>
      </c>
      <c r="DB22" s="196">
        <f>IF(DA22=0,0,($CS$22/$DA$22)*100000)</f>
        <v>0</v>
      </c>
      <c r="DC22" s="66">
        <f>'D_Urban-Rural'!D5</f>
        <v>0</v>
      </c>
      <c r="DD22" s="196">
        <f>IF(DC22=0,0,($CT$22/$DC$22)*100000)</f>
        <v>0</v>
      </c>
      <c r="DE22" s="66">
        <f>'D_Urban-Rural'!E5</f>
        <v>0</v>
      </c>
      <c r="DF22" s="196">
        <f>IF(DE22=0,0,($CU$22/$DE$22)*100000)</f>
        <v>0</v>
      </c>
      <c r="DG22" s="66">
        <f>'D_Urban-Rural'!F5</f>
        <v>0</v>
      </c>
      <c r="DH22" s="66">
        <f>IF(DG22=0,0,($CV$22/$DG$22)*100000)</f>
        <v>0</v>
      </c>
      <c r="DI22" s="66">
        <f>'D_Urban-Rural'!G5</f>
        <v>0</v>
      </c>
      <c r="DJ22" s="196">
        <f>IF(DI22=0,0,($CW$22/$DI$22)*100000)</f>
        <v>0</v>
      </c>
    </row>
    <row r="23" spans="2:114" x14ac:dyDescent="0.25">
      <c r="B23" s="160" t="s">
        <v>204</v>
      </c>
      <c r="C23" s="51"/>
      <c r="D23" s="43"/>
      <c r="E23" s="44"/>
      <c r="F23" s="34"/>
      <c r="G23" s="34"/>
      <c r="H23" s="34"/>
      <c r="I23" s="34"/>
      <c r="J23" s="54"/>
      <c r="K23" s="54"/>
      <c r="L23" s="39"/>
      <c r="M23" s="204"/>
      <c r="N23" s="62"/>
      <c r="O23" s="62"/>
      <c r="P23" s="62"/>
      <c r="Q23" s="62"/>
      <c r="R23" s="62"/>
      <c r="S23" s="62"/>
      <c r="T23" s="62"/>
      <c r="U23" s="62"/>
      <c r="V23" s="62"/>
      <c r="W23" s="62"/>
      <c r="X23" s="62"/>
      <c r="Y23" s="62"/>
      <c r="Z23" s="65"/>
      <c r="AA23" s="63"/>
      <c r="AB23" s="63"/>
      <c r="AC23" s="63"/>
      <c r="AD23" s="63"/>
      <c r="AE23" s="63"/>
      <c r="AF23" s="63"/>
      <c r="AG23" s="47"/>
      <c r="AH23" s="66">
        <f>' B_Populations'!B9</f>
        <v>0</v>
      </c>
      <c r="AI23" s="66">
        <f>IF(AH23=0,0,($C$23/$AH$23)*100000)</f>
        <v>0</v>
      </c>
      <c r="AJ23" s="66">
        <f>' B_Populations'!D9</f>
        <v>0</v>
      </c>
      <c r="AK23" s="66">
        <f>IF(AJ23=0,0,($D$23/$AJ$23)*100000)</f>
        <v>0</v>
      </c>
      <c r="AL23" s="66">
        <f>' B_Populations'!F9</f>
        <v>0</v>
      </c>
      <c r="AM23" s="66">
        <f>IF(AL23=0,0,($E$23/$AL$23)*100000)</f>
        <v>0</v>
      </c>
      <c r="AN23" s="66">
        <f>' B_Populations'!H9</f>
        <v>0</v>
      </c>
      <c r="AO23" s="66">
        <f>IF(AN23=0,0,($F$23/$AN$23)*100000)</f>
        <v>0</v>
      </c>
      <c r="AP23" s="66">
        <f>' B_Populations'!J9</f>
        <v>0</v>
      </c>
      <c r="AQ23" s="66">
        <f>IF(AP23=0,0,($G$23/$AP$23)*100000)</f>
        <v>0</v>
      </c>
      <c r="AR23" s="66">
        <f>' B_Populations'!L9</f>
        <v>0</v>
      </c>
      <c r="AS23" s="66">
        <f>IF(AR23=0,0,($H$23/$AR$23)*100000)</f>
        <v>0</v>
      </c>
      <c r="AT23" s="66">
        <f>' B_Populations'!N9</f>
        <v>0</v>
      </c>
      <c r="AU23" s="66">
        <f>IF(AT23=0,0,($I$23/$AT$23)*100000)</f>
        <v>0</v>
      </c>
      <c r="AV23" s="66">
        <f>' B_Populations'!P9</f>
        <v>0</v>
      </c>
      <c r="AW23" s="66">
        <f>IF(AV23=0,0,($J$23/$AV$23)*100000)</f>
        <v>0</v>
      </c>
      <c r="AX23" s="66">
        <f>' B_Populations'!R9</f>
        <v>0</v>
      </c>
      <c r="AY23" s="66">
        <f>IF(AX23=0,0,($K$23/$AX$23)*100000)</f>
        <v>0</v>
      </c>
      <c r="AZ23" s="66">
        <f>' B_Populations'!T9</f>
        <v>0</v>
      </c>
      <c r="BA23" s="66">
        <f>IF(AZ23=0,0,($L$23/$AZ$23)*100000)</f>
        <v>0</v>
      </c>
      <c r="BB23" s="160"/>
      <c r="BC23" s="66">
        <f>'C_Health Regions'!B5</f>
        <v>0</v>
      </c>
      <c r="BD23" s="66">
        <f>IF(BC23=0,0,($M$23/$BC$23)*100000)</f>
        <v>0</v>
      </c>
      <c r="BE23" s="66">
        <f>'C_Health Regions'!D6</f>
        <v>0</v>
      </c>
      <c r="BF23" s="66">
        <f>IF(BE23=0,0,($N$23/$BE$23)*100000)</f>
        <v>0</v>
      </c>
      <c r="BG23" s="66">
        <f>'C_Health Regions'!F5</f>
        <v>0</v>
      </c>
      <c r="BH23" s="66">
        <f>IF(BG23=0,0,($N$23/$BG$23)*100000)</f>
        <v>0</v>
      </c>
      <c r="BI23" s="66">
        <f>'C_Health Regions'!H5</f>
        <v>0</v>
      </c>
      <c r="BJ23" s="66">
        <f>IF(BI23=0,0,($N$23/$BI$23)*100000)</f>
        <v>0</v>
      </c>
      <c r="BK23" s="66">
        <f>'C_Health Regions'!J5</f>
        <v>0</v>
      </c>
      <c r="BL23" s="66">
        <f>IF(BK23=0,0,($N$23/$BK$23)*100000)</f>
        <v>0</v>
      </c>
      <c r="BM23" s="66">
        <f>'C_Health Regions'!L5</f>
        <v>0</v>
      </c>
      <c r="BN23" s="66">
        <f>IF(BM23=0,0,($N$23/$BM$23)*100000)</f>
        <v>0</v>
      </c>
      <c r="BO23" s="66">
        <f>'C_Health Regions'!N5</f>
        <v>0</v>
      </c>
      <c r="BP23" s="66">
        <f>IF(BO23=0,0,($N$23/$BO$23)*100000)</f>
        <v>0</v>
      </c>
      <c r="BQ23" s="66">
        <f>'C_Health Regions'!P5</f>
        <v>0</v>
      </c>
      <c r="BR23" s="66">
        <f>IF(BQ23=0,0,($N$23/$BQ$23)*100000)</f>
        <v>0</v>
      </c>
      <c r="BS23" s="66">
        <f>'C_Health Regions'!R5</f>
        <v>0</v>
      </c>
      <c r="BT23" s="66">
        <f>IF(BS23=0,0,($N$23/$BS$23)*100000)</f>
        <v>0</v>
      </c>
      <c r="BU23" s="66">
        <f>'C_Health Regions'!T5</f>
        <v>0</v>
      </c>
      <c r="BV23" s="66">
        <f>IF(BU23=0,0,($N$23/$BU$23)*100000)</f>
        <v>0</v>
      </c>
      <c r="BW23" s="66">
        <f>'C_Health Regions'!V5</f>
        <v>0</v>
      </c>
      <c r="BX23" s="66">
        <f>IF(BW23=0,0,($N$23/$BW$23)*100000)</f>
        <v>0</v>
      </c>
      <c r="BY23" s="66">
        <f>'C_Health Regions'!X5</f>
        <v>0</v>
      </c>
      <c r="BZ23" s="66">
        <f>IF(BY23=0,0,($N$23/$BY$23)*100000)</f>
        <v>0</v>
      </c>
      <c r="CA23" s="66">
        <f>'C_Health Regions'!Z5</f>
        <v>0</v>
      </c>
      <c r="CB23" s="66">
        <f>IF(CA23=0,0,($N$23/$CA$23)*100000)</f>
        <v>0</v>
      </c>
      <c r="CC23" s="66">
        <f>'C_Health Regions'!AB5</f>
        <v>0</v>
      </c>
      <c r="CD23" s="66">
        <f>IF(CC23=0,0,($N$23/$CC$23)*100000)</f>
        <v>0</v>
      </c>
      <c r="CE23" s="66">
        <f>'C_Health Regions'!AD5</f>
        <v>0</v>
      </c>
      <c r="CF23" s="66">
        <f>IF(CE23=0,0,($AA$23/$CE$23)*100000)</f>
        <v>0</v>
      </c>
      <c r="CG23" s="66">
        <f>'C_Health Regions'!AF5</f>
        <v>0</v>
      </c>
      <c r="CH23" s="66">
        <f>IF(CG23=0,0,($AB$23/$CG$23)*100000)</f>
        <v>0</v>
      </c>
      <c r="CI23" s="66">
        <f>'C_Health Regions'!AH5</f>
        <v>0</v>
      </c>
      <c r="CJ23" s="66">
        <f>IF(CI23=0,0,($AC$23/$CI$23)*100000)</f>
        <v>0</v>
      </c>
      <c r="CK23" s="66">
        <f>'C_Health Regions'!AJ5</f>
        <v>0</v>
      </c>
      <c r="CL23" s="66">
        <f>IF(CK23=0,0,($AD$23/$CK$23)*100000)</f>
        <v>0</v>
      </c>
      <c r="CM23" s="66">
        <f>'C_Health Regions'!AL5</f>
        <v>0</v>
      </c>
      <c r="CN23" s="66">
        <f>IF(CM23=0,0,($AE$23/$CM$23)*100000)</f>
        <v>0</v>
      </c>
      <c r="CO23" s="66">
        <f>'C_Health Regions'!AN5</f>
        <v>0</v>
      </c>
      <c r="CP23" s="66">
        <f>IF(CO23=0,0,($AF$23/$CO$23)*100000)</f>
        <v>0</v>
      </c>
      <c r="CQ23" s="69"/>
      <c r="CR23" s="204"/>
      <c r="CS23" s="62"/>
      <c r="CT23" s="62"/>
      <c r="CU23" s="62"/>
      <c r="CV23" s="62"/>
      <c r="CW23" s="204"/>
      <c r="CX23" s="47"/>
      <c r="CY23" s="196">
        <f>'D_Urban-Rural'!B5</f>
        <v>0</v>
      </c>
      <c r="CZ23" s="66">
        <f>IF(CY23=0,0,($CR$23/$CY$23)*100000)</f>
        <v>0</v>
      </c>
      <c r="DA23" s="66">
        <f>'D_Urban-Rural'!C5</f>
        <v>0</v>
      </c>
      <c r="DB23" s="196">
        <f>IF(DA23=0,0,($CS$23/$DA$23)*100000)</f>
        <v>0</v>
      </c>
      <c r="DC23" s="66">
        <f>'D_Urban-Rural'!D5</f>
        <v>0</v>
      </c>
      <c r="DD23" s="196">
        <f>IF(DC23=0,0,($CT$23/$DC$23)*100000)</f>
        <v>0</v>
      </c>
      <c r="DE23" s="66">
        <f>'D_Urban-Rural'!E5</f>
        <v>0</v>
      </c>
      <c r="DF23" s="196">
        <f>IF(DE23=0,0,($CU$23/$DE$23)*100000)</f>
        <v>0</v>
      </c>
      <c r="DG23" s="66">
        <f>'D_Urban-Rural'!F5</f>
        <v>0</v>
      </c>
      <c r="DH23" s="66">
        <f>IF(DG23=0,0,($CV$23/$DG$23)*100000)</f>
        <v>0</v>
      </c>
      <c r="DI23" s="66">
        <f>'D_Urban-Rural'!G5</f>
        <v>0</v>
      </c>
      <c r="DJ23" s="196">
        <f>IF(DI23=0,0,($CW$22/$DI$22)*100000)</f>
        <v>0</v>
      </c>
    </row>
    <row r="24" spans="2:114" x14ac:dyDescent="0.25">
      <c r="B24" s="9" t="s">
        <v>231</v>
      </c>
      <c r="C24" s="51"/>
      <c r="D24" s="43"/>
      <c r="E24" s="44"/>
      <c r="F24" s="34"/>
      <c r="G24" s="34"/>
      <c r="H24" s="34"/>
      <c r="I24" s="34"/>
      <c r="J24" s="54"/>
      <c r="K24" s="54"/>
      <c r="L24" s="39"/>
      <c r="M24" s="204"/>
      <c r="N24" s="62"/>
      <c r="O24" s="62"/>
      <c r="P24" s="62"/>
      <c r="Q24" s="62"/>
      <c r="R24" s="62"/>
      <c r="S24" s="62"/>
      <c r="T24" s="62"/>
      <c r="U24" s="62"/>
      <c r="V24" s="62"/>
      <c r="W24" s="62"/>
      <c r="X24" s="62"/>
      <c r="Y24" s="62"/>
      <c r="Z24" s="65"/>
      <c r="AA24" s="63"/>
      <c r="AB24" s="63"/>
      <c r="AC24" s="63"/>
      <c r="AD24" s="63"/>
      <c r="AE24" s="63"/>
      <c r="AF24" s="63"/>
      <c r="AG24" s="47"/>
      <c r="AH24" s="66">
        <f>' B_Populations'!B9</f>
        <v>0</v>
      </c>
      <c r="AI24" s="66">
        <f>IF(AH24=0,0,($C$24/$AH$24)*100000)</f>
        <v>0</v>
      </c>
      <c r="AJ24" s="66">
        <f>' B_Populations'!D9</f>
        <v>0</v>
      </c>
      <c r="AK24" s="66">
        <f>IF(AJ24=0,0,($D$24/$AJ$24)*100000)</f>
        <v>0</v>
      </c>
      <c r="AL24" s="66">
        <f>' B_Populations'!F9</f>
        <v>0</v>
      </c>
      <c r="AM24" s="66">
        <f>IF(AL24=0,0,($E$24/$AL$24)*100000)</f>
        <v>0</v>
      </c>
      <c r="AN24" s="66">
        <f>' B_Populations'!H9</f>
        <v>0</v>
      </c>
      <c r="AO24" s="66">
        <f>IF(AN24=0,0,($F$24/$AN$24)*100000)</f>
        <v>0</v>
      </c>
      <c r="AP24" s="66">
        <f>' B_Populations'!J9</f>
        <v>0</v>
      </c>
      <c r="AQ24" s="66">
        <f>IF(AP24=0,0,($G$24/$AP$24)*100000)</f>
        <v>0</v>
      </c>
      <c r="AR24" s="66">
        <f>' B_Populations'!L9</f>
        <v>0</v>
      </c>
      <c r="AS24" s="66">
        <f>IF(AR24=0,0,($H$24/$AR$24)*100000)</f>
        <v>0</v>
      </c>
      <c r="AT24" s="66">
        <f>' B_Populations'!N9</f>
        <v>0</v>
      </c>
      <c r="AU24" s="66">
        <f>IF(AT24=0,0,($I$24/$AT$24)*100000)</f>
        <v>0</v>
      </c>
      <c r="AV24" s="66">
        <f>' B_Populations'!P9</f>
        <v>0</v>
      </c>
      <c r="AW24" s="66">
        <f>IF(AV24=0,0,($J$24/$AV$24)*100000)</f>
        <v>0</v>
      </c>
      <c r="AX24" s="66">
        <f>' B_Populations'!R9</f>
        <v>0</v>
      </c>
      <c r="AY24" s="66">
        <f>IF(AX24=0,0,($K$24/$AX$24)*100000)</f>
        <v>0</v>
      </c>
      <c r="AZ24" s="66">
        <f>' B_Populations'!T9</f>
        <v>0</v>
      </c>
      <c r="BA24" s="66">
        <f>IF(AZ24=0,0,($L$24/$AZ$24)*100000)</f>
        <v>0</v>
      </c>
      <c r="BB24" s="9"/>
      <c r="BC24" s="66">
        <f>'C_Health Regions'!B5</f>
        <v>0</v>
      </c>
      <c r="BD24" s="66">
        <f>IF(BC24=0,0,($M$24/$BC$24)*100000)</f>
        <v>0</v>
      </c>
      <c r="BE24" s="66">
        <f>'C_Health Regions'!D6</f>
        <v>0</v>
      </c>
      <c r="BF24" s="66">
        <f>IF(BE24=0,0,($N$24/$BE$24)*100000)</f>
        <v>0</v>
      </c>
      <c r="BG24" s="66">
        <f>'C_Health Regions'!F5</f>
        <v>0</v>
      </c>
      <c r="BH24" s="66">
        <f>IF(BG24=0,0,($N$24/$BG$24)*100000)</f>
        <v>0</v>
      </c>
      <c r="BI24" s="66">
        <f>'C_Health Regions'!H5</f>
        <v>0</v>
      </c>
      <c r="BJ24" s="66">
        <f>IF(BI24=0,0,($N$24/$BI$24)*100000)</f>
        <v>0</v>
      </c>
      <c r="BK24" s="66">
        <f>'C_Health Regions'!J5</f>
        <v>0</v>
      </c>
      <c r="BL24" s="66">
        <f>IF(BK24=0,0,($N$24/$BK$24)*100000)</f>
        <v>0</v>
      </c>
      <c r="BM24" s="66">
        <f>'C_Health Regions'!L5</f>
        <v>0</v>
      </c>
      <c r="BN24" s="66">
        <f>IF(BM24=0,0,($N$24/$BM$24)*100000)</f>
        <v>0</v>
      </c>
      <c r="BO24" s="66">
        <f>'C_Health Regions'!N5</f>
        <v>0</v>
      </c>
      <c r="BP24" s="66">
        <f>IF(BO24=0,0,($N$24/$BO$24)*100000)</f>
        <v>0</v>
      </c>
      <c r="BQ24" s="66">
        <f>'C_Health Regions'!P5</f>
        <v>0</v>
      </c>
      <c r="BR24" s="66">
        <f>IF(BQ24=0,0,($N$24/$BQ$24)*100000)</f>
        <v>0</v>
      </c>
      <c r="BS24" s="66">
        <f>'C_Health Regions'!R5</f>
        <v>0</v>
      </c>
      <c r="BT24" s="66">
        <f>IF(BS24=0,0,($N$24/$BS$24)*100000)</f>
        <v>0</v>
      </c>
      <c r="BU24" s="66">
        <f>'C_Health Regions'!T5</f>
        <v>0</v>
      </c>
      <c r="BV24" s="66">
        <f>IF(BU24=0,0,($N$24/$BU$24)*100000)</f>
        <v>0</v>
      </c>
      <c r="BW24" s="66">
        <f>'C_Health Regions'!V5</f>
        <v>0</v>
      </c>
      <c r="BX24" s="66">
        <f>IF(BW24=0,0,($N$24/$BW$24)*100000)</f>
        <v>0</v>
      </c>
      <c r="BY24" s="66">
        <f>'C_Health Regions'!X5</f>
        <v>0</v>
      </c>
      <c r="BZ24" s="66">
        <f>IF(BY24=0,0,($N$24/$BY$24)*100000)</f>
        <v>0</v>
      </c>
      <c r="CA24" s="66">
        <f>'C_Health Regions'!Z5</f>
        <v>0</v>
      </c>
      <c r="CB24" s="66">
        <f>IF(CA24=0,0,($N$24/$CA$24)*100000)</f>
        <v>0</v>
      </c>
      <c r="CC24" s="66">
        <f>'C_Health Regions'!AB5</f>
        <v>0</v>
      </c>
      <c r="CD24" s="66">
        <f>IF(CC24=0,0,($N$24/$CC$24)*100000)</f>
        <v>0</v>
      </c>
      <c r="CE24" s="66">
        <f>'C_Health Regions'!AD5</f>
        <v>0</v>
      </c>
      <c r="CF24" s="66">
        <f>IF(CE24=0,0,($AA$24/$CE$24)*100000)</f>
        <v>0</v>
      </c>
      <c r="CG24" s="66">
        <f>'C_Health Regions'!AF5</f>
        <v>0</v>
      </c>
      <c r="CH24" s="66">
        <f>IF(CG24=0,0,($AB$24/$CG$24)*100000)</f>
        <v>0</v>
      </c>
      <c r="CI24" s="66">
        <f>'C_Health Regions'!AH5</f>
        <v>0</v>
      </c>
      <c r="CJ24" s="66">
        <f>IF(CI24=0,0,($AC$24/$CI$24)*100000)</f>
        <v>0</v>
      </c>
      <c r="CK24" s="66">
        <f>'C_Health Regions'!AJ5</f>
        <v>0</v>
      </c>
      <c r="CL24" s="66">
        <f>IF(CK24=0,0,($AD$24/$CK$24)*100000)</f>
        <v>0</v>
      </c>
      <c r="CM24" s="66">
        <f>'C_Health Regions'!AL5</f>
        <v>0</v>
      </c>
      <c r="CN24" s="66">
        <f>IF(CM24=0,0,($AE$24/$CM$24)*100000)</f>
        <v>0</v>
      </c>
      <c r="CO24" s="66">
        <f>'C_Health Regions'!AN5</f>
        <v>0</v>
      </c>
      <c r="CP24" s="66">
        <f>IF(CO24=0,0,($AF$24/$CO$24)*100000)</f>
        <v>0</v>
      </c>
      <c r="CQ24" s="69"/>
      <c r="CR24" s="204"/>
      <c r="CS24" s="62"/>
      <c r="CT24" s="62"/>
      <c r="CU24" s="62"/>
      <c r="CV24" s="62"/>
      <c r="CW24" s="204"/>
      <c r="CX24" s="47"/>
      <c r="CY24" s="196">
        <f>'D_Urban-Rural'!B5</f>
        <v>0</v>
      </c>
      <c r="CZ24" s="66">
        <f>IF(CY24=0,0,($CR$24/$CY$24)*100000)</f>
        <v>0</v>
      </c>
      <c r="DA24" s="66">
        <f>'D_Urban-Rural'!C5</f>
        <v>0</v>
      </c>
      <c r="DB24" s="196">
        <f>IF(DA24=0,0,($CS$24/$DA$24)*100000)</f>
        <v>0</v>
      </c>
      <c r="DC24" s="66">
        <f>'D_Urban-Rural'!D5</f>
        <v>0</v>
      </c>
      <c r="DD24" s="196">
        <f>IF(DC24=0,0,($CT$24/$DC$24)*100000)</f>
        <v>0</v>
      </c>
      <c r="DE24" s="66">
        <f>'D_Urban-Rural'!E5</f>
        <v>0</v>
      </c>
      <c r="DF24" s="196">
        <f>IF(DE24=0,0,($CU$24/$DE$24)*100000)</f>
        <v>0</v>
      </c>
      <c r="DG24" s="66">
        <f>'D_Urban-Rural'!F5</f>
        <v>0</v>
      </c>
      <c r="DH24" s="66">
        <f>IF(DG24=0,0,($CV$24/$DG$24)*100000)</f>
        <v>0</v>
      </c>
      <c r="DI24" s="66">
        <f>'D_Urban-Rural'!G5</f>
        <v>0</v>
      </c>
      <c r="DJ24" s="196">
        <f>IF(DI24=0,0,($CW$24/$DI$24)*100000)</f>
        <v>0</v>
      </c>
    </row>
    <row r="25" spans="2:114" x14ac:dyDescent="0.25">
      <c r="B25" s="9" t="s">
        <v>205</v>
      </c>
      <c r="C25" s="51"/>
      <c r="D25" s="43"/>
      <c r="E25" s="44"/>
      <c r="F25" s="34"/>
      <c r="G25" s="34"/>
      <c r="H25" s="34"/>
      <c r="I25" s="34"/>
      <c r="J25" s="54"/>
      <c r="K25" s="54"/>
      <c r="L25" s="39"/>
      <c r="M25" s="204"/>
      <c r="N25" s="62"/>
      <c r="O25" s="62"/>
      <c r="P25" s="62"/>
      <c r="Q25" s="62"/>
      <c r="R25" s="62"/>
      <c r="S25" s="62"/>
      <c r="T25" s="62"/>
      <c r="U25" s="62"/>
      <c r="V25" s="62"/>
      <c r="W25" s="62"/>
      <c r="X25" s="62"/>
      <c r="Y25" s="62"/>
      <c r="Z25" s="65"/>
      <c r="AA25" s="63"/>
      <c r="AB25" s="63"/>
      <c r="AC25" s="63"/>
      <c r="AD25" s="63"/>
      <c r="AE25" s="63"/>
      <c r="AF25" s="63"/>
      <c r="AG25" s="47"/>
      <c r="AH25" s="66">
        <f>' B_Populations'!B9</f>
        <v>0</v>
      </c>
      <c r="AI25" s="66">
        <f>IF(AH25=0,0,($C$25/$AH$25)*100000)</f>
        <v>0</v>
      </c>
      <c r="AJ25" s="66">
        <f>' B_Populations'!D9</f>
        <v>0</v>
      </c>
      <c r="AK25" s="66">
        <f>IF(AJ25=0,0,($D$25/$AJ$25)*100000)</f>
        <v>0</v>
      </c>
      <c r="AL25" s="66">
        <f>' B_Populations'!F9</f>
        <v>0</v>
      </c>
      <c r="AM25" s="66">
        <f>IF(AL25=0,0,($E$25/$AL$25)*100000)</f>
        <v>0</v>
      </c>
      <c r="AN25" s="66">
        <f>' B_Populations'!H9</f>
        <v>0</v>
      </c>
      <c r="AO25" s="66">
        <f>IF(AN25=0,0,($F$25/$AN$25)*100000)</f>
        <v>0</v>
      </c>
      <c r="AP25" s="66">
        <f>' B_Populations'!J9</f>
        <v>0</v>
      </c>
      <c r="AQ25" s="66">
        <f>IF(AP25=0,0,($G$25/$AP$25)*100000)</f>
        <v>0</v>
      </c>
      <c r="AR25" s="66">
        <f>' B_Populations'!L9</f>
        <v>0</v>
      </c>
      <c r="AS25" s="66">
        <f>IF(AR25=0,0,($H$25/$AR$25)*100000)</f>
        <v>0</v>
      </c>
      <c r="AT25" s="66">
        <f>' B_Populations'!N9</f>
        <v>0</v>
      </c>
      <c r="AU25" s="66">
        <f>IF(AT25=0,0,($I$25/$AT$25)*100000)</f>
        <v>0</v>
      </c>
      <c r="AV25" s="66">
        <f>' B_Populations'!P9</f>
        <v>0</v>
      </c>
      <c r="AW25" s="66">
        <f>IF(AV25=0,0,($J$25/$AV$25)*100000)</f>
        <v>0</v>
      </c>
      <c r="AX25" s="66">
        <f>' B_Populations'!R9</f>
        <v>0</v>
      </c>
      <c r="AY25" s="66">
        <f>IF(AX25=0,0,($K$25/$AX$25)*100000)</f>
        <v>0</v>
      </c>
      <c r="AZ25" s="66">
        <f>' B_Populations'!T9</f>
        <v>0</v>
      </c>
      <c r="BA25" s="66">
        <f>IF(AZ25=0,0,($L$25/$AZ$25)*100000)</f>
        <v>0</v>
      </c>
      <c r="BB25" s="9"/>
      <c r="BC25" s="66">
        <f>'C_Health Regions'!B5</f>
        <v>0</v>
      </c>
      <c r="BD25" s="66">
        <f>IF(BC25=0,0,($M$25/$BC$25)*100000)</f>
        <v>0</v>
      </c>
      <c r="BE25" s="66">
        <f>'C_Health Regions'!D6</f>
        <v>0</v>
      </c>
      <c r="BF25" s="66">
        <f>IF(BE25=0,0,($N$25/$BE$25)*100000)</f>
        <v>0</v>
      </c>
      <c r="BG25" s="66">
        <f>'C_Health Regions'!F5</f>
        <v>0</v>
      </c>
      <c r="BH25" s="66">
        <f>IF(BG25=0,0,($N$25/$BG$25)*100000)</f>
        <v>0</v>
      </c>
      <c r="BI25" s="66">
        <f>'C_Health Regions'!H5</f>
        <v>0</v>
      </c>
      <c r="BJ25" s="66">
        <f>IF(BI25=0,0,($N$25/$BI$25)*100000)</f>
        <v>0</v>
      </c>
      <c r="BK25" s="66">
        <f>'C_Health Regions'!J5</f>
        <v>0</v>
      </c>
      <c r="BL25" s="66">
        <f>IF(BK25=0,0,($N$25/$BK$25)*100000)</f>
        <v>0</v>
      </c>
      <c r="BM25" s="66">
        <f>'C_Health Regions'!L5</f>
        <v>0</v>
      </c>
      <c r="BN25" s="66">
        <f>IF(BM25=0,0,($N$25/$BM$25)*100000)</f>
        <v>0</v>
      </c>
      <c r="BO25" s="66">
        <f>'C_Health Regions'!N5</f>
        <v>0</v>
      </c>
      <c r="BP25" s="66">
        <f>IF(BO25=0,0,($N$25/$BO$25)*100000)</f>
        <v>0</v>
      </c>
      <c r="BQ25" s="66">
        <f>'C_Health Regions'!P5</f>
        <v>0</v>
      </c>
      <c r="BR25" s="66">
        <f>IF(BQ25=0,0,($N$25/$BQ$25)*100000)</f>
        <v>0</v>
      </c>
      <c r="BS25" s="66">
        <f>'C_Health Regions'!R5</f>
        <v>0</v>
      </c>
      <c r="BT25" s="66">
        <f>IF(BS25=0,0,($N$25/$BS$25)*100000)</f>
        <v>0</v>
      </c>
      <c r="BU25" s="66">
        <f>'C_Health Regions'!T5</f>
        <v>0</v>
      </c>
      <c r="BV25" s="66">
        <f>IF(BU25=0,0,($N$25/$BU$25)*100000)</f>
        <v>0</v>
      </c>
      <c r="BW25" s="66">
        <f>'C_Health Regions'!V5</f>
        <v>0</v>
      </c>
      <c r="BX25" s="66">
        <f>IF(BW25=0,0,($N$25/$BW$25)*100000)</f>
        <v>0</v>
      </c>
      <c r="BY25" s="66">
        <f>'C_Health Regions'!X5</f>
        <v>0</v>
      </c>
      <c r="BZ25" s="66">
        <f>IF(BY25=0,0,($N$25/$BY$25)*100000)</f>
        <v>0</v>
      </c>
      <c r="CA25" s="66">
        <f>'C_Health Regions'!Z5</f>
        <v>0</v>
      </c>
      <c r="CB25" s="66">
        <f>IF(CA25=0,0,($N$25/$CA$25)*100000)</f>
        <v>0</v>
      </c>
      <c r="CC25" s="66">
        <f>'C_Health Regions'!AB5</f>
        <v>0</v>
      </c>
      <c r="CD25" s="66">
        <f>IF(CC25=0,0,($N$25/$CC$25)*100000)</f>
        <v>0</v>
      </c>
      <c r="CE25" s="66">
        <f>'C_Health Regions'!AD5</f>
        <v>0</v>
      </c>
      <c r="CF25" s="66">
        <f>IF(CE25=0,0,($AA$25/$CE$25)*100000)</f>
        <v>0</v>
      </c>
      <c r="CG25" s="66">
        <f>'C_Health Regions'!AF5</f>
        <v>0</v>
      </c>
      <c r="CH25" s="66">
        <f>IF(CG25=0,0,($AB$25/$CG$25)*100000)</f>
        <v>0</v>
      </c>
      <c r="CI25" s="66">
        <f>'C_Health Regions'!AH5</f>
        <v>0</v>
      </c>
      <c r="CJ25" s="66">
        <f>IF(CI25=0,0,($AC$25/$CI$25)*100000)</f>
        <v>0</v>
      </c>
      <c r="CK25" s="66">
        <f>'C_Health Regions'!AJ5</f>
        <v>0</v>
      </c>
      <c r="CL25" s="66">
        <f>IF(CK25=0,0,($AD$25/$CK$25)*100000)</f>
        <v>0</v>
      </c>
      <c r="CM25" s="66">
        <f>'C_Health Regions'!AL5</f>
        <v>0</v>
      </c>
      <c r="CN25" s="66">
        <f>IF(CM25=0,0,($AE$25/$CM$25)*100000)</f>
        <v>0</v>
      </c>
      <c r="CO25" s="66">
        <f>'C_Health Regions'!AN5</f>
        <v>0</v>
      </c>
      <c r="CP25" s="66">
        <f>IF(CO25=0,0,($AF$25/$CO$25)*100000)</f>
        <v>0</v>
      </c>
      <c r="CQ25" s="69"/>
      <c r="CR25" s="204"/>
      <c r="CS25" s="62"/>
      <c r="CT25" s="62"/>
      <c r="CU25" s="62"/>
      <c r="CV25" s="62"/>
      <c r="CW25" s="204"/>
      <c r="CX25" s="47"/>
      <c r="CY25" s="196">
        <f>'D_Urban-Rural'!B5</f>
        <v>0</v>
      </c>
      <c r="CZ25" s="66">
        <f>IF(CY25=0,0,($CR$25/$CY$25)*100000)</f>
        <v>0</v>
      </c>
      <c r="DA25" s="66">
        <f>'D_Urban-Rural'!C5</f>
        <v>0</v>
      </c>
      <c r="DB25" s="196">
        <f>IF(DA25=0,0,($CS$25/$DA$25)*100000)</f>
        <v>0</v>
      </c>
      <c r="DC25" s="66">
        <f>'D_Urban-Rural'!D5</f>
        <v>0</v>
      </c>
      <c r="DD25" s="196">
        <f>IF(DC25=0,0,($CT$25/$DC$25)*100000)</f>
        <v>0</v>
      </c>
      <c r="DE25" s="66">
        <f>'D_Urban-Rural'!E5</f>
        <v>0</v>
      </c>
      <c r="DF25" s="196">
        <f>IF(DE25=0,0,($CU$25/$DE$25)*100000)</f>
        <v>0</v>
      </c>
      <c r="DG25" s="66">
        <f>'D_Urban-Rural'!F5</f>
        <v>0</v>
      </c>
      <c r="DH25" s="66">
        <f>IF(DG25=0,0,($CV$25/$DG$25)*100000)</f>
        <v>0</v>
      </c>
      <c r="DI25" s="66">
        <f>'D_Urban-Rural'!G5</f>
        <v>0</v>
      </c>
      <c r="DJ25" s="196">
        <f>IF(DI25=0,0,($CW$25/$DI$25)*100000)</f>
        <v>0</v>
      </c>
    </row>
    <row r="26" spans="2:114" x14ac:dyDescent="0.25">
      <c r="B26" s="9" t="s">
        <v>138</v>
      </c>
      <c r="C26" s="51"/>
      <c r="D26" s="43"/>
      <c r="E26" s="44"/>
      <c r="F26" s="34"/>
      <c r="G26" s="34"/>
      <c r="H26" s="34"/>
      <c r="I26" s="34"/>
      <c r="J26" s="54"/>
      <c r="K26" s="54"/>
      <c r="L26" s="39"/>
      <c r="M26" s="222"/>
      <c r="N26" s="62"/>
      <c r="O26" s="62"/>
      <c r="P26" s="62"/>
      <c r="Q26" s="62"/>
      <c r="R26" s="62"/>
      <c r="S26" s="62"/>
      <c r="T26" s="62"/>
      <c r="U26" s="62"/>
      <c r="V26" s="62"/>
      <c r="W26" s="62"/>
      <c r="X26" s="62"/>
      <c r="Y26" s="62"/>
      <c r="Z26" s="65"/>
      <c r="AA26" s="63"/>
      <c r="AB26" s="63"/>
      <c r="AC26" s="63"/>
      <c r="AD26" s="63"/>
      <c r="AE26" s="63"/>
      <c r="AF26" s="63"/>
      <c r="AG26" s="47"/>
      <c r="AH26" s="66">
        <f>' B_Populations'!B9</f>
        <v>0</v>
      </c>
      <c r="AI26" s="66">
        <f>IF(AH26=0,0,($C$27/$AH$27)*100000)</f>
        <v>0</v>
      </c>
      <c r="AJ26" s="66">
        <f>' B_Populations'!D9</f>
        <v>0</v>
      </c>
      <c r="AK26" s="66">
        <f>IF(AJ26=0,0,($D$26/$AJ$26)*100000)</f>
        <v>0</v>
      </c>
      <c r="AL26" s="66">
        <f>' B_Populations'!F9</f>
        <v>0</v>
      </c>
      <c r="AM26" s="66">
        <f>IF(AL26=0,0,($E$26/$AL$26)*100000)</f>
        <v>0</v>
      </c>
      <c r="AN26" s="66">
        <f>' B_Populations'!H9</f>
        <v>0</v>
      </c>
      <c r="AO26" s="66">
        <f>IF(AN26=0,0,($F$26/$AN$26)*100000)</f>
        <v>0</v>
      </c>
      <c r="AP26" s="66">
        <f>' B_Populations'!J9</f>
        <v>0</v>
      </c>
      <c r="AQ26" s="66">
        <f>IF(AP26=0,0,($G$26/$AP$26)*100000)</f>
        <v>0</v>
      </c>
      <c r="AR26" s="66">
        <f>' B_Populations'!L9</f>
        <v>0</v>
      </c>
      <c r="AS26" s="66">
        <f>IF(AR26=0,0,($H$26/$AR$26)*100000)</f>
        <v>0</v>
      </c>
      <c r="AT26" s="66">
        <f>' B_Populations'!N9</f>
        <v>0</v>
      </c>
      <c r="AU26" s="66">
        <f>IF(AT26=0,0,($I$26/$AT$26)*100000)</f>
        <v>0</v>
      </c>
      <c r="AV26" s="66">
        <f>' B_Populations'!P9</f>
        <v>0</v>
      </c>
      <c r="AW26" s="66">
        <f>IF(AV26=0,0,($J$26/$AV$26)*100000)</f>
        <v>0</v>
      </c>
      <c r="AX26" s="66">
        <f>' B_Populations'!R9</f>
        <v>0</v>
      </c>
      <c r="AY26" s="66">
        <f>IF(AX26=0,0,($K$26/$AX$26)*100000)</f>
        <v>0</v>
      </c>
      <c r="AZ26" s="66">
        <f>' B_Populations'!T9</f>
        <v>0</v>
      </c>
      <c r="BA26" s="66">
        <f>IF(AZ26=0,0,($L$26/$AZ$26)*100000)</f>
        <v>0</v>
      </c>
      <c r="BB26" s="9"/>
      <c r="BC26" s="66">
        <f>'C_Health Regions'!B5</f>
        <v>0</v>
      </c>
      <c r="BD26" s="66">
        <f>IF(BC26=0,0,($M$26/$BC$26)*100000)</f>
        <v>0</v>
      </c>
      <c r="BE26" s="66">
        <f>'C_Health Regions'!D6</f>
        <v>0</v>
      </c>
      <c r="BF26" s="66">
        <f>IF(BE26=0,0,($N$26/$BE$26)*100000)</f>
        <v>0</v>
      </c>
      <c r="BG26" s="66">
        <f>'C_Health Regions'!F5</f>
        <v>0</v>
      </c>
      <c r="BH26" s="66">
        <f>IF(BG26=0,0,($N$26/$BG$26)*100000)</f>
        <v>0</v>
      </c>
      <c r="BI26" s="66">
        <f>'C_Health Regions'!H5</f>
        <v>0</v>
      </c>
      <c r="BJ26" s="66">
        <f>IF(BI26=0,0,($N$26/$BI$26)*100000)</f>
        <v>0</v>
      </c>
      <c r="BK26" s="66">
        <f>'C_Health Regions'!J5</f>
        <v>0</v>
      </c>
      <c r="BL26" s="66">
        <f>IF(BK26=0,0,($N$26/$BK$26)*100000)</f>
        <v>0</v>
      </c>
      <c r="BM26" s="66">
        <f>'C_Health Regions'!L5</f>
        <v>0</v>
      </c>
      <c r="BN26" s="66">
        <f>IF(BM26=0,0,($N$26/$BM$26)*100000)</f>
        <v>0</v>
      </c>
      <c r="BO26" s="66">
        <f>'C_Health Regions'!N5</f>
        <v>0</v>
      </c>
      <c r="BP26" s="66">
        <f>IF(BO26=0,0,($N$26/$BO$26)*100000)</f>
        <v>0</v>
      </c>
      <c r="BQ26" s="66">
        <f>'C_Health Regions'!P5</f>
        <v>0</v>
      </c>
      <c r="BR26" s="66">
        <f>IF(BQ26=0,0,($N$26/$BQ$26)*100000)</f>
        <v>0</v>
      </c>
      <c r="BS26" s="66">
        <f>'C_Health Regions'!R5</f>
        <v>0</v>
      </c>
      <c r="BT26" s="66">
        <f>IF(BS26=0,0,($N$26/$BS$26)*100000)</f>
        <v>0</v>
      </c>
      <c r="BU26" s="66">
        <f>'C_Health Regions'!T5</f>
        <v>0</v>
      </c>
      <c r="BV26" s="66">
        <f>IF(BU26=0,0,($N$26/$BU$26)*100000)</f>
        <v>0</v>
      </c>
      <c r="BW26" s="66">
        <f>'C_Health Regions'!V5</f>
        <v>0</v>
      </c>
      <c r="BX26" s="66">
        <f>IF(BW26=0,0,($N$26/$BW$26)*100000)</f>
        <v>0</v>
      </c>
      <c r="BY26" s="66">
        <f>'C_Health Regions'!X5</f>
        <v>0</v>
      </c>
      <c r="BZ26" s="66">
        <f>IF(BY26=0,0,($N$26/$BY$26)*100000)</f>
        <v>0</v>
      </c>
      <c r="CA26" s="66">
        <f>'C_Health Regions'!Z5</f>
        <v>0</v>
      </c>
      <c r="CB26" s="66">
        <f>IF(CA26=0,0,($N$26/$CA$26)*100000)</f>
        <v>0</v>
      </c>
      <c r="CC26" s="66">
        <f>'C_Health Regions'!AB5</f>
        <v>0</v>
      </c>
      <c r="CD26" s="66">
        <f>IF(CC26=0,0,($N$26/$CC$26)*100000)</f>
        <v>0</v>
      </c>
      <c r="CE26" s="66">
        <f>'C_Health Regions'!AD5</f>
        <v>0</v>
      </c>
      <c r="CF26" s="66">
        <f>IF(CE26=0,0,($AA$26/$CE$26)*100000)</f>
        <v>0</v>
      </c>
      <c r="CG26" s="66">
        <f>'C_Health Regions'!AF5</f>
        <v>0</v>
      </c>
      <c r="CH26" s="66">
        <f>IF(CG26=0,0,($AB$26/$CG$26)*100000)</f>
        <v>0</v>
      </c>
      <c r="CI26" s="66">
        <f>'C_Health Regions'!AH5</f>
        <v>0</v>
      </c>
      <c r="CJ26" s="66">
        <f>IF(CI26=0,0,($AC$26/$CI$26)*100000)</f>
        <v>0</v>
      </c>
      <c r="CK26" s="66">
        <f>'C_Health Regions'!AJ5</f>
        <v>0</v>
      </c>
      <c r="CL26" s="66">
        <f>IF(CK26=0,0,($AD$26/$CK$26)*100000)</f>
        <v>0</v>
      </c>
      <c r="CM26" s="66">
        <f>'C_Health Regions'!AL5</f>
        <v>0</v>
      </c>
      <c r="CN26" s="66">
        <f>IF(CM26=0,0,($AE$26/$CM$26)*100000)</f>
        <v>0</v>
      </c>
      <c r="CO26" s="66">
        <f>'C_Health Regions'!AN5</f>
        <v>0</v>
      </c>
      <c r="CP26" s="66">
        <f>IF(CO26=0,0,($AF$26/$CO$26)*100000)</f>
        <v>0</v>
      </c>
      <c r="CQ26" s="69"/>
      <c r="CR26" s="222"/>
      <c r="CS26" s="62"/>
      <c r="CT26" s="62"/>
      <c r="CU26" s="62"/>
      <c r="CV26" s="62"/>
      <c r="CW26" s="204"/>
      <c r="CX26" s="47"/>
      <c r="CY26" s="196">
        <f>'D_Urban-Rural'!B5</f>
        <v>0</v>
      </c>
      <c r="CZ26" s="66">
        <f>IF(CY26=0,0,($CR$26/$CY$26)*100000)</f>
        <v>0</v>
      </c>
      <c r="DA26" s="66">
        <f>'D_Urban-Rural'!C5</f>
        <v>0</v>
      </c>
      <c r="DB26" s="196">
        <f>IF(DA26=0,0,($CS$26/$DA$26)*100000)</f>
        <v>0</v>
      </c>
      <c r="DC26" s="66">
        <f>'D_Urban-Rural'!D5</f>
        <v>0</v>
      </c>
      <c r="DD26" s="196">
        <f>IF(DC26=0,0,($CT$26/$DC$26)*100000)</f>
        <v>0</v>
      </c>
      <c r="DE26" s="66">
        <f>'D_Urban-Rural'!E5</f>
        <v>0</v>
      </c>
      <c r="DF26" s="196">
        <f>IF(DE26=0,0,($CU$26/$DE$26)*100000)</f>
        <v>0</v>
      </c>
      <c r="DG26" s="66">
        <f>'D_Urban-Rural'!F5</f>
        <v>0</v>
      </c>
      <c r="DH26" s="66">
        <f>IF(DG26=0,0,($CV$26/$DG$26)*100000)</f>
        <v>0</v>
      </c>
      <c r="DI26" s="66">
        <f>'D_Urban-Rural'!G5</f>
        <v>0</v>
      </c>
      <c r="DJ26" s="196">
        <f>IF(DI26=0,0,($CW$26/$DI$26)*100000)</f>
        <v>0</v>
      </c>
    </row>
    <row r="27" spans="2:114" x14ac:dyDescent="0.25">
      <c r="B27" s="30" t="s">
        <v>111</v>
      </c>
      <c r="C27" s="140">
        <f t="shared" ref="C27:AF27" si="8">SUM(C22:C26)</f>
        <v>0</v>
      </c>
      <c r="D27" s="140">
        <f t="shared" si="8"/>
        <v>0</v>
      </c>
      <c r="E27" s="140">
        <f t="shared" si="8"/>
        <v>0</v>
      </c>
      <c r="F27" s="140">
        <f t="shared" si="8"/>
        <v>0</v>
      </c>
      <c r="G27" s="140">
        <f t="shared" si="8"/>
        <v>0</v>
      </c>
      <c r="H27" s="140">
        <f t="shared" si="8"/>
        <v>0</v>
      </c>
      <c r="I27" s="140">
        <f t="shared" si="8"/>
        <v>0</v>
      </c>
      <c r="J27" s="140">
        <f t="shared" si="8"/>
        <v>0</v>
      </c>
      <c r="K27" s="140">
        <f t="shared" si="8"/>
        <v>0</v>
      </c>
      <c r="L27" s="140">
        <f t="shared" si="8"/>
        <v>0</v>
      </c>
      <c r="M27" s="223">
        <f t="shared" si="8"/>
        <v>0</v>
      </c>
      <c r="N27" s="72">
        <f t="shared" si="8"/>
        <v>0</v>
      </c>
      <c r="O27" s="72">
        <f t="shared" si="8"/>
        <v>0</v>
      </c>
      <c r="P27" s="72">
        <f t="shared" si="8"/>
        <v>0</v>
      </c>
      <c r="Q27" s="72">
        <f t="shared" si="8"/>
        <v>0</v>
      </c>
      <c r="R27" s="72">
        <f t="shared" si="8"/>
        <v>0</v>
      </c>
      <c r="S27" s="72">
        <f t="shared" si="8"/>
        <v>0</v>
      </c>
      <c r="T27" s="72">
        <f t="shared" si="8"/>
        <v>0</v>
      </c>
      <c r="U27" s="72">
        <f t="shared" si="8"/>
        <v>0</v>
      </c>
      <c r="V27" s="72">
        <f t="shared" si="8"/>
        <v>0</v>
      </c>
      <c r="W27" s="72">
        <f t="shared" si="8"/>
        <v>0</v>
      </c>
      <c r="X27" s="72">
        <f t="shared" si="8"/>
        <v>0</v>
      </c>
      <c r="Y27" s="72">
        <f t="shared" si="8"/>
        <v>0</v>
      </c>
      <c r="Z27" s="72">
        <f t="shared" si="8"/>
        <v>0</v>
      </c>
      <c r="AA27" s="71">
        <f t="shared" si="8"/>
        <v>0</v>
      </c>
      <c r="AB27" s="71">
        <f t="shared" si="8"/>
        <v>0</v>
      </c>
      <c r="AC27" s="71">
        <f t="shared" si="8"/>
        <v>0</v>
      </c>
      <c r="AD27" s="71">
        <f t="shared" si="8"/>
        <v>0</v>
      </c>
      <c r="AE27" s="71">
        <f t="shared" si="8"/>
        <v>0</v>
      </c>
      <c r="AF27" s="71">
        <f t="shared" si="8"/>
        <v>0</v>
      </c>
      <c r="AG27" s="45"/>
      <c r="AH27" s="76">
        <f t="shared" ref="AH27:BA27" si="9">SUM(AH22:AH26)</f>
        <v>0</v>
      </c>
      <c r="AI27" s="66">
        <f>IF(AH27=0,0,($C$26/$AH$26)*100000)</f>
        <v>0</v>
      </c>
      <c r="AJ27" s="76">
        <f t="shared" si="9"/>
        <v>0</v>
      </c>
      <c r="AK27" s="66">
        <f>IF(AJ27=0,0,($D$27/$AJ$27)*100000)</f>
        <v>0</v>
      </c>
      <c r="AL27" s="76">
        <f t="shared" si="9"/>
        <v>0</v>
      </c>
      <c r="AM27" s="66">
        <f>IF(AL27=0,0,($E$27/$AL$27)*100000)</f>
        <v>0</v>
      </c>
      <c r="AN27" s="76">
        <f t="shared" si="9"/>
        <v>0</v>
      </c>
      <c r="AO27" s="66">
        <f>IF(AN27=0,0,($F$27/$AN$27)*100000)</f>
        <v>0</v>
      </c>
      <c r="AP27" s="76">
        <f t="shared" si="9"/>
        <v>0</v>
      </c>
      <c r="AQ27" s="66">
        <f>IF(AP27=0,0,($G$27/$AP$27)*100000)</f>
        <v>0</v>
      </c>
      <c r="AR27" s="76">
        <f t="shared" si="9"/>
        <v>0</v>
      </c>
      <c r="AS27" s="66">
        <f>IF(AR27=0,0,($H$27/$AR$27)*100000)</f>
        <v>0</v>
      </c>
      <c r="AT27" s="76">
        <f t="shared" si="9"/>
        <v>0</v>
      </c>
      <c r="AU27" s="66">
        <f>IF(AT27=0,0,($I$27/$AT$27)*100000)</f>
        <v>0</v>
      </c>
      <c r="AV27" s="76">
        <f t="shared" si="9"/>
        <v>0</v>
      </c>
      <c r="AW27" s="66">
        <f>IF(AV27=0,0,($J$27/$AV$27)*100000)</f>
        <v>0</v>
      </c>
      <c r="AX27" s="76">
        <f t="shared" si="9"/>
        <v>0</v>
      </c>
      <c r="AY27" s="66">
        <f>IF(AX27=0,0,($K$27/$AX$27)*100000)</f>
        <v>0</v>
      </c>
      <c r="AZ27" s="76">
        <f t="shared" si="9"/>
        <v>0</v>
      </c>
      <c r="BA27" s="66">
        <f>IF(AZ27=0,0,($L$27/$AZ$27)*100000)</f>
        <v>0</v>
      </c>
      <c r="BB27" s="78"/>
      <c r="BC27" s="77">
        <f t="shared" ref="BC27:CD27" si="10">SUM(BC22:BC26)</f>
        <v>0</v>
      </c>
      <c r="BD27" s="66">
        <f>IF(BC27=0,0,($M$27/$BC$27)*100000)</f>
        <v>0</v>
      </c>
      <c r="BE27" s="77">
        <f t="shared" si="10"/>
        <v>0</v>
      </c>
      <c r="BF27" s="66">
        <f>IF(BE27=0,0,($N$27/$BE$27)*100000)</f>
        <v>0</v>
      </c>
      <c r="BG27" s="77">
        <f t="shared" si="10"/>
        <v>0</v>
      </c>
      <c r="BH27" s="66">
        <f>IF(BG27=0,0,($N$27/$BG$27)*100000)</f>
        <v>0</v>
      </c>
      <c r="BI27" s="77">
        <f t="shared" si="10"/>
        <v>0</v>
      </c>
      <c r="BJ27" s="66">
        <f>IF(BI27=0,0,($N$27/$BI$27)*100000)</f>
        <v>0</v>
      </c>
      <c r="BK27" s="77">
        <f t="shared" si="10"/>
        <v>0</v>
      </c>
      <c r="BL27" s="66">
        <f>IF(BK27=0,0,($N$27/$BK$27)*100000)</f>
        <v>0</v>
      </c>
      <c r="BM27" s="77">
        <f t="shared" si="10"/>
        <v>0</v>
      </c>
      <c r="BN27" s="66">
        <f>IF(BM27=0,0,($N$27/$BM$27)*100000)</f>
        <v>0</v>
      </c>
      <c r="BO27" s="77">
        <f t="shared" si="10"/>
        <v>0</v>
      </c>
      <c r="BP27" s="66">
        <f>IF(BO27=0,0,($N$27/$BO$27)*100000)</f>
        <v>0</v>
      </c>
      <c r="BQ27" s="77">
        <f t="shared" si="10"/>
        <v>0</v>
      </c>
      <c r="BR27" s="66">
        <f>IF(BQ27=0,0,($N$27/$BQ$27)*100000)</f>
        <v>0</v>
      </c>
      <c r="BS27" s="77">
        <f t="shared" si="10"/>
        <v>0</v>
      </c>
      <c r="BT27" s="66">
        <f>IF(BS27=0,0,($N$27/$BS$27)*100000)</f>
        <v>0</v>
      </c>
      <c r="BU27" s="77">
        <f t="shared" si="10"/>
        <v>0</v>
      </c>
      <c r="BV27" s="66">
        <f>IF(BU27=0,0,($N$27/$BU$27)*100000)</f>
        <v>0</v>
      </c>
      <c r="BW27" s="77">
        <f t="shared" si="10"/>
        <v>0</v>
      </c>
      <c r="BX27" s="66">
        <f>IF(BW27=0,0,($N$27/$BW$27)*100000)</f>
        <v>0</v>
      </c>
      <c r="BY27" s="77">
        <f t="shared" si="10"/>
        <v>0</v>
      </c>
      <c r="BZ27" s="66">
        <f>IF(BY27=0,0,($N$27/$BY$27)*100000)</f>
        <v>0</v>
      </c>
      <c r="CA27" s="77">
        <f t="shared" si="10"/>
        <v>0</v>
      </c>
      <c r="CB27" s="66">
        <f>IF(CA27=0,0,($N$27/$CA$27)*100000)</f>
        <v>0</v>
      </c>
      <c r="CC27" s="77">
        <f t="shared" si="10"/>
        <v>0</v>
      </c>
      <c r="CD27" s="66">
        <f>IF(CC27=0,0,($N$27/$CC$27)*100000)</f>
        <v>0</v>
      </c>
      <c r="CE27" s="66">
        <f>'C_Health Regions'!AD44</f>
        <v>0</v>
      </c>
      <c r="CF27" s="66">
        <f>IF(CE27=0,0,($AA$27/$CE$27)*100000)</f>
        <v>0</v>
      </c>
      <c r="CG27" s="66">
        <f>'C_Health Regions'!AF44</f>
        <v>0</v>
      </c>
      <c r="CH27" s="66">
        <f>IF(CG27=0,0,($AB$27/$CG$27)*100000)</f>
        <v>0</v>
      </c>
      <c r="CI27" s="66">
        <f>'C_Health Regions'!AH44</f>
        <v>0</v>
      </c>
      <c r="CJ27" s="66">
        <f>IF(CI27=0,0,($AC$27/$CI$27)*100000)</f>
        <v>0</v>
      </c>
      <c r="CK27" s="66">
        <f>'C_Health Regions'!AJ93</f>
        <v>0</v>
      </c>
      <c r="CL27" s="66">
        <f>IF(CK27=0,0,($AD$27/$CK$27)*100000)</f>
        <v>0</v>
      </c>
      <c r="CM27" s="66">
        <f>'C_Health Regions'!AL93</f>
        <v>0</v>
      </c>
      <c r="CN27" s="66">
        <f>IF(CM27=0,0,($AE$27/$CM$27)*100000)</f>
        <v>0</v>
      </c>
      <c r="CO27" s="66">
        <f>'C_Health Regions'!AN44</f>
        <v>0</v>
      </c>
      <c r="CP27" s="66">
        <f>IF(CO27=0,0,($AF$27/$CO$27)*100000)</f>
        <v>0</v>
      </c>
      <c r="CQ27" s="69"/>
      <c r="CR27" s="225">
        <f t="shared" ref="CR27:CW27" si="11">SUM(CR22:CR26)</f>
        <v>0</v>
      </c>
      <c r="CS27" s="72">
        <f t="shared" si="11"/>
        <v>0</v>
      </c>
      <c r="CT27" s="72">
        <f t="shared" si="11"/>
        <v>0</v>
      </c>
      <c r="CU27" s="72">
        <f t="shared" si="11"/>
        <v>0</v>
      </c>
      <c r="CV27" s="72">
        <f t="shared" si="11"/>
        <v>0</v>
      </c>
      <c r="CW27" s="72">
        <f t="shared" si="11"/>
        <v>0</v>
      </c>
      <c r="CX27" s="203"/>
      <c r="CY27" s="196">
        <f>'D_Urban-Rural'!B5</f>
        <v>0</v>
      </c>
      <c r="CZ27" s="66">
        <f>IF(CY27=0,0,($CR$27/$CY$27)*100000)</f>
        <v>0</v>
      </c>
      <c r="DA27" s="77">
        <f>'D_Urban-Rural'!C10</f>
        <v>0</v>
      </c>
      <c r="DB27" s="196">
        <f>IF(DA27=0,0,($CS$27/$DA$27)*100000)</f>
        <v>0</v>
      </c>
      <c r="DC27" s="77">
        <f>'D_Urban-Rural'!D10</f>
        <v>0</v>
      </c>
      <c r="DD27" s="196">
        <f>IF(DC27=0,0,($CT$27/$DC$27)*100000)</f>
        <v>0</v>
      </c>
      <c r="DE27" s="77">
        <f>'D_Urban-Rural'!E10</f>
        <v>0</v>
      </c>
      <c r="DF27" s="196">
        <f>IF(DE27=0,0,($CU$27/$DE$27)*100000)</f>
        <v>0</v>
      </c>
      <c r="DG27" s="77">
        <f>'D_Urban-Rural'!F10</f>
        <v>0</v>
      </c>
      <c r="DH27" s="66">
        <f>IF(DG27=0,0,($CV$27/$DG$27)*100000)</f>
        <v>0</v>
      </c>
      <c r="DI27" s="77">
        <f>'D_Urban-Rural'!G10</f>
        <v>0</v>
      </c>
      <c r="DJ27" s="196">
        <f>IF(DI27=0,0,($CW$27/$DI$27)*100000)</f>
        <v>0</v>
      </c>
    </row>
  </sheetData>
  <mergeCells count="1">
    <mergeCell ref="B1:E1"/>
  </mergeCells>
  <pageMargins left="0.7" right="0.7" top="0.75" bottom="0.75" header="0.3" footer="0.3"/>
  <ignoredErrors>
    <ignoredError sqref="DA9 AI9 AK9 AI18 AK18 AI27 AK27 AM9 AM18 AM27 AO9 AO18 AO27 AQ9 AQ18 AQ27 AS9 AU9 AW9 AS18 AU18 AW18 AS27 AU27 AW27 AY9 AY18 AY27 BD9 BF9 BH9 BJ9 BL9 BN9 BP9 BR9 BT9 BV9 BD18 BF18 BH18 BJ18 BL18 BN18 BP18 BR18 BT18 BV18 BD27 BF27 BH27 BJ27 BL27 BN27 BP27 BR27 BT27 BV27 BX27 BX9 BZ9 CB9 BX18 BZ18 CB18 BZ27 CB27" formula="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9A131-4CE7-488F-B9AA-4022720A3274}">
  <sheetPr codeName="Sheet4"/>
  <dimension ref="A1:DJ27"/>
  <sheetViews>
    <sheetView topLeftCell="CO1" zoomScale="90" zoomScaleNormal="90" zoomScaleSheetLayoutView="50" workbookViewId="0">
      <selection activeCell="CY3" sqref="CY3:DJ27"/>
    </sheetView>
  </sheetViews>
  <sheetFormatPr defaultRowHeight="12.5" x14ac:dyDescent="0.25"/>
  <cols>
    <col min="2" max="2" width="20" bestFit="1" customWidth="1"/>
    <col min="3" max="3" width="15.1796875" customWidth="1"/>
    <col min="4" max="4" width="15.54296875" customWidth="1"/>
    <col min="5" max="5" width="15.1796875" customWidth="1"/>
    <col min="6" max="6" width="17.81640625" customWidth="1"/>
    <col min="7" max="7" width="15.54296875" customWidth="1"/>
    <col min="8" max="8" width="15.453125" customWidth="1"/>
    <col min="9" max="11" width="15.1796875" customWidth="1"/>
    <col min="12" max="32" width="15.54296875" customWidth="1"/>
    <col min="33" max="33" width="6" style="48" customWidth="1"/>
    <col min="34" max="34" width="15.1796875" style="48" customWidth="1"/>
    <col min="35" max="47" width="11.1796875" style="48" customWidth="1"/>
    <col min="48" max="49" width="12.54296875" style="48" customWidth="1"/>
    <col min="50" max="94" width="11.1796875" style="48" customWidth="1"/>
    <col min="95" max="95" width="6" style="48" customWidth="1"/>
    <col min="96" max="101" width="15.54296875" customWidth="1"/>
    <col min="102" max="102" width="15.54296875" style="48" customWidth="1"/>
    <col min="103" max="108" width="11.1796875" style="48" customWidth="1"/>
    <col min="109" max="109" width="12.26953125" style="48" customWidth="1"/>
    <col min="110" max="110" width="11.1796875" style="48" customWidth="1"/>
    <col min="111" max="111" width="13" style="48" customWidth="1"/>
    <col min="112" max="114" width="11.1796875" style="48" customWidth="1"/>
  </cols>
  <sheetData>
    <row r="1" spans="1:114" ht="78.650000000000006" customHeight="1" x14ac:dyDescent="0.25">
      <c r="A1" s="161">
        <f xml:space="preserve"> ' B_Populations'!A10</f>
        <v>2017</v>
      </c>
      <c r="B1" s="275" t="s">
        <v>200</v>
      </c>
      <c r="C1" s="276"/>
      <c r="D1" s="276"/>
      <c r="E1" s="276"/>
      <c r="F1" s="75"/>
      <c r="G1" s="75"/>
      <c r="H1" s="75"/>
      <c r="I1" s="75"/>
      <c r="J1" s="75"/>
      <c r="K1" s="75"/>
      <c r="L1" s="75"/>
      <c r="M1" s="74" t="s">
        <v>100</v>
      </c>
      <c r="CR1" s="74" t="s">
        <v>227</v>
      </c>
      <c r="CY1" s="200"/>
    </row>
    <row r="2" spans="1:114" x14ac:dyDescent="0.25">
      <c r="B2" s="17"/>
      <c r="C2" s="17"/>
      <c r="D2" s="18" t="s">
        <v>101</v>
      </c>
      <c r="E2" s="18"/>
      <c r="F2" s="20" t="s">
        <v>102</v>
      </c>
      <c r="G2" s="19"/>
      <c r="H2" s="19"/>
      <c r="I2" s="19"/>
      <c r="J2" s="19"/>
      <c r="K2" s="19"/>
      <c r="L2" s="19"/>
      <c r="M2" s="57" t="s">
        <v>103</v>
      </c>
      <c r="N2" s="57"/>
      <c r="O2" s="57"/>
      <c r="P2" s="57"/>
      <c r="Q2" s="57"/>
      <c r="R2" s="57"/>
      <c r="S2" s="57"/>
      <c r="T2" s="57"/>
      <c r="U2" s="57"/>
      <c r="V2" s="57"/>
      <c r="W2" s="57"/>
      <c r="X2" s="57"/>
      <c r="Y2" s="57"/>
      <c r="Z2" s="58"/>
      <c r="AA2" s="58"/>
      <c r="AB2" s="58"/>
      <c r="AC2" s="58"/>
      <c r="AD2" s="58"/>
      <c r="AE2" s="58"/>
      <c r="AF2" s="58"/>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57" t="s">
        <v>226</v>
      </c>
      <c r="CS2" s="57"/>
      <c r="CT2" s="57"/>
      <c r="CU2" s="57"/>
      <c r="CV2" s="57"/>
      <c r="CW2" s="57"/>
      <c r="CX2" s="201"/>
      <c r="CY2" s="45"/>
      <c r="CZ2" s="45"/>
      <c r="DA2" s="45"/>
      <c r="DB2" s="45"/>
      <c r="DC2" s="45"/>
      <c r="DD2" s="45"/>
      <c r="DE2" s="45"/>
      <c r="DF2" s="45"/>
      <c r="DG2" s="45"/>
      <c r="DH2" s="45"/>
      <c r="DI2" s="45"/>
      <c r="DJ2" s="45"/>
    </row>
    <row r="3" spans="1:114" ht="39" x14ac:dyDescent="0.3">
      <c r="B3" s="164" t="s">
        <v>136</v>
      </c>
      <c r="C3" s="16" t="s">
        <v>104</v>
      </c>
      <c r="D3" s="40" t="s">
        <v>105</v>
      </c>
      <c r="E3" s="40" t="s">
        <v>106</v>
      </c>
      <c r="F3" s="31" t="str">
        <f>' B_Populations'!$H$8</f>
        <v>White-Not Hispanic</v>
      </c>
      <c r="G3" s="31" t="str">
        <f>' B_Populations'!$J$8</f>
        <v>Hispanic</v>
      </c>
      <c r="H3" s="31" t="str">
        <f>' B_Populations'!$L$8</f>
        <v>Black-Not Hispanic</v>
      </c>
      <c r="I3" s="31" t="str">
        <f>' B_Populations'!$N$8</f>
        <v>Asian</v>
      </c>
      <c r="J3" s="31" t="str">
        <f>' B_Populations'!$P$8</f>
        <v>American Indian/Alaska Native</v>
      </c>
      <c r="K3" s="31" t="str">
        <f>' B_Populations'!$R$8</f>
        <v>Other</v>
      </c>
      <c r="L3" s="31" t="str">
        <f>' B_Populations'!$T$8</f>
        <v>Other</v>
      </c>
      <c r="M3" s="59" t="str">
        <f>'C_Health Regions'!$B$4</f>
        <v>Region 1</v>
      </c>
      <c r="N3" s="59" t="str">
        <f>'C_Health Regions'!$D$4</f>
        <v>Region 2</v>
      </c>
      <c r="O3" s="59" t="str">
        <f>'C_Health Regions'!$F$4</f>
        <v>Region 3</v>
      </c>
      <c r="P3" s="59" t="str">
        <f>'C_Health Regions'!$H$4</f>
        <v>Region 4</v>
      </c>
      <c r="Q3" s="59" t="str">
        <f>'C_Health Regions'!$J$4</f>
        <v>Region 5</v>
      </c>
      <c r="R3" s="59" t="str">
        <f>'C_Health Regions'!$L$4</f>
        <v>Region 6</v>
      </c>
      <c r="S3" s="59" t="str">
        <f>'C_Health Regions'!$N$4</f>
        <v>Region 7</v>
      </c>
      <c r="T3" s="59" t="str">
        <f>'C_Health Regions'!$P$4</f>
        <v>Region 8</v>
      </c>
      <c r="U3" s="59" t="str">
        <f>'C_Health Regions'!$R$4</f>
        <v>Region 9</v>
      </c>
      <c r="V3" s="59" t="str">
        <f>'C_Health Regions'!$T$4</f>
        <v>Region 10</v>
      </c>
      <c r="W3" s="59" t="str">
        <f>'C_Health Regions'!$V$4</f>
        <v>Region 11</v>
      </c>
      <c r="X3" s="59" t="str">
        <f>'C_Health Regions'!$X$4</f>
        <v>Region 12</v>
      </c>
      <c r="Y3" s="59" t="str">
        <f>'C_Health Regions'!$Z$4</f>
        <v>Region 13</v>
      </c>
      <c r="Z3" s="59" t="str">
        <f>'C_Health Regions'!$AB$4</f>
        <v>Region 14</v>
      </c>
      <c r="AA3" s="59" t="str">
        <f>'C_Health Regions'!$AD$4</f>
        <v>Region 15</v>
      </c>
      <c r="AB3" s="59" t="str">
        <f>'C_Health Regions'!$AF$4</f>
        <v>Region 16</v>
      </c>
      <c r="AC3" s="59" t="str">
        <f>'C_Health Regions'!$AH$4</f>
        <v>Region 17</v>
      </c>
      <c r="AD3" s="59" t="str">
        <f>'C_Health Regions'!$AJ$4</f>
        <v>Region 18</v>
      </c>
      <c r="AE3" s="59" t="str">
        <f>'C_Health Regions'!$AL$4</f>
        <v>Region 19</v>
      </c>
      <c r="AF3" s="59" t="str">
        <f>'C_Health Regions'!$AN$4</f>
        <v>Region 20</v>
      </c>
      <c r="AG3" s="46"/>
      <c r="AH3" s="49" t="s">
        <v>107</v>
      </c>
      <c r="AI3" s="49" t="s">
        <v>108</v>
      </c>
      <c r="AJ3" s="49" t="s">
        <v>109</v>
      </c>
      <c r="AK3" s="49" t="s">
        <v>108</v>
      </c>
      <c r="AL3" s="49" t="s">
        <v>110</v>
      </c>
      <c r="AM3" s="49" t="s">
        <v>108</v>
      </c>
      <c r="AN3" s="49" t="str">
        <f>' B_Populations'!$H$8</f>
        <v>White-Not Hispanic</v>
      </c>
      <c r="AO3" s="49" t="s">
        <v>108</v>
      </c>
      <c r="AP3" s="49" t="str">
        <f>' B_Populations'!$J$8</f>
        <v>Hispanic</v>
      </c>
      <c r="AQ3" s="49" t="s">
        <v>108</v>
      </c>
      <c r="AR3" s="49" t="str">
        <f>' B_Populations'!$L$8</f>
        <v>Black-Not Hispanic</v>
      </c>
      <c r="AS3" s="49" t="s">
        <v>108</v>
      </c>
      <c r="AT3" s="49" t="str">
        <f>' B_Populations'!$N$8</f>
        <v>Asian</v>
      </c>
      <c r="AU3" s="49" t="s">
        <v>108</v>
      </c>
      <c r="AV3" s="49" t="str">
        <f>' B_Populations'!$P$8</f>
        <v>American Indian/Alaska Native</v>
      </c>
      <c r="AW3" s="49" t="s">
        <v>108</v>
      </c>
      <c r="AX3" s="49" t="str">
        <f>' B_Populations'!$R$8</f>
        <v>Other</v>
      </c>
      <c r="AY3" s="49" t="s">
        <v>108</v>
      </c>
      <c r="AZ3" s="49" t="str">
        <f>' B_Populations'!$T$8</f>
        <v>Other</v>
      </c>
      <c r="BA3" s="49" t="s">
        <v>108</v>
      </c>
      <c r="BB3" s="68"/>
      <c r="BC3" s="49" t="str">
        <f>'C_Health Regions'!$B$4</f>
        <v>Region 1</v>
      </c>
      <c r="BD3" s="49" t="s">
        <v>108</v>
      </c>
      <c r="BE3" s="49" t="str">
        <f>'C_Health Regions'!$D$4</f>
        <v>Region 2</v>
      </c>
      <c r="BF3" s="49" t="s">
        <v>108</v>
      </c>
      <c r="BG3" s="49" t="str">
        <f>'C_Health Regions'!$F$4</f>
        <v>Region 3</v>
      </c>
      <c r="BH3" s="49" t="s">
        <v>108</v>
      </c>
      <c r="BI3" s="49" t="str">
        <f>'C_Health Regions'!$H$4</f>
        <v>Region 4</v>
      </c>
      <c r="BJ3" s="49" t="s">
        <v>108</v>
      </c>
      <c r="BK3" s="49" t="str">
        <f>'C_Health Regions'!$J$4</f>
        <v>Region 5</v>
      </c>
      <c r="BL3" s="49" t="s">
        <v>108</v>
      </c>
      <c r="BM3" s="49" t="str">
        <f>'C_Health Regions'!$L$4</f>
        <v>Region 6</v>
      </c>
      <c r="BN3" s="49" t="s">
        <v>108</v>
      </c>
      <c r="BO3" s="49" t="str">
        <f>'C_Health Regions'!$N$4</f>
        <v>Region 7</v>
      </c>
      <c r="BP3" s="49" t="s">
        <v>108</v>
      </c>
      <c r="BQ3" s="49" t="str">
        <f>'C_Health Regions'!$P$4</f>
        <v>Region 8</v>
      </c>
      <c r="BR3" s="49" t="s">
        <v>108</v>
      </c>
      <c r="BS3" s="49" t="str">
        <f>'C_Health Regions'!$R$4</f>
        <v>Region 9</v>
      </c>
      <c r="BT3" s="49" t="s">
        <v>108</v>
      </c>
      <c r="BU3" s="49" t="str">
        <f>'C_Health Regions'!$T$4</f>
        <v>Region 10</v>
      </c>
      <c r="BV3" s="49" t="s">
        <v>108</v>
      </c>
      <c r="BW3" s="49" t="str">
        <f>'C_Health Regions'!$V$4</f>
        <v>Region 11</v>
      </c>
      <c r="BX3" s="49" t="s">
        <v>108</v>
      </c>
      <c r="BY3" s="49" t="str">
        <f>'C_Health Regions'!$X$4</f>
        <v>Region 12</v>
      </c>
      <c r="BZ3" s="49" t="s">
        <v>108</v>
      </c>
      <c r="CA3" s="49" t="str">
        <f>'C_Health Regions'!$Z$4</f>
        <v>Region 13</v>
      </c>
      <c r="CB3" s="49" t="s">
        <v>108</v>
      </c>
      <c r="CC3" s="49" t="str">
        <f>'C_Health Regions'!$AB$4</f>
        <v>Region 14</v>
      </c>
      <c r="CD3" s="49" t="s">
        <v>108</v>
      </c>
      <c r="CE3" s="49" t="str">
        <f>'C_Health Regions'!$AD$4</f>
        <v>Region 15</v>
      </c>
      <c r="CF3" s="49" t="s">
        <v>108</v>
      </c>
      <c r="CG3" s="49" t="str">
        <f>'C_Health Regions'!$AF$4</f>
        <v>Region 16</v>
      </c>
      <c r="CH3" s="49" t="s">
        <v>108</v>
      </c>
      <c r="CI3" s="49" t="str">
        <f>'C_Health Regions'!$AH$4</f>
        <v>Region 17</v>
      </c>
      <c r="CJ3" s="49" t="s">
        <v>108</v>
      </c>
      <c r="CK3" s="49" t="str">
        <f>'C_Health Regions'!$AJ$4</f>
        <v>Region 18</v>
      </c>
      <c r="CL3" s="49" t="s">
        <v>108</v>
      </c>
      <c r="CM3" s="49" t="str">
        <f>'C_Health Regions'!$AL$4</f>
        <v>Region 19</v>
      </c>
      <c r="CN3" s="49" t="s">
        <v>108</v>
      </c>
      <c r="CO3" s="49" t="str">
        <f>'C_Health Regions'!$AN$4</f>
        <v>Region 20</v>
      </c>
      <c r="CP3" s="49" t="s">
        <v>108</v>
      </c>
      <c r="CQ3" s="46"/>
      <c r="CR3" s="224" t="s">
        <v>219</v>
      </c>
      <c r="CS3" s="195" t="s">
        <v>220</v>
      </c>
      <c r="CT3" s="195" t="s">
        <v>221</v>
      </c>
      <c r="CU3" s="195" t="s">
        <v>222</v>
      </c>
      <c r="CV3" s="195" t="s">
        <v>223</v>
      </c>
      <c r="CW3" s="195" t="s">
        <v>224</v>
      </c>
      <c r="CX3" s="46"/>
      <c r="CY3" s="197" t="s">
        <v>219</v>
      </c>
      <c r="CZ3" s="198" t="s">
        <v>108</v>
      </c>
      <c r="DA3" s="197" t="s">
        <v>220</v>
      </c>
      <c r="DB3" s="198" t="s">
        <v>108</v>
      </c>
      <c r="DC3" s="197" t="s">
        <v>221</v>
      </c>
      <c r="DD3" s="198" t="s">
        <v>108</v>
      </c>
      <c r="DE3" s="197" t="s">
        <v>222</v>
      </c>
      <c r="DF3" s="198" t="s">
        <v>108</v>
      </c>
      <c r="DG3" s="197" t="s">
        <v>223</v>
      </c>
      <c r="DH3" s="198" t="s">
        <v>108</v>
      </c>
      <c r="DI3" s="199" t="s">
        <v>224</v>
      </c>
      <c r="DJ3" s="198" t="s">
        <v>108</v>
      </c>
    </row>
    <row r="4" spans="1:114" x14ac:dyDescent="0.25">
      <c r="B4" s="160" t="s">
        <v>137</v>
      </c>
      <c r="C4" s="50"/>
      <c r="D4" s="41"/>
      <c r="E4" s="42"/>
      <c r="F4" s="32"/>
      <c r="G4" s="32"/>
      <c r="H4" s="32"/>
      <c r="I4" s="32"/>
      <c r="J4" s="53"/>
      <c r="K4" s="53"/>
      <c r="L4" s="227"/>
      <c r="M4" s="221"/>
      <c r="N4" s="60"/>
      <c r="O4" s="60"/>
      <c r="P4" s="60"/>
      <c r="Q4" s="60"/>
      <c r="R4" s="60"/>
      <c r="S4" s="60"/>
      <c r="T4" s="60"/>
      <c r="U4" s="60"/>
      <c r="V4" s="60"/>
      <c r="W4" s="60"/>
      <c r="X4" s="60"/>
      <c r="Y4" s="60"/>
      <c r="Z4" s="61"/>
      <c r="AA4" s="61"/>
      <c r="AB4" s="61"/>
      <c r="AC4" s="61"/>
      <c r="AD4" s="61"/>
      <c r="AE4" s="61"/>
      <c r="AF4" s="61"/>
      <c r="AG4" s="47"/>
      <c r="AH4" s="66">
        <f>' B_Populations'!B9</f>
        <v>0</v>
      </c>
      <c r="AI4" s="66">
        <f>IF(AH4=0,0,($C$4/$AH$4)*100000)</f>
        <v>0</v>
      </c>
      <c r="AJ4" s="66">
        <f>' B_Populations'!D9</f>
        <v>0</v>
      </c>
      <c r="AK4" s="66">
        <f>IF(AJ4=0,0,($D$4/$AJ$4)*100000)</f>
        <v>0</v>
      </c>
      <c r="AL4" s="66">
        <f>' B_Populations'!F9</f>
        <v>0</v>
      </c>
      <c r="AM4" s="66">
        <f>IF(AL4=0,0,($E$4/$AL$4)*100000)</f>
        <v>0</v>
      </c>
      <c r="AN4" s="66">
        <f>' B_Populations'!H9</f>
        <v>0</v>
      </c>
      <c r="AO4" s="66">
        <f>IF(AN4=0,0,($F$4/$AN$4)*100000)</f>
        <v>0</v>
      </c>
      <c r="AP4" s="66">
        <f>' B_Populations'!J9</f>
        <v>0</v>
      </c>
      <c r="AQ4" s="66">
        <f>IF(AP4=0,0,($G$4/$AP$4)*100000)</f>
        <v>0</v>
      </c>
      <c r="AR4" s="66">
        <f>' B_Populations'!L9</f>
        <v>0</v>
      </c>
      <c r="AS4" s="66">
        <f>IF(AR4=0,0,($H$4/$AR$4)*100000)</f>
        <v>0</v>
      </c>
      <c r="AT4" s="66">
        <f>' B_Populations'!N9</f>
        <v>0</v>
      </c>
      <c r="AU4" s="66">
        <f>IF(AT4=0,0,($I$4/$AT$4)*100000)</f>
        <v>0</v>
      </c>
      <c r="AV4" s="66">
        <f>' B_Populations'!P9</f>
        <v>0</v>
      </c>
      <c r="AW4" s="66">
        <f>IF(AV4=0,0,($J$4/$AV$4)*100000)</f>
        <v>0</v>
      </c>
      <c r="AX4" s="66">
        <f>' B_Populations'!R9</f>
        <v>0</v>
      </c>
      <c r="AY4" s="66">
        <f>IF(AX4=0,0,($K$4/$AX$4)*100000)</f>
        <v>0</v>
      </c>
      <c r="AZ4" s="66">
        <f>' B_Populations'!T9</f>
        <v>0</v>
      </c>
      <c r="BA4" s="66">
        <f>IF(AZ4=0,0,($L$4/$AZ$4)*100000)</f>
        <v>0</v>
      </c>
      <c r="BB4" s="9"/>
      <c r="BC4" s="66">
        <f>'C_Health Regions'!B5</f>
        <v>0</v>
      </c>
      <c r="BD4" s="66">
        <f>IF(BC4=0,0,($M$4/$BC$4)*100000)</f>
        <v>0</v>
      </c>
      <c r="BE4" s="66">
        <f>'C_Health Regions'!D6</f>
        <v>0</v>
      </c>
      <c r="BF4" s="66">
        <f>IF(BE4=0,0,($N$4/$BE$4)*100000)</f>
        <v>0</v>
      </c>
      <c r="BG4" s="66">
        <f>'C_Health Regions'!F5</f>
        <v>0</v>
      </c>
      <c r="BH4" s="66">
        <f>IF(BG4=0,0,($O$4/$BG$4)*100000)</f>
        <v>0</v>
      </c>
      <c r="BI4" s="66">
        <f>'C_Health Regions'!H5</f>
        <v>0</v>
      </c>
      <c r="BJ4" s="66">
        <f>IF(BI4=0,0,($P$4/$BI$4)*100000)</f>
        <v>0</v>
      </c>
      <c r="BK4" s="66">
        <f>'C_Health Regions'!J5</f>
        <v>0</v>
      </c>
      <c r="BL4" s="66">
        <f>IF(BK4=0,0,($Q$4/$BK$4)*100000)</f>
        <v>0</v>
      </c>
      <c r="BM4" s="66">
        <f>'C_Health Regions'!L5</f>
        <v>0</v>
      </c>
      <c r="BN4" s="66">
        <f>IF(BM4=0,0,($R$4/$BM$4)*100000)</f>
        <v>0</v>
      </c>
      <c r="BO4" s="66">
        <f>'C_Health Regions'!N5</f>
        <v>0</v>
      </c>
      <c r="BP4" s="66">
        <f>IF(BO4=0,0,($S$4/$BO$4)*100000)</f>
        <v>0</v>
      </c>
      <c r="BQ4" s="66">
        <f>'C_Health Regions'!P5</f>
        <v>0</v>
      </c>
      <c r="BR4" s="66">
        <f>IF(BQ4=0,0,($T$4/$BQ$4)*100000)</f>
        <v>0</v>
      </c>
      <c r="BS4" s="66">
        <f>'C_Health Regions'!R5</f>
        <v>0</v>
      </c>
      <c r="BT4" s="66">
        <f>IF(BS4=0,0,($U$4/$BS$4)*100000)</f>
        <v>0</v>
      </c>
      <c r="BU4" s="66">
        <f>'C_Health Regions'!T5</f>
        <v>0</v>
      </c>
      <c r="BV4" s="66">
        <f>IF(BU4=0,0,($V$4/$BU$4)*100000)</f>
        <v>0</v>
      </c>
      <c r="BW4" s="66">
        <f>'C_Health Regions'!V5</f>
        <v>0</v>
      </c>
      <c r="BX4" s="66">
        <f>IF(BW4=0,0,($W$4/$BW$4)*100000)</f>
        <v>0</v>
      </c>
      <c r="BY4" s="66">
        <f>'C_Health Regions'!X5</f>
        <v>0</v>
      </c>
      <c r="BZ4" s="66">
        <f>IF(BY4=0,0,($X$4/$BY$4)*100000)</f>
        <v>0</v>
      </c>
      <c r="CA4" s="66">
        <f>'C_Health Regions'!Z5</f>
        <v>0</v>
      </c>
      <c r="CB4" s="66">
        <f>IF(CA4=0,0,($Y$4/$CA$4)*100000)</f>
        <v>0</v>
      </c>
      <c r="CC4" s="66">
        <f>'C_Health Regions'!AB5</f>
        <v>0</v>
      </c>
      <c r="CD4" s="66">
        <f>IF(CC4=0,0,($Z$4/$CC$4)*100000)</f>
        <v>0</v>
      </c>
      <c r="CE4" s="66">
        <f>'C_Health Regions'!AD5</f>
        <v>0</v>
      </c>
      <c r="CF4" s="66">
        <f>IF(CE4=0,0,($AA$4/$CE$4)*100000)</f>
        <v>0</v>
      </c>
      <c r="CG4" s="66">
        <f>'C_Health Regions'!AF5</f>
        <v>0</v>
      </c>
      <c r="CH4" s="66">
        <f>IF(CG4=0,0,($AB$4/$CG$4)*100000)</f>
        <v>0</v>
      </c>
      <c r="CI4" s="66">
        <f>'C_Health Regions'!AH5</f>
        <v>0</v>
      </c>
      <c r="CJ4" s="66">
        <f>IF(CI4=0,0,($AC$4/$CI$4)*100000)</f>
        <v>0</v>
      </c>
      <c r="CK4" s="66">
        <f>'C_Health Regions'!AJ5</f>
        <v>0</v>
      </c>
      <c r="CL4" s="66">
        <f>IF(CK4=0,0,($AD$4/$CK$4)*100000)</f>
        <v>0</v>
      </c>
      <c r="CM4" s="66">
        <f>'C_Health Regions'!AL5</f>
        <v>0</v>
      </c>
      <c r="CN4" s="66">
        <f>IF(CM4=0,0,($AE$4/$CM$4)*100000)</f>
        <v>0</v>
      </c>
      <c r="CO4" s="66">
        <f>'C_Health Regions'!AN5</f>
        <v>0</v>
      </c>
      <c r="CP4" s="66">
        <f>IF(CO4=0,0,($AF$4/$CO$4)*100000)</f>
        <v>0</v>
      </c>
      <c r="CQ4" s="47"/>
      <c r="CR4" s="221"/>
      <c r="CS4" s="60"/>
      <c r="CT4" s="60"/>
      <c r="CU4" s="60"/>
      <c r="CV4" s="60"/>
      <c r="CW4" s="204"/>
      <c r="CX4" s="47"/>
      <c r="CY4" s="196">
        <f>'D_Urban-Rural'!B5</f>
        <v>0</v>
      </c>
      <c r="CZ4" s="196">
        <f>IF(CY4=0,0,($CR$4/$CY$4)*100000)</f>
        <v>0</v>
      </c>
      <c r="DA4" s="196">
        <f>'D_Urban-Rural'!C5</f>
        <v>0</v>
      </c>
      <c r="DB4" s="196">
        <f>IF(DA4=0,0,($CS$4/$DA$4)*100000)</f>
        <v>0</v>
      </c>
      <c r="DC4" s="196">
        <f>'D_Urban-Rural'!D5</f>
        <v>0</v>
      </c>
      <c r="DD4" s="196">
        <f>IF(DC4=0,0,($CT$4/$DC$4)*100000)</f>
        <v>0</v>
      </c>
      <c r="DE4" s="196">
        <f>'D_Urban-Rural'!E5</f>
        <v>0</v>
      </c>
      <c r="DF4" s="196">
        <f>IF(DE4=0,0,($CU$4/$DE$4)*100000)</f>
        <v>0</v>
      </c>
      <c r="DG4" s="196">
        <f>'D_Urban-Rural'!F5</f>
        <v>0</v>
      </c>
      <c r="DH4" s="196">
        <f>IF(DG4=0,0,($CV$4/$DG$4)*100000)</f>
        <v>0</v>
      </c>
      <c r="DI4" s="196">
        <f>'D_Urban-Rural'!G5</f>
        <v>0</v>
      </c>
      <c r="DJ4" s="196">
        <f>IF(DI4=0,0,($CW$4/$DI$4)*100000)</f>
        <v>0</v>
      </c>
    </row>
    <row r="5" spans="1:114" x14ac:dyDescent="0.25">
      <c r="B5" s="160" t="s">
        <v>204</v>
      </c>
      <c r="C5" s="51"/>
      <c r="D5" s="43"/>
      <c r="E5" s="44"/>
      <c r="F5" s="34"/>
      <c r="G5" s="34"/>
      <c r="H5" s="34"/>
      <c r="I5" s="34"/>
      <c r="J5" s="54"/>
      <c r="K5" s="54"/>
      <c r="L5" s="34"/>
      <c r="M5" s="204"/>
      <c r="N5" s="62"/>
      <c r="O5" s="62"/>
      <c r="P5" s="62"/>
      <c r="Q5" s="62"/>
      <c r="R5" s="62"/>
      <c r="S5" s="62"/>
      <c r="T5" s="62"/>
      <c r="U5" s="62"/>
      <c r="V5" s="62"/>
      <c r="W5" s="62"/>
      <c r="X5" s="62"/>
      <c r="Y5" s="62"/>
      <c r="Z5" s="63"/>
      <c r="AA5" s="63"/>
      <c r="AB5" s="63"/>
      <c r="AC5" s="63"/>
      <c r="AD5" s="63"/>
      <c r="AE5" s="63"/>
      <c r="AF5" s="63"/>
      <c r="AG5" s="47"/>
      <c r="AH5" s="66">
        <f>' B_Populations'!B9</f>
        <v>0</v>
      </c>
      <c r="AI5" s="66">
        <f>IF(AH5=0,0,($C$5/$AH$5)*100000)</f>
        <v>0</v>
      </c>
      <c r="AJ5" s="66">
        <f>' B_Populations'!D9</f>
        <v>0</v>
      </c>
      <c r="AK5" s="66">
        <f>IF(AJ5=0,0,($D$5/$AJ$5)*100000)</f>
        <v>0</v>
      </c>
      <c r="AL5" s="66">
        <f>' B_Populations'!F9</f>
        <v>0</v>
      </c>
      <c r="AM5" s="66">
        <f>IF(AL5=0,0,($E$5/$AL$5)*100000)</f>
        <v>0</v>
      </c>
      <c r="AN5" s="66">
        <f>' B_Populations'!H9</f>
        <v>0</v>
      </c>
      <c r="AO5" s="66">
        <f>IF(AN5=0,0,($F$5/$AN$5)*100000)</f>
        <v>0</v>
      </c>
      <c r="AP5" s="66">
        <f>' B_Populations'!J9</f>
        <v>0</v>
      </c>
      <c r="AQ5" s="66">
        <f>IF(AP5=0,0,($G$5/$AP$5)*100000)</f>
        <v>0</v>
      </c>
      <c r="AR5" s="66">
        <f>' B_Populations'!L9</f>
        <v>0</v>
      </c>
      <c r="AS5" s="66">
        <f>IF(AR5=0,0,($H$5/$AR$5)*100000)</f>
        <v>0</v>
      </c>
      <c r="AT5" s="66">
        <f>' B_Populations'!N9</f>
        <v>0</v>
      </c>
      <c r="AU5" s="66">
        <f>IF(AT5=0,0,($I$5/$AT$5)*100000)</f>
        <v>0</v>
      </c>
      <c r="AV5" s="66">
        <f>' B_Populations'!P9</f>
        <v>0</v>
      </c>
      <c r="AW5" s="66">
        <f>IF(AV5=0,0,($J$5/$AV$5)*100000)</f>
        <v>0</v>
      </c>
      <c r="AX5" s="66">
        <f>' B_Populations'!R9</f>
        <v>0</v>
      </c>
      <c r="AY5" s="66">
        <f>IF(AX5=0,0,($K$5/$AX$5)*100000)</f>
        <v>0</v>
      </c>
      <c r="AZ5" s="66">
        <f>' B_Populations'!T9</f>
        <v>0</v>
      </c>
      <c r="BA5" s="66">
        <f>IF(AZ5=0,0,($L$5/$AZ$5)*100000)</f>
        <v>0</v>
      </c>
      <c r="BB5" s="160"/>
      <c r="BC5" s="66">
        <f>'C_Health Regions'!B5</f>
        <v>0</v>
      </c>
      <c r="BD5" s="66">
        <f>IF(BC5=0,0,($M$5/$BC$5)*100000)</f>
        <v>0</v>
      </c>
      <c r="BE5" s="66">
        <f>'C_Health Regions'!D6</f>
        <v>0</v>
      </c>
      <c r="BF5" s="66">
        <f>IF(BE5=0,0,($N$5/$BE$5)*100000)</f>
        <v>0</v>
      </c>
      <c r="BG5" s="66">
        <f>'C_Health Regions'!F5</f>
        <v>0</v>
      </c>
      <c r="BH5" s="66">
        <f>IF(BG5=0,0,($O$5/$BG$5)*100000)</f>
        <v>0</v>
      </c>
      <c r="BI5" s="66">
        <f>'C_Health Regions'!H5</f>
        <v>0</v>
      </c>
      <c r="BJ5" s="66">
        <f>IF(BI5=0,0,($P$5/$BI$5)*100000)</f>
        <v>0</v>
      </c>
      <c r="BK5" s="66">
        <f>'C_Health Regions'!J5</f>
        <v>0</v>
      </c>
      <c r="BL5" s="66">
        <f>IF(BK5=0,0,($Q$5/$BK$5)*100000)</f>
        <v>0</v>
      </c>
      <c r="BM5" s="66">
        <f>'C_Health Regions'!L5</f>
        <v>0</v>
      </c>
      <c r="BN5" s="66">
        <f>IF(BM5=0,0,($R$5/$BM$5)*100000)</f>
        <v>0</v>
      </c>
      <c r="BO5" s="66">
        <f>'C_Health Regions'!N5</f>
        <v>0</v>
      </c>
      <c r="BP5" s="66">
        <f>IF(BO5=0,0,($S$5/$BO$5)*100000)</f>
        <v>0</v>
      </c>
      <c r="BQ5" s="66">
        <f>'C_Health Regions'!P5</f>
        <v>0</v>
      </c>
      <c r="BR5" s="66">
        <f>IF(BQ5=0,0,($T$5/$BQ$5)*100000)</f>
        <v>0</v>
      </c>
      <c r="BS5" s="66">
        <f>'C_Health Regions'!R5</f>
        <v>0</v>
      </c>
      <c r="BT5" s="66">
        <f>IF(BS5=0,0,($U$5/$BS$5)*100000)</f>
        <v>0</v>
      </c>
      <c r="BU5" s="66">
        <f>'C_Health Regions'!T5</f>
        <v>0</v>
      </c>
      <c r="BV5" s="66">
        <f>IF(BU5=0,0,($V$5/$BU$5)*100000)</f>
        <v>0</v>
      </c>
      <c r="BW5" s="66">
        <f>'C_Health Regions'!V5</f>
        <v>0</v>
      </c>
      <c r="BX5" s="66">
        <f>IF(BW5=0,0,($W$5/$BW$5)*100000)</f>
        <v>0</v>
      </c>
      <c r="BY5" s="66">
        <f>'C_Health Regions'!X5</f>
        <v>0</v>
      </c>
      <c r="BZ5" s="66">
        <f>IF(BY5=0,0,($X$5/$BY$5)*100000)</f>
        <v>0</v>
      </c>
      <c r="CA5" s="66">
        <f>'C_Health Regions'!Z5</f>
        <v>0</v>
      </c>
      <c r="CB5" s="66">
        <f>IF(CA5=0,0,($Y$5/$CA$5)*100000)</f>
        <v>0</v>
      </c>
      <c r="CC5" s="66">
        <f>'C_Health Regions'!AB5</f>
        <v>0</v>
      </c>
      <c r="CD5" s="66">
        <f>IF(CC5=0,0,($Z$5/$CC$5)*100000)</f>
        <v>0</v>
      </c>
      <c r="CE5" s="66">
        <f>'C_Health Regions'!AD5</f>
        <v>0</v>
      </c>
      <c r="CF5" s="66">
        <f>IF(CE5=0,0,($AA$5/$CE$5)*100000)</f>
        <v>0</v>
      </c>
      <c r="CG5" s="66">
        <f>'C_Health Regions'!AF5</f>
        <v>0</v>
      </c>
      <c r="CH5" s="66">
        <f>IF(CG5=0,0,($AB$5/$CG$5)*100000)</f>
        <v>0</v>
      </c>
      <c r="CI5" s="66">
        <f>'C_Health Regions'!AH5</f>
        <v>0</v>
      </c>
      <c r="CJ5" s="66">
        <f>IF(CI5=0,0,($AC$5/$CI$5)*100000)</f>
        <v>0</v>
      </c>
      <c r="CK5" s="66">
        <f>'C_Health Regions'!AJ5</f>
        <v>0</v>
      </c>
      <c r="CL5" s="66">
        <f>IF(CK5=0,0,($AD$5/$CK$5)*100000)</f>
        <v>0</v>
      </c>
      <c r="CM5" s="66">
        <f>'C_Health Regions'!AL5</f>
        <v>0</v>
      </c>
      <c r="CN5" s="66">
        <f>IF(CM5=0,0,($AE$5/$CM$5)*100000)</f>
        <v>0</v>
      </c>
      <c r="CO5" s="66">
        <f>'C_Health Regions'!AN5</f>
        <v>0</v>
      </c>
      <c r="CP5" s="66">
        <f>IF(CO5=0,0,($AF$5/$CO$5)*100000)</f>
        <v>0</v>
      </c>
      <c r="CQ5" s="47"/>
      <c r="CR5" s="204"/>
      <c r="CS5" s="62"/>
      <c r="CT5" s="62"/>
      <c r="CU5" s="62"/>
      <c r="CV5" s="62"/>
      <c r="CW5" s="204"/>
      <c r="CX5" s="47"/>
      <c r="CY5" s="196">
        <f>'D_Urban-Rural'!B5</f>
        <v>0</v>
      </c>
      <c r="CZ5" s="196">
        <f>IF(CY5=0,0,($CR$5/$CY$5)*100000)</f>
        <v>0</v>
      </c>
      <c r="DA5" s="66">
        <f>'D_Urban-Rural'!C5</f>
        <v>0</v>
      </c>
      <c r="DB5" s="196">
        <f>IF(DA5=0,0,($CS$5/$DA$5)*100000)</f>
        <v>0</v>
      </c>
      <c r="DC5" s="66">
        <f>'D_Urban-Rural'!D5</f>
        <v>0</v>
      </c>
      <c r="DD5" s="196">
        <f>IF(DC5=0,0,($CT$5/$DC$5)*100000)</f>
        <v>0</v>
      </c>
      <c r="DE5" s="66">
        <f>'D_Urban-Rural'!E5</f>
        <v>0</v>
      </c>
      <c r="DF5" s="196">
        <f>IF(DE5=0,0,($CU$5/$DE$5)*100000)</f>
        <v>0</v>
      </c>
      <c r="DG5" s="66">
        <f>'D_Urban-Rural'!F5</f>
        <v>0</v>
      </c>
      <c r="DH5" s="196">
        <f>IF(DG5=0,0,($CV$5/$DG$5)*100000)</f>
        <v>0</v>
      </c>
      <c r="DI5" s="66">
        <f>'D_Urban-Rural'!G5</f>
        <v>0</v>
      </c>
      <c r="DJ5" s="196">
        <f>IF(DI5=0,0,($CW$5/$DI$5)*100000)</f>
        <v>0</v>
      </c>
    </row>
    <row r="6" spans="1:114" x14ac:dyDescent="0.25">
      <c r="B6" s="9" t="s">
        <v>43</v>
      </c>
      <c r="C6" s="51"/>
      <c r="D6" s="43"/>
      <c r="E6" s="44"/>
      <c r="F6" s="34"/>
      <c r="G6" s="34"/>
      <c r="H6" s="34"/>
      <c r="I6" s="34"/>
      <c r="J6" s="54"/>
      <c r="K6" s="54"/>
      <c r="L6" s="34"/>
      <c r="M6" s="204"/>
      <c r="N6" s="62"/>
      <c r="O6" s="62"/>
      <c r="P6" s="62"/>
      <c r="Q6" s="62"/>
      <c r="R6" s="62"/>
      <c r="S6" s="62"/>
      <c r="T6" s="62"/>
      <c r="U6" s="62"/>
      <c r="V6" s="62"/>
      <c r="W6" s="62"/>
      <c r="X6" s="62"/>
      <c r="Y6" s="62"/>
      <c r="Z6" s="63"/>
      <c r="AA6" s="63"/>
      <c r="AB6" s="63"/>
      <c r="AC6" s="63"/>
      <c r="AD6" s="63"/>
      <c r="AE6" s="63"/>
      <c r="AF6" s="63"/>
      <c r="AG6" s="47"/>
      <c r="AH6" s="66">
        <f>' B_Populations'!B9</f>
        <v>0</v>
      </c>
      <c r="AI6" s="66">
        <f>IF(AH6=0,0,($C$6/$AH$6)*100000)</f>
        <v>0</v>
      </c>
      <c r="AJ6" s="66">
        <f>' B_Populations'!D9</f>
        <v>0</v>
      </c>
      <c r="AK6" s="66">
        <f>IF(AJ6=0,0,($D$6/$AJ$6)*100000)</f>
        <v>0</v>
      </c>
      <c r="AL6" s="66">
        <f>' B_Populations'!F9</f>
        <v>0</v>
      </c>
      <c r="AM6" s="66">
        <f>IF(AL6=0,0,($E$6/$AL$6)*100000)</f>
        <v>0</v>
      </c>
      <c r="AN6" s="66">
        <f>' B_Populations'!H9</f>
        <v>0</v>
      </c>
      <c r="AO6" s="66">
        <f>IF(AN6=0,0,($F$6/$AN$6)*100000)</f>
        <v>0</v>
      </c>
      <c r="AP6" s="66">
        <f>' B_Populations'!J9</f>
        <v>0</v>
      </c>
      <c r="AQ6" s="66">
        <f>IF(AP6=0,0,($G$6/$AP$6)*100000)</f>
        <v>0</v>
      </c>
      <c r="AR6" s="66">
        <f>' B_Populations'!L9</f>
        <v>0</v>
      </c>
      <c r="AS6" s="66">
        <f>IF(AR6=0,0,($H$6/$AR$6)*100000)</f>
        <v>0</v>
      </c>
      <c r="AT6" s="66">
        <f>' B_Populations'!N9</f>
        <v>0</v>
      </c>
      <c r="AU6" s="66">
        <f>IF(AT6=0,0,($I$6/$AT$6)*100000)</f>
        <v>0</v>
      </c>
      <c r="AV6" s="66">
        <f>' B_Populations'!P9</f>
        <v>0</v>
      </c>
      <c r="AW6" s="66">
        <f>IF(AV6=0,0,($J$6/$AV$6)*100000)</f>
        <v>0</v>
      </c>
      <c r="AX6" s="66">
        <f>' B_Populations'!R9</f>
        <v>0</v>
      </c>
      <c r="AY6" s="66">
        <f>IF(AX6=0,0,($K$6/$AX$6)*100000)</f>
        <v>0</v>
      </c>
      <c r="AZ6" s="66">
        <f>' B_Populations'!T9</f>
        <v>0</v>
      </c>
      <c r="BA6" s="66">
        <f>IF(AZ6=0,0,($L$6/$AZ$6)*100000)</f>
        <v>0</v>
      </c>
      <c r="BB6" s="9"/>
      <c r="BC6" s="66">
        <f>'C_Health Regions'!B5</f>
        <v>0</v>
      </c>
      <c r="BD6" s="66">
        <f>IF(BC6=0,0,($M$6/$BC$6)*100000)</f>
        <v>0</v>
      </c>
      <c r="BE6" s="66">
        <f>'C_Health Regions'!D6</f>
        <v>0</v>
      </c>
      <c r="BF6" s="66">
        <f>IF(BE6=0,0,($N$6/$BE$6)*100000)</f>
        <v>0</v>
      </c>
      <c r="BG6" s="66">
        <f>'C_Health Regions'!F5</f>
        <v>0</v>
      </c>
      <c r="BH6" s="66">
        <f>IF(BG6=0,0,($O$6/$BG$6)*100000)</f>
        <v>0</v>
      </c>
      <c r="BI6" s="66">
        <f>'C_Health Regions'!H5</f>
        <v>0</v>
      </c>
      <c r="BJ6" s="66">
        <f>IF(BI6=0,0,($P$6/$BI$6)*100000)</f>
        <v>0</v>
      </c>
      <c r="BK6" s="66">
        <f>'C_Health Regions'!J5</f>
        <v>0</v>
      </c>
      <c r="BL6" s="66">
        <f>IF(BK6=0,0,($Q$6/$BK$6)*100000)</f>
        <v>0</v>
      </c>
      <c r="BM6" s="66">
        <f>'C_Health Regions'!L5</f>
        <v>0</v>
      </c>
      <c r="BN6" s="66">
        <f>IF(BM6=0,0,($R$6/$BM$6)*100000)</f>
        <v>0</v>
      </c>
      <c r="BO6" s="66">
        <f>'C_Health Regions'!N5</f>
        <v>0</v>
      </c>
      <c r="BP6" s="66">
        <f>IF(BO6=0,0,($S$6/$BO$6)*100000)</f>
        <v>0</v>
      </c>
      <c r="BQ6" s="66">
        <f>'C_Health Regions'!P5</f>
        <v>0</v>
      </c>
      <c r="BR6" s="66">
        <f>IF(BQ6=0,0,($T$6/$BQ$6)*100000)</f>
        <v>0</v>
      </c>
      <c r="BS6" s="66">
        <f>'C_Health Regions'!R5</f>
        <v>0</v>
      </c>
      <c r="BT6" s="66">
        <f>IF(BS6=0,0,($U$6/$BS$6)*100000)</f>
        <v>0</v>
      </c>
      <c r="BU6" s="66">
        <f>'C_Health Regions'!T5</f>
        <v>0</v>
      </c>
      <c r="BV6" s="66">
        <f>IF(BU6=0,0,($V$6/$BU$6)*100000)</f>
        <v>0</v>
      </c>
      <c r="BW6" s="66">
        <f>'C_Health Regions'!V5</f>
        <v>0</v>
      </c>
      <c r="BX6" s="66">
        <f>IF(BW6=0,0,($W$6/$BW$6)*100000)</f>
        <v>0</v>
      </c>
      <c r="BY6" s="66">
        <f>'C_Health Regions'!X5</f>
        <v>0</v>
      </c>
      <c r="BZ6" s="66">
        <f>IF(BY6=0,0,($X$6/$BY$6)*100000)</f>
        <v>0</v>
      </c>
      <c r="CA6" s="66">
        <f>'C_Health Regions'!Z5</f>
        <v>0</v>
      </c>
      <c r="CB6" s="66">
        <f>IF(CA6=0,0,($Y$6/$CA$6)*100000)</f>
        <v>0</v>
      </c>
      <c r="CC6" s="66">
        <f>'C_Health Regions'!AB5</f>
        <v>0</v>
      </c>
      <c r="CD6" s="66">
        <f>IF(CC6=0,0,($Z$6/$CC$6)*100000)</f>
        <v>0</v>
      </c>
      <c r="CE6" s="66">
        <f>'C_Health Regions'!AD5</f>
        <v>0</v>
      </c>
      <c r="CF6" s="66">
        <f>IF(CE6=0,0,($AA$6/$CE$6)*100000)</f>
        <v>0</v>
      </c>
      <c r="CG6" s="66">
        <f>'C_Health Regions'!AF5</f>
        <v>0</v>
      </c>
      <c r="CH6" s="66">
        <f>IF(CG6=0,0,($AB$6/$CG$6)*100000)</f>
        <v>0</v>
      </c>
      <c r="CI6" s="66">
        <f>'C_Health Regions'!AH5</f>
        <v>0</v>
      </c>
      <c r="CJ6" s="66">
        <f>IF(CI6=0,0,($AC$6/$CI$6)*100000)</f>
        <v>0</v>
      </c>
      <c r="CK6" s="66">
        <f>'C_Health Regions'!AJ5</f>
        <v>0</v>
      </c>
      <c r="CL6" s="66">
        <f>IF(CK6=0,0,($AD$6/$CK$6)*100000)</f>
        <v>0</v>
      </c>
      <c r="CM6" s="66">
        <f>'C_Health Regions'!AL5</f>
        <v>0</v>
      </c>
      <c r="CN6" s="66">
        <f>IF(CM6=0,0,($AE$6/$CM$6)*100000)</f>
        <v>0</v>
      </c>
      <c r="CO6" s="66">
        <f>'C_Health Regions'!AN5</f>
        <v>0</v>
      </c>
      <c r="CP6" s="66">
        <f>IF(CO6=0,0,($AF$6/$CO$6)*100000)</f>
        <v>0</v>
      </c>
      <c r="CQ6" s="47"/>
      <c r="CR6" s="204"/>
      <c r="CS6" s="62"/>
      <c r="CT6" s="62"/>
      <c r="CU6" s="62"/>
      <c r="CV6" s="62"/>
      <c r="CW6" s="204"/>
      <c r="CX6" s="47"/>
      <c r="CY6" s="196">
        <f>'D_Urban-Rural'!B5</f>
        <v>0</v>
      </c>
      <c r="CZ6" s="196">
        <f>IF(CY6=0,0,($CR$6/$CY$6)*100000)</f>
        <v>0</v>
      </c>
      <c r="DA6" s="66">
        <f>'D_Urban-Rural'!C5</f>
        <v>0</v>
      </c>
      <c r="DB6" s="196">
        <f>IF(DA6=0,0,($CS$6/$DA$6)*100000)</f>
        <v>0</v>
      </c>
      <c r="DC6" s="66">
        <f>'D_Urban-Rural'!D5</f>
        <v>0</v>
      </c>
      <c r="DD6" s="196">
        <f>IF(DC6=0,0,($CT$6/$DC$6)*100000)</f>
        <v>0</v>
      </c>
      <c r="DE6" s="66">
        <f>'D_Urban-Rural'!E5</f>
        <v>0</v>
      </c>
      <c r="DF6" s="196">
        <f>IF(DE6=0,0,($CU$6/$DE$6)*100000)</f>
        <v>0</v>
      </c>
      <c r="DG6" s="66">
        <f>'D_Urban-Rural'!F5</f>
        <v>0</v>
      </c>
      <c r="DH6" s="196">
        <f>IF(DG6=0,0,($CV$6/$DG$6)*100000)</f>
        <v>0</v>
      </c>
      <c r="DI6" s="66">
        <f>'D_Urban-Rural'!G5</f>
        <v>0</v>
      </c>
      <c r="DJ6" s="196">
        <f>IF(DI6=0,0,($CW$6/$DI$6)*100000)</f>
        <v>0</v>
      </c>
    </row>
    <row r="7" spans="1:114" x14ac:dyDescent="0.25">
      <c r="B7" s="9" t="s">
        <v>205</v>
      </c>
      <c r="C7" s="51"/>
      <c r="D7" s="43"/>
      <c r="E7" s="44"/>
      <c r="F7" s="34"/>
      <c r="G7" s="34"/>
      <c r="H7" s="34"/>
      <c r="I7" s="34"/>
      <c r="J7" s="54"/>
      <c r="K7" s="54"/>
      <c r="L7" s="34"/>
      <c r="M7" s="204"/>
      <c r="N7" s="62"/>
      <c r="O7" s="62"/>
      <c r="P7" s="62"/>
      <c r="Q7" s="62"/>
      <c r="R7" s="62"/>
      <c r="S7" s="62"/>
      <c r="T7" s="62"/>
      <c r="U7" s="62"/>
      <c r="V7" s="62"/>
      <c r="W7" s="62"/>
      <c r="X7" s="62"/>
      <c r="Y7" s="62"/>
      <c r="Z7" s="63"/>
      <c r="AA7" s="63"/>
      <c r="AB7" s="63"/>
      <c r="AC7" s="63"/>
      <c r="AD7" s="63"/>
      <c r="AE7" s="63"/>
      <c r="AF7" s="63"/>
      <c r="AG7" s="47"/>
      <c r="AH7" s="66">
        <f>' B_Populations'!B9</f>
        <v>0</v>
      </c>
      <c r="AI7" s="66">
        <f>IF(AH7=0,0,($C$7/$AH$7)*100000)</f>
        <v>0</v>
      </c>
      <c r="AJ7" s="66">
        <f>' B_Populations'!D9</f>
        <v>0</v>
      </c>
      <c r="AK7" s="66">
        <f>IF(AJ7=0,0,($D$7/$AJ$7)*100000)</f>
        <v>0</v>
      </c>
      <c r="AL7" s="66">
        <f>' B_Populations'!F9</f>
        <v>0</v>
      </c>
      <c r="AM7" s="66">
        <f>IF(AL7=0,0,($E$7/$AL$7)*100000)</f>
        <v>0</v>
      </c>
      <c r="AN7" s="66">
        <f>' B_Populations'!H9</f>
        <v>0</v>
      </c>
      <c r="AO7" s="66">
        <f>IF(AN7=0,0,($F$7/$AN$7)*100000)</f>
        <v>0</v>
      </c>
      <c r="AP7" s="66">
        <f>' B_Populations'!J9</f>
        <v>0</v>
      </c>
      <c r="AQ7" s="66">
        <f>IF(AP7=0,0,($G$7/$AP$7)*100000)</f>
        <v>0</v>
      </c>
      <c r="AR7" s="66">
        <f>' B_Populations'!L9</f>
        <v>0</v>
      </c>
      <c r="AS7" s="66">
        <f>IF(AR7=0,0,($H$7/$AR$7)*100000)</f>
        <v>0</v>
      </c>
      <c r="AT7" s="66">
        <f>' B_Populations'!N9</f>
        <v>0</v>
      </c>
      <c r="AU7" s="66">
        <f>IF(AT7=0,0,($I$7/$AT$7)*100000)</f>
        <v>0</v>
      </c>
      <c r="AV7" s="66">
        <f>' B_Populations'!P9</f>
        <v>0</v>
      </c>
      <c r="AW7" s="66">
        <f>IF(AV7=0,0,($J$7/$AV$7)*100000)</f>
        <v>0</v>
      </c>
      <c r="AX7" s="66">
        <f>' B_Populations'!R9</f>
        <v>0</v>
      </c>
      <c r="AY7" s="66">
        <f>IF(AX7=0,0,($K$7/$AX$7)*100000)</f>
        <v>0</v>
      </c>
      <c r="AZ7" s="66">
        <f>' B_Populations'!T9</f>
        <v>0</v>
      </c>
      <c r="BA7" s="66">
        <f>IF(AZ7=0,0,($L$7/$AZ$7)*100000)</f>
        <v>0</v>
      </c>
      <c r="BB7" s="9"/>
      <c r="BC7" s="66">
        <f>'C_Health Regions'!B5</f>
        <v>0</v>
      </c>
      <c r="BD7" s="66">
        <f>IF(BC7=0,0,($M$7/$BC$7)*100000)</f>
        <v>0</v>
      </c>
      <c r="BE7" s="66">
        <f>'C_Health Regions'!D6</f>
        <v>0</v>
      </c>
      <c r="BF7" s="66">
        <f>IF(BE7=0,0,($N$7/$BE$7)*100000)</f>
        <v>0</v>
      </c>
      <c r="BG7" s="66">
        <f>'C_Health Regions'!F5</f>
        <v>0</v>
      </c>
      <c r="BH7" s="66">
        <f>IF(BG7=0,0,($O$7/$BG$7)*100000)</f>
        <v>0</v>
      </c>
      <c r="BI7" s="66">
        <f>'C_Health Regions'!H5</f>
        <v>0</v>
      </c>
      <c r="BJ7" s="66">
        <f>IF(BI7=0,0,($P$7/$BI$7)*100000)</f>
        <v>0</v>
      </c>
      <c r="BK7" s="66">
        <f>'C_Health Regions'!J5</f>
        <v>0</v>
      </c>
      <c r="BL7" s="66">
        <f>IF(BK7=0,0,($Q$7/$BK$7)*100000)</f>
        <v>0</v>
      </c>
      <c r="BM7" s="66">
        <f>'C_Health Regions'!L5</f>
        <v>0</v>
      </c>
      <c r="BN7" s="66">
        <f>IF(BM7=0,0,($R$7/$BM$7)*100000)</f>
        <v>0</v>
      </c>
      <c r="BO7" s="66">
        <f>'C_Health Regions'!N5</f>
        <v>0</v>
      </c>
      <c r="BP7" s="66">
        <f>IF(BO7=0,0,($S$7/$BO$7)*100000)</f>
        <v>0</v>
      </c>
      <c r="BQ7" s="66">
        <f>'C_Health Regions'!P5</f>
        <v>0</v>
      </c>
      <c r="BR7" s="66">
        <f>IF(BQ7=0,0,($T$7/$BQ$7)*100000)</f>
        <v>0</v>
      </c>
      <c r="BS7" s="66">
        <f>'C_Health Regions'!R5</f>
        <v>0</v>
      </c>
      <c r="BT7" s="66">
        <f>IF(BS7=0,0,($U$7/$BS$7)*100000)</f>
        <v>0</v>
      </c>
      <c r="BU7" s="66">
        <f>'C_Health Regions'!T5</f>
        <v>0</v>
      </c>
      <c r="BV7" s="66">
        <f>IF(BU7=0,0,($V$7/$BU$7)*100000)</f>
        <v>0</v>
      </c>
      <c r="BW7" s="66">
        <f>'C_Health Regions'!V5</f>
        <v>0</v>
      </c>
      <c r="BX7" s="66">
        <f>IF(BW7=0,0,($W$7/$BW$7)*100000)</f>
        <v>0</v>
      </c>
      <c r="BY7" s="66">
        <f>'C_Health Regions'!X5</f>
        <v>0</v>
      </c>
      <c r="BZ7" s="66">
        <f>IF(BY7=0,0,($X$7/$BY$7)*100000)</f>
        <v>0</v>
      </c>
      <c r="CA7" s="66">
        <f>'C_Health Regions'!Z5</f>
        <v>0</v>
      </c>
      <c r="CB7" s="66">
        <f>IF(CA7=0,0,($Y$7/$CA$7)*100000)</f>
        <v>0</v>
      </c>
      <c r="CC7" s="66">
        <f>'C_Health Regions'!AB5</f>
        <v>0</v>
      </c>
      <c r="CD7" s="66">
        <f>IF(CC7=0,0,($Z$7/$CC$7)*100000)</f>
        <v>0</v>
      </c>
      <c r="CE7" s="66">
        <f>'C_Health Regions'!AD5</f>
        <v>0</v>
      </c>
      <c r="CF7" s="66">
        <f>IF(CE7=0,0,($AA$7/$CE$7)*100000)</f>
        <v>0</v>
      </c>
      <c r="CG7" s="66">
        <f>'C_Health Regions'!AF5</f>
        <v>0</v>
      </c>
      <c r="CH7" s="66">
        <f>IF(CG7=0,0,($AB$7/$CG$7)*100000)</f>
        <v>0</v>
      </c>
      <c r="CI7" s="66">
        <f>'C_Health Regions'!AH5</f>
        <v>0</v>
      </c>
      <c r="CJ7" s="66">
        <f>IF(CI7=0,0,($AC$7/$CI$7)*100000)</f>
        <v>0</v>
      </c>
      <c r="CK7" s="66">
        <f>'C_Health Regions'!AJ5</f>
        <v>0</v>
      </c>
      <c r="CL7" s="66">
        <f>IF(CK7=0,0,($AD$7/$CK$7)*100000)</f>
        <v>0</v>
      </c>
      <c r="CM7" s="66">
        <f>'C_Health Regions'!AL5</f>
        <v>0</v>
      </c>
      <c r="CN7" s="66">
        <f>IF(CM7=0,0,($AE$7/$CM$7)*100000)</f>
        <v>0</v>
      </c>
      <c r="CO7" s="66">
        <f>'C_Health Regions'!AN5</f>
        <v>0</v>
      </c>
      <c r="CP7" s="66">
        <f>IF(CO7=0,0,($AF$7/$CO$7)*100000)</f>
        <v>0</v>
      </c>
      <c r="CQ7" s="47"/>
      <c r="CR7" s="204"/>
      <c r="CS7" s="62"/>
      <c r="CT7" s="62"/>
      <c r="CU7" s="62"/>
      <c r="CV7" s="62"/>
      <c r="CW7" s="204"/>
      <c r="CX7" s="47"/>
      <c r="CY7" s="196">
        <f>'D_Urban-Rural'!B5</f>
        <v>0</v>
      </c>
      <c r="CZ7" s="196">
        <f>IF(CY7=0,0,($CR$7/$CY$7)*100000)</f>
        <v>0</v>
      </c>
      <c r="DA7" s="66">
        <f>'D_Urban-Rural'!C5</f>
        <v>0</v>
      </c>
      <c r="DB7" s="196">
        <f>IF(DA7=0,0,($CS$6/$DA$6)*100000)</f>
        <v>0</v>
      </c>
      <c r="DC7" s="66">
        <f>'D_Urban-Rural'!D5</f>
        <v>0</v>
      </c>
      <c r="DD7" s="196">
        <f>IF(DC7=0,0,($CT$7/$DC$7)*100000)</f>
        <v>0</v>
      </c>
      <c r="DE7" s="66">
        <f>'D_Urban-Rural'!E5</f>
        <v>0</v>
      </c>
      <c r="DF7" s="196">
        <f>IF(DE7=0,0,($CU$7/$DE$7)*100000)</f>
        <v>0</v>
      </c>
      <c r="DG7" s="66">
        <f>'D_Urban-Rural'!F5</f>
        <v>0</v>
      </c>
      <c r="DH7" s="196">
        <f>IF(DG7=0,0,($CV$7/$DG$7)*100000)</f>
        <v>0</v>
      </c>
      <c r="DI7" s="66">
        <f>'D_Urban-Rural'!G5</f>
        <v>0</v>
      </c>
      <c r="DJ7" s="196">
        <f>IF(DI7=0,0,($CW$7/$DI$7)*100000)</f>
        <v>0</v>
      </c>
    </row>
    <row r="8" spans="1:114" x14ac:dyDescent="0.25">
      <c r="B8" s="9" t="s">
        <v>138</v>
      </c>
      <c r="C8" s="51"/>
      <c r="D8" s="43"/>
      <c r="E8" s="44"/>
      <c r="F8" s="34"/>
      <c r="G8" s="34"/>
      <c r="H8" s="34"/>
      <c r="I8" s="34"/>
      <c r="J8" s="54"/>
      <c r="K8" s="54"/>
      <c r="L8" s="228"/>
      <c r="M8" s="222"/>
      <c r="N8" s="62"/>
      <c r="O8" s="62"/>
      <c r="P8" s="62"/>
      <c r="Q8" s="62"/>
      <c r="R8" s="62"/>
      <c r="S8" s="62"/>
      <c r="T8" s="62"/>
      <c r="U8" s="62"/>
      <c r="V8" s="62"/>
      <c r="W8" s="62"/>
      <c r="X8" s="62"/>
      <c r="Y8" s="62"/>
      <c r="Z8" s="63"/>
      <c r="AA8" s="63"/>
      <c r="AB8" s="63"/>
      <c r="AC8" s="63"/>
      <c r="AD8" s="63"/>
      <c r="AE8" s="63"/>
      <c r="AF8" s="63"/>
      <c r="AG8" s="47"/>
      <c r="AH8" s="66">
        <f>' B_Populations'!B9</f>
        <v>0</v>
      </c>
      <c r="AI8" s="66">
        <f>IF(AH8=0,0,($C$8/$AH$8)*100000)</f>
        <v>0</v>
      </c>
      <c r="AJ8" s="66">
        <f>' B_Populations'!D9</f>
        <v>0</v>
      </c>
      <c r="AK8" s="66">
        <f>IF(AJ8=0,0,($D$8/$AJ$8)*100000)</f>
        <v>0</v>
      </c>
      <c r="AL8" s="66">
        <f>' B_Populations'!F9</f>
        <v>0</v>
      </c>
      <c r="AM8" s="66">
        <f>IF(AL8=0,0,($E$8/$AL$8)*100000)</f>
        <v>0</v>
      </c>
      <c r="AN8" s="66">
        <f>' B_Populations'!H9</f>
        <v>0</v>
      </c>
      <c r="AO8" s="66">
        <f>IF(AN8=0,0,($F$8/$AN$8)*100000)</f>
        <v>0</v>
      </c>
      <c r="AP8" s="66">
        <f>' B_Populations'!J9</f>
        <v>0</v>
      </c>
      <c r="AQ8" s="66">
        <f>IF(AP8=0,0,($G$8/$AP$8)*100000)</f>
        <v>0</v>
      </c>
      <c r="AR8" s="66">
        <f>' B_Populations'!L9</f>
        <v>0</v>
      </c>
      <c r="AS8" s="66">
        <f>IF(AR8=0,0,($H$8/$AR$8)*100000)</f>
        <v>0</v>
      </c>
      <c r="AT8" s="66">
        <f>' B_Populations'!N9</f>
        <v>0</v>
      </c>
      <c r="AU8" s="66">
        <f>IF(AT8=0,0,($I$8/$AT$8)*100000)</f>
        <v>0</v>
      </c>
      <c r="AV8" s="66">
        <f>' B_Populations'!P9</f>
        <v>0</v>
      </c>
      <c r="AW8" s="66">
        <f>IF(AV8=0,0,($J$8/$AV$8)*100000)</f>
        <v>0</v>
      </c>
      <c r="AX8" s="66">
        <f>' B_Populations'!R9</f>
        <v>0</v>
      </c>
      <c r="AY8" s="66">
        <f>IF(AX8=0,0,($K$8/$AX$8)*100000)</f>
        <v>0</v>
      </c>
      <c r="AZ8" s="66">
        <f>' B_Populations'!T9</f>
        <v>0</v>
      </c>
      <c r="BA8" s="66">
        <f>IF(AZ8=0,0,($L$8/$AZ$8)*100000)</f>
        <v>0</v>
      </c>
      <c r="BB8" s="9"/>
      <c r="BC8" s="66">
        <f>'C_Health Regions'!B5</f>
        <v>0</v>
      </c>
      <c r="BD8" s="66">
        <f>IF(BC8=0,0,($M$8/$BC$8)*100000)</f>
        <v>0</v>
      </c>
      <c r="BE8" s="66">
        <f>'C_Health Regions'!D6</f>
        <v>0</v>
      </c>
      <c r="BF8" s="66">
        <f>IF(BE8=0,0,($N$8/$BE$8)*100000)</f>
        <v>0</v>
      </c>
      <c r="BG8" s="66">
        <f>'C_Health Regions'!F5</f>
        <v>0</v>
      </c>
      <c r="BH8" s="66">
        <f>IF(BG8=0,0,($O$8/$BG$8)*100000)</f>
        <v>0</v>
      </c>
      <c r="BI8" s="66">
        <f>'C_Health Regions'!H5</f>
        <v>0</v>
      </c>
      <c r="BJ8" s="66">
        <f>IF(BI8=0,0,($P$8/$BI$8)*100000)</f>
        <v>0</v>
      </c>
      <c r="BK8" s="66">
        <f>'C_Health Regions'!J5</f>
        <v>0</v>
      </c>
      <c r="BL8" s="66">
        <f>IF(BK8=0,0,($Q$8/$BK$8)*100000)</f>
        <v>0</v>
      </c>
      <c r="BM8" s="66">
        <f>'C_Health Regions'!L5</f>
        <v>0</v>
      </c>
      <c r="BN8" s="66">
        <f>IF(BM8=0,0,($R$8/$BM$8)*100000)</f>
        <v>0</v>
      </c>
      <c r="BO8" s="66">
        <f>'C_Health Regions'!N5</f>
        <v>0</v>
      </c>
      <c r="BP8" s="66">
        <f>IF(BO8=0,0,($S$8/$BO$8)*100000)</f>
        <v>0</v>
      </c>
      <c r="BQ8" s="66">
        <f>'C_Health Regions'!P5</f>
        <v>0</v>
      </c>
      <c r="BR8" s="66">
        <f>IF(BQ8=0,0,($T$8/$BQ$8)*100000)</f>
        <v>0</v>
      </c>
      <c r="BS8" s="66">
        <f>'C_Health Regions'!R5</f>
        <v>0</v>
      </c>
      <c r="BT8" s="66">
        <f>IF(BS8=0,0,($U$8/$BC$8)*100000)</f>
        <v>0</v>
      </c>
      <c r="BU8" s="66">
        <f>'C_Health Regions'!T5</f>
        <v>0</v>
      </c>
      <c r="BV8" s="66">
        <f>IF(BU8=0,0,($V$8/$BU$8)*100000)</f>
        <v>0</v>
      </c>
      <c r="BW8" s="66">
        <f>'C_Health Regions'!V5</f>
        <v>0</v>
      </c>
      <c r="BX8" s="66">
        <f>IF(BW8=0,0,($W$8/$BW$8)*100000)</f>
        <v>0</v>
      </c>
      <c r="BY8" s="66">
        <f>'C_Health Regions'!X5</f>
        <v>0</v>
      </c>
      <c r="BZ8" s="66">
        <f>IF(BY8=0,0,($X$8/$BY$8)*100000)</f>
        <v>0</v>
      </c>
      <c r="CA8" s="66">
        <f>'C_Health Regions'!Z5</f>
        <v>0</v>
      </c>
      <c r="CB8" s="66">
        <f>IF(CA8=0,0,($Y$8/$CA$8)*100000)</f>
        <v>0</v>
      </c>
      <c r="CC8" s="66">
        <f>'C_Health Regions'!AB5</f>
        <v>0</v>
      </c>
      <c r="CD8" s="66">
        <f>IF(CC8=0,0,($Z$8/$CC$8)*100000)</f>
        <v>0</v>
      </c>
      <c r="CE8" s="66">
        <f>'C_Health Regions'!AD5</f>
        <v>0</v>
      </c>
      <c r="CF8" s="66">
        <f>IF(CE8=0,0,($AA$8/$CE$8)*100000)</f>
        <v>0</v>
      </c>
      <c r="CG8" s="66">
        <f>'C_Health Regions'!AF5</f>
        <v>0</v>
      </c>
      <c r="CH8" s="66">
        <f>IF(CG8=0,0,($AB$8/$CG$8)*100000)</f>
        <v>0</v>
      </c>
      <c r="CI8" s="66">
        <f>'C_Health Regions'!AH5</f>
        <v>0</v>
      </c>
      <c r="CJ8" s="66">
        <f>IF(CI8=0,0,($AC$8/$CI$8)*100000)</f>
        <v>0</v>
      </c>
      <c r="CK8" s="66">
        <f>'C_Health Regions'!AJ5</f>
        <v>0</v>
      </c>
      <c r="CL8" s="66">
        <f>IF(CK8=0,0,($AD$8/$CK$8)*100000)</f>
        <v>0</v>
      </c>
      <c r="CM8" s="66">
        <f>'C_Health Regions'!AL5</f>
        <v>0</v>
      </c>
      <c r="CN8" s="66">
        <f>IF(CM8=0,0,($AE$8/$CM$8)*100000)</f>
        <v>0</v>
      </c>
      <c r="CO8" s="66">
        <f>'C_Health Regions'!AN5</f>
        <v>0</v>
      </c>
      <c r="CP8" s="66">
        <f>IF(CO8=0,0,($AF$8/$CO$8)*100000)</f>
        <v>0</v>
      </c>
      <c r="CQ8" s="47"/>
      <c r="CR8" s="222"/>
      <c r="CS8" s="62"/>
      <c r="CT8" s="62"/>
      <c r="CU8" s="62"/>
      <c r="CV8" s="62"/>
      <c r="CW8" s="204"/>
      <c r="CX8" s="47"/>
      <c r="CY8" s="196">
        <f>'D_Urban-Rural'!B5</f>
        <v>0</v>
      </c>
      <c r="CZ8" s="196">
        <f>IF(CY8=0,0,($CR$8/$CY$8)*100000)</f>
        <v>0</v>
      </c>
      <c r="DA8" s="66">
        <f>'D_Urban-Rural'!C5</f>
        <v>0</v>
      </c>
      <c r="DB8" s="196">
        <f>IF(DA8=0,0,($CS$8/$DA$8)*100000)</f>
        <v>0</v>
      </c>
      <c r="DC8" s="66">
        <f>'D_Urban-Rural'!D5</f>
        <v>0</v>
      </c>
      <c r="DD8" s="196">
        <f>IF(DC8=0,0,($CT$8/$DC$8)*100000)</f>
        <v>0</v>
      </c>
      <c r="DE8" s="66">
        <f>'D_Urban-Rural'!E5</f>
        <v>0</v>
      </c>
      <c r="DF8" s="196">
        <f>IF(DE8=0,0,($CU$8/$DE$8)*100000)</f>
        <v>0</v>
      </c>
      <c r="DG8" s="66">
        <f>'D_Urban-Rural'!F5</f>
        <v>0</v>
      </c>
      <c r="DH8" s="196">
        <f>IF(DG8=0,0,($CV$8/$DG$8)*100000)</f>
        <v>0</v>
      </c>
      <c r="DI8" s="66">
        <f>'D_Urban-Rural'!G5</f>
        <v>0</v>
      </c>
      <c r="DJ8" s="196">
        <f>IF(DI8=0,0,($CW$8/$DI$8)*100000)</f>
        <v>0</v>
      </c>
    </row>
    <row r="9" spans="1:114" ht="19.5" customHeight="1" x14ac:dyDescent="0.25">
      <c r="B9" s="165" t="s">
        <v>111</v>
      </c>
      <c r="C9" s="52">
        <f t="shared" ref="C9:AF9" si="0">SUM(C4:C8)</f>
        <v>0</v>
      </c>
      <c r="D9" s="52">
        <f t="shared" si="0"/>
        <v>0</v>
      </c>
      <c r="E9" s="52">
        <f t="shared" si="0"/>
        <v>0</v>
      </c>
      <c r="F9" s="52">
        <f t="shared" si="0"/>
        <v>0</v>
      </c>
      <c r="G9" s="52">
        <f t="shared" si="0"/>
        <v>0</v>
      </c>
      <c r="H9" s="52">
        <f t="shared" si="0"/>
        <v>0</v>
      </c>
      <c r="I9" s="52">
        <f t="shared" si="0"/>
        <v>0</v>
      </c>
      <c r="J9" s="52">
        <f t="shared" si="0"/>
        <v>0</v>
      </c>
      <c r="K9" s="52">
        <f t="shared" si="0"/>
        <v>0</v>
      </c>
      <c r="L9" s="52">
        <f t="shared" si="0"/>
        <v>0</v>
      </c>
      <c r="M9" s="52">
        <f t="shared" si="0"/>
        <v>0</v>
      </c>
      <c r="N9" s="71">
        <f t="shared" si="0"/>
        <v>0</v>
      </c>
      <c r="O9" s="71">
        <f t="shared" si="0"/>
        <v>0</v>
      </c>
      <c r="P9" s="71">
        <f t="shared" si="0"/>
        <v>0</v>
      </c>
      <c r="Q9" s="71">
        <f t="shared" si="0"/>
        <v>0</v>
      </c>
      <c r="R9" s="71">
        <f t="shared" si="0"/>
        <v>0</v>
      </c>
      <c r="S9" s="71">
        <f t="shared" si="0"/>
        <v>0</v>
      </c>
      <c r="T9" s="71">
        <f t="shared" si="0"/>
        <v>0</v>
      </c>
      <c r="U9" s="71">
        <f t="shared" si="0"/>
        <v>0</v>
      </c>
      <c r="V9" s="71">
        <f t="shared" si="0"/>
        <v>0</v>
      </c>
      <c r="W9" s="71">
        <f t="shared" si="0"/>
        <v>0</v>
      </c>
      <c r="X9" s="71">
        <f t="shared" si="0"/>
        <v>0</v>
      </c>
      <c r="Y9" s="71">
        <f t="shared" si="0"/>
        <v>0</v>
      </c>
      <c r="Z9" s="71">
        <f t="shared" si="0"/>
        <v>0</v>
      </c>
      <c r="AA9" s="71">
        <f t="shared" si="0"/>
        <v>0</v>
      </c>
      <c r="AB9" s="71">
        <f t="shared" si="0"/>
        <v>0</v>
      </c>
      <c r="AC9" s="71">
        <f t="shared" si="0"/>
        <v>0</v>
      </c>
      <c r="AD9" s="71">
        <f t="shared" si="0"/>
        <v>0</v>
      </c>
      <c r="AE9" s="71">
        <f t="shared" si="0"/>
        <v>0</v>
      </c>
      <c r="AF9" s="71">
        <f t="shared" si="0"/>
        <v>0</v>
      </c>
      <c r="AG9" s="45"/>
      <c r="AH9" s="66">
        <f>SUM(AH4:AH8)</f>
        <v>0</v>
      </c>
      <c r="AI9" s="66">
        <f>IF(AH9=0,0,($C$9/$AH$9)*100000)</f>
        <v>0</v>
      </c>
      <c r="AJ9" s="77">
        <f t="shared" ref="AJ9:BB9" si="1">SUM(AJ4:AJ8)</f>
        <v>0</v>
      </c>
      <c r="AK9" s="66">
        <f>IF(AJ9=0,0,($D$9/$AJ$9)*100000)</f>
        <v>0</v>
      </c>
      <c r="AL9" s="77">
        <f t="shared" si="1"/>
        <v>0</v>
      </c>
      <c r="AM9" s="66">
        <f>IF(AL9=0,0,($E$9/$AL$9)*100000)</f>
        <v>0</v>
      </c>
      <c r="AN9" s="77">
        <f t="shared" si="1"/>
        <v>0</v>
      </c>
      <c r="AO9" s="66">
        <f>IF(AN9=0,0,($F$9/$AN$9)*100000)</f>
        <v>0</v>
      </c>
      <c r="AP9" s="77">
        <f t="shared" si="1"/>
        <v>0</v>
      </c>
      <c r="AQ9" s="66">
        <f>IF(AP9=0,0,($G$9/$AP$9)*100000)</f>
        <v>0</v>
      </c>
      <c r="AR9" s="77">
        <f t="shared" si="1"/>
        <v>0</v>
      </c>
      <c r="AS9" s="66">
        <f>IF(AR9=0,0,($H$9/$AR$9)*100000)</f>
        <v>0</v>
      </c>
      <c r="AT9" s="77">
        <f t="shared" si="1"/>
        <v>0</v>
      </c>
      <c r="AU9" s="66">
        <f>IF(AT9=0,0,($I$9/$AT$9)*100000)</f>
        <v>0</v>
      </c>
      <c r="AV9" s="77">
        <f t="shared" si="1"/>
        <v>0</v>
      </c>
      <c r="AW9" s="66">
        <f>IF(AV9=0,0,($J$9/$AV$9)*100000)</f>
        <v>0</v>
      </c>
      <c r="AX9" s="77">
        <f t="shared" si="1"/>
        <v>0</v>
      </c>
      <c r="AY9" s="66">
        <f>IF(AX9=0,0,($K$9/$AX$9)*100000)</f>
        <v>0</v>
      </c>
      <c r="AZ9" s="77">
        <f t="shared" si="1"/>
        <v>0</v>
      </c>
      <c r="BA9" s="66">
        <f>IF(AZ9=0,0,($L$9/$AZ$9)*100000)</f>
        <v>0</v>
      </c>
      <c r="BB9" s="78"/>
      <c r="BC9" s="77">
        <f t="shared" ref="BC9:CD9" si="2">SUM(BC4:BC8)</f>
        <v>0</v>
      </c>
      <c r="BD9" s="66">
        <f>IF(BC9=0,0,($M$9/$BC$9)*100000)</f>
        <v>0</v>
      </c>
      <c r="BE9" s="77">
        <f t="shared" si="2"/>
        <v>0</v>
      </c>
      <c r="BF9" s="66">
        <f>IF(BE9=0,0,($N$9/$BE$9)*100000)</f>
        <v>0</v>
      </c>
      <c r="BG9" s="77">
        <f t="shared" si="2"/>
        <v>0</v>
      </c>
      <c r="BH9" s="66">
        <f>IF(BG9=0,0,($O$9/$BG$9)*100000)</f>
        <v>0</v>
      </c>
      <c r="BI9" s="77">
        <f t="shared" si="2"/>
        <v>0</v>
      </c>
      <c r="BJ9" s="66">
        <f>IF(BI9=0,0,($P$9/$BI$9)*100000)</f>
        <v>0</v>
      </c>
      <c r="BK9" s="77">
        <f t="shared" si="2"/>
        <v>0</v>
      </c>
      <c r="BL9" s="66">
        <f>IF(BK9=0,0,($Q$9/$BK$9)*100000)</f>
        <v>0</v>
      </c>
      <c r="BM9" s="77">
        <f t="shared" si="2"/>
        <v>0</v>
      </c>
      <c r="BN9" s="66">
        <f>IF(BM9=0,0,($R$9/$BM$9)*100000)</f>
        <v>0</v>
      </c>
      <c r="BO9" s="77">
        <f t="shared" si="2"/>
        <v>0</v>
      </c>
      <c r="BP9" s="66">
        <f>IF(BO9=0,0,($S$9/$BO$9)*100000)</f>
        <v>0</v>
      </c>
      <c r="BQ9" s="77">
        <f t="shared" si="2"/>
        <v>0</v>
      </c>
      <c r="BR9" s="66">
        <f>IF(BQ9=0,0,($T$9/$BQ$9)*100000)</f>
        <v>0</v>
      </c>
      <c r="BS9" s="77">
        <f t="shared" si="2"/>
        <v>0</v>
      </c>
      <c r="BT9" s="66">
        <f>IF(BS9=0,0,($U$9/$BC$9)*100000)</f>
        <v>0</v>
      </c>
      <c r="BU9" s="77">
        <f t="shared" si="2"/>
        <v>0</v>
      </c>
      <c r="BV9" s="66">
        <f>IF(BU9=0,0,($V$9/$BU$9)*100000)</f>
        <v>0</v>
      </c>
      <c r="BW9" s="77">
        <f t="shared" si="2"/>
        <v>0</v>
      </c>
      <c r="BX9" s="66">
        <f>IF(BW9=0,0,($W$9/$BW$9)*100000)</f>
        <v>0</v>
      </c>
      <c r="BY9" s="77">
        <f t="shared" si="2"/>
        <v>0</v>
      </c>
      <c r="BZ9" s="66">
        <f>IF(BY9=0,0,($X$9/$BY$9)*100000)</f>
        <v>0</v>
      </c>
      <c r="CA9" s="77">
        <f t="shared" si="2"/>
        <v>0</v>
      </c>
      <c r="CB9" s="66">
        <f>IF(CA9=0,0,($Y$9/$CA$9)*100000)</f>
        <v>0</v>
      </c>
      <c r="CC9" s="77">
        <f t="shared" si="2"/>
        <v>0</v>
      </c>
      <c r="CD9" s="66">
        <f>IF(CC9=0,0,($Z$9/$CC$9)*100000)</f>
        <v>0</v>
      </c>
      <c r="CE9" s="66">
        <f>'C_Health Regions'!AD10</f>
        <v>0</v>
      </c>
      <c r="CF9" s="66">
        <f>IF(CE9=0,0,($AA$9/$CE$9)*100000)</f>
        <v>0</v>
      </c>
      <c r="CG9" s="66">
        <f>'C_Health Regions'!AF10</f>
        <v>0</v>
      </c>
      <c r="CH9" s="66">
        <f>IF(CG9=0,0,($AB$9/$CG$9)*100000)</f>
        <v>0</v>
      </c>
      <c r="CI9" s="66">
        <f>'C_Health Regions'!AH10</f>
        <v>0</v>
      </c>
      <c r="CJ9" s="66">
        <f>IF(CI9=0,0,($AC$9/$CI$9)*100000)</f>
        <v>0</v>
      </c>
      <c r="CK9" s="66">
        <f>'C_Health Regions'!AJ59</f>
        <v>0</v>
      </c>
      <c r="CL9" s="66">
        <f>IF(CK9=0,0,($AD$9/$CK$9)*100000)</f>
        <v>0</v>
      </c>
      <c r="CM9" s="66">
        <f>'C_Health Regions'!AL59</f>
        <v>0</v>
      </c>
      <c r="CN9" s="66">
        <f>IF(CM9=0,0,($AE$9/$CM$9)*100000)</f>
        <v>0</v>
      </c>
      <c r="CO9" s="66">
        <f>'C_Health Regions'!AN10</f>
        <v>0</v>
      </c>
      <c r="CP9" s="66">
        <f>IF(CO9=0,0,($AF$9/$CO$9)*100000)</f>
        <v>0</v>
      </c>
      <c r="CQ9" s="45"/>
      <c r="CR9" s="226">
        <f t="shared" ref="CR9:CW9" si="3">SUM(CR4:CR8)</f>
        <v>0</v>
      </c>
      <c r="CS9" s="205">
        <f t="shared" si="3"/>
        <v>0</v>
      </c>
      <c r="CT9" s="71">
        <f t="shared" si="3"/>
        <v>0</v>
      </c>
      <c r="CU9" s="71">
        <f t="shared" si="3"/>
        <v>0</v>
      </c>
      <c r="CV9" s="71">
        <f t="shared" si="3"/>
        <v>0</v>
      </c>
      <c r="CW9" s="71">
        <f t="shared" si="3"/>
        <v>0</v>
      </c>
      <c r="CX9" s="202"/>
      <c r="CY9" s="196">
        <f>'D_Urban-Rural'!B10</f>
        <v>0</v>
      </c>
      <c r="CZ9" s="196">
        <f>IF(CY9=0,0,($CR$9/$CY$9)*100000)</f>
        <v>0</v>
      </c>
      <c r="DA9" s="77">
        <f>'D_Urban-Rural'!C10</f>
        <v>0</v>
      </c>
      <c r="DB9" s="196">
        <f>IF(DA9=0,0,($CS$9/$DA$9)*100000)</f>
        <v>0</v>
      </c>
      <c r="DC9" s="77">
        <f>'D_Urban-Rural'!D10</f>
        <v>0</v>
      </c>
      <c r="DD9" s="196">
        <f>IF(DC9=0,0,($CT$9/$DC$9)*100000)</f>
        <v>0</v>
      </c>
      <c r="DE9" s="77">
        <f>'D_Urban-Rural'!E10</f>
        <v>0</v>
      </c>
      <c r="DF9" s="196">
        <f>IF(DE9=0,0,($CU$9/$DE$9)*100000)</f>
        <v>0</v>
      </c>
      <c r="DG9" s="77">
        <f>'D_Urban-Rural'!F10</f>
        <v>0</v>
      </c>
      <c r="DH9" s="196">
        <f>IF(DG9=0,0,($CV$9/$DG$9)*100000)</f>
        <v>0</v>
      </c>
      <c r="DI9" s="77">
        <f>'D_Urban-Rural'!G10</f>
        <v>0</v>
      </c>
      <c r="DJ9" s="196">
        <f>IF(DI9=0,0,($CW$9/$DI$9)*100000)</f>
        <v>0</v>
      </c>
    </row>
    <row r="11" spans="1:114" x14ac:dyDescent="0.25">
      <c r="B11" s="21"/>
      <c r="C11" s="21"/>
      <c r="D11" s="22" t="s">
        <v>101</v>
      </c>
      <c r="E11" s="22"/>
      <c r="F11" s="23" t="s">
        <v>102</v>
      </c>
      <c r="G11" s="24"/>
      <c r="H11" s="24"/>
      <c r="I11" s="24"/>
      <c r="J11" s="24"/>
      <c r="K11" s="24"/>
      <c r="L11" s="24"/>
      <c r="M11" s="57" t="s">
        <v>103</v>
      </c>
      <c r="N11" s="58"/>
      <c r="O11" s="58"/>
      <c r="P11" s="58"/>
      <c r="Q11" s="58"/>
      <c r="R11" s="58"/>
      <c r="S11" s="58"/>
      <c r="T11" s="58"/>
      <c r="U11" s="58"/>
      <c r="V11" s="58"/>
      <c r="W11" s="58"/>
      <c r="X11" s="58"/>
      <c r="Y11" s="58"/>
      <c r="Z11" s="58"/>
      <c r="AA11" s="58"/>
      <c r="AB11" s="58"/>
      <c r="AC11" s="58"/>
      <c r="AD11" s="58"/>
      <c r="AE11" s="58"/>
      <c r="AF11" s="58"/>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57" t="s">
        <v>226</v>
      </c>
      <c r="CS11" s="58"/>
      <c r="CT11" s="58"/>
      <c r="CU11" s="58"/>
      <c r="CV11" s="58"/>
      <c r="CW11" s="58"/>
      <c r="CX11" s="45"/>
      <c r="CY11" s="45"/>
      <c r="CZ11" s="45"/>
      <c r="DA11" s="45"/>
      <c r="DB11" s="45"/>
      <c r="DC11" s="45"/>
      <c r="DD11" s="45"/>
      <c r="DE11" s="45"/>
      <c r="DF11" s="45"/>
      <c r="DG11" s="45"/>
      <c r="DH11" s="45"/>
      <c r="DI11" s="45"/>
      <c r="DJ11" s="45"/>
    </row>
    <row r="12" spans="1:114" ht="39" x14ac:dyDescent="0.3">
      <c r="B12" s="16" t="s">
        <v>135</v>
      </c>
      <c r="C12" s="16" t="s">
        <v>112</v>
      </c>
      <c r="D12" s="40" t="s">
        <v>113</v>
      </c>
      <c r="E12" s="40" t="s">
        <v>114</v>
      </c>
      <c r="F12" s="31" t="str">
        <f>' B_Populations'!$H$8</f>
        <v>White-Not Hispanic</v>
      </c>
      <c r="G12" s="31" t="str">
        <f>' B_Populations'!$J$8</f>
        <v>Hispanic</v>
      </c>
      <c r="H12" s="31" t="str">
        <f>' B_Populations'!$L$8</f>
        <v>Black-Not Hispanic</v>
      </c>
      <c r="I12" s="31" t="str">
        <f>' B_Populations'!$N$8</f>
        <v>Asian</v>
      </c>
      <c r="J12" s="31" t="str">
        <f>' B_Populations'!$P$8</f>
        <v>American Indian/Alaska Native</v>
      </c>
      <c r="K12" s="31" t="str">
        <f>' B_Populations'!$R$8</f>
        <v>Other</v>
      </c>
      <c r="L12" s="31" t="str">
        <f>' B_Populations'!$T$8</f>
        <v>Other</v>
      </c>
      <c r="M12" s="59" t="str">
        <f>'C_Health Regions'!$B$4</f>
        <v>Region 1</v>
      </c>
      <c r="N12" s="59" t="str">
        <f>'C_Health Regions'!$D$4</f>
        <v>Region 2</v>
      </c>
      <c r="O12" s="59" t="str">
        <f>'C_Health Regions'!$F$4</f>
        <v>Region 3</v>
      </c>
      <c r="P12" s="59" t="str">
        <f>'C_Health Regions'!$H$4</f>
        <v>Region 4</v>
      </c>
      <c r="Q12" s="59" t="str">
        <f>'C_Health Regions'!$J$4</f>
        <v>Region 5</v>
      </c>
      <c r="R12" s="59" t="str">
        <f>'C_Health Regions'!$L$4</f>
        <v>Region 6</v>
      </c>
      <c r="S12" s="59" t="str">
        <f>'C_Health Regions'!$N$4</f>
        <v>Region 7</v>
      </c>
      <c r="T12" s="59" t="str">
        <f>'C_Health Regions'!$P$4</f>
        <v>Region 8</v>
      </c>
      <c r="U12" s="59" t="str">
        <f>'C_Health Regions'!$R$4</f>
        <v>Region 9</v>
      </c>
      <c r="V12" s="59" t="str">
        <f>'C_Health Regions'!$T$4</f>
        <v>Region 10</v>
      </c>
      <c r="W12" s="59" t="str">
        <f>'C_Health Regions'!$V$4</f>
        <v>Region 11</v>
      </c>
      <c r="X12" s="59" t="str">
        <f>'C_Health Regions'!$X$4</f>
        <v>Region 12</v>
      </c>
      <c r="Y12" s="59" t="str">
        <f>'C_Health Regions'!$Z$4</f>
        <v>Region 13</v>
      </c>
      <c r="Z12" s="59" t="str">
        <f>'C_Health Regions'!$AB$4</f>
        <v>Region 14</v>
      </c>
      <c r="AA12" s="59" t="str">
        <f>'C_Health Regions'!$AD$4</f>
        <v>Region 15</v>
      </c>
      <c r="AB12" s="59" t="str">
        <f>'C_Health Regions'!$AF$4</f>
        <v>Region 16</v>
      </c>
      <c r="AC12" s="59" t="str">
        <f>'C_Health Regions'!$AH$4</f>
        <v>Region 17</v>
      </c>
      <c r="AD12" s="59" t="str">
        <f>'C_Health Regions'!$AJ$4</f>
        <v>Region 18</v>
      </c>
      <c r="AE12" s="59" t="str">
        <f>'C_Health Regions'!$AL$4</f>
        <v>Region 19</v>
      </c>
      <c r="AF12" s="59" t="str">
        <f>'C_Health Regions'!$AN$4</f>
        <v>Region 20</v>
      </c>
      <c r="AG12" s="46"/>
      <c r="AH12" s="49" t="s">
        <v>107</v>
      </c>
      <c r="AI12" s="49" t="s">
        <v>108</v>
      </c>
      <c r="AJ12" s="49" t="s">
        <v>109</v>
      </c>
      <c r="AK12" s="49" t="s">
        <v>108</v>
      </c>
      <c r="AL12" s="49" t="s">
        <v>110</v>
      </c>
      <c r="AM12" s="49" t="s">
        <v>108</v>
      </c>
      <c r="AN12" s="49" t="str">
        <f>' B_Populations'!$H$8</f>
        <v>White-Not Hispanic</v>
      </c>
      <c r="AO12" s="49" t="s">
        <v>108</v>
      </c>
      <c r="AP12" s="49" t="str">
        <f>' B_Populations'!$J$8</f>
        <v>Hispanic</v>
      </c>
      <c r="AQ12" s="49" t="s">
        <v>108</v>
      </c>
      <c r="AR12" s="49" t="str">
        <f>' B_Populations'!$L$8</f>
        <v>Black-Not Hispanic</v>
      </c>
      <c r="AS12" s="49" t="s">
        <v>108</v>
      </c>
      <c r="AT12" s="49" t="str">
        <f>' B_Populations'!$N$8</f>
        <v>Asian</v>
      </c>
      <c r="AU12" s="49" t="s">
        <v>108</v>
      </c>
      <c r="AV12" s="49" t="str">
        <f>' B_Populations'!$P$8</f>
        <v>American Indian/Alaska Native</v>
      </c>
      <c r="AW12" s="49" t="s">
        <v>108</v>
      </c>
      <c r="AX12" s="49" t="str">
        <f>' B_Populations'!$R$8</f>
        <v>Other</v>
      </c>
      <c r="AY12" s="49" t="s">
        <v>108</v>
      </c>
      <c r="AZ12" s="49" t="str">
        <f>' B_Populations'!$T$8</f>
        <v>Other</v>
      </c>
      <c r="BA12" s="49" t="s">
        <v>108</v>
      </c>
      <c r="BB12" s="68"/>
      <c r="BC12" s="49" t="str">
        <f>'C_Health Regions'!$B$4</f>
        <v>Region 1</v>
      </c>
      <c r="BD12" s="49" t="s">
        <v>108</v>
      </c>
      <c r="BE12" s="49" t="str">
        <f>'C_Health Regions'!$D$4</f>
        <v>Region 2</v>
      </c>
      <c r="BF12" s="49" t="s">
        <v>108</v>
      </c>
      <c r="BG12" s="49" t="str">
        <f>'C_Health Regions'!$F$4</f>
        <v>Region 3</v>
      </c>
      <c r="BH12" s="49" t="s">
        <v>108</v>
      </c>
      <c r="BI12" s="49" t="str">
        <f>'C_Health Regions'!$H$4</f>
        <v>Region 4</v>
      </c>
      <c r="BJ12" s="49" t="s">
        <v>108</v>
      </c>
      <c r="BK12" s="49" t="str">
        <f>'C_Health Regions'!$J$4</f>
        <v>Region 5</v>
      </c>
      <c r="BL12" s="49" t="s">
        <v>108</v>
      </c>
      <c r="BM12" s="49" t="str">
        <f>'C_Health Regions'!$L$4</f>
        <v>Region 6</v>
      </c>
      <c r="BN12" s="49" t="s">
        <v>108</v>
      </c>
      <c r="BO12" s="49" t="str">
        <f>'C_Health Regions'!$N$4</f>
        <v>Region 7</v>
      </c>
      <c r="BP12" s="49" t="s">
        <v>108</v>
      </c>
      <c r="BQ12" s="49" t="str">
        <f>'C_Health Regions'!$P$4</f>
        <v>Region 8</v>
      </c>
      <c r="BR12" s="49" t="s">
        <v>108</v>
      </c>
      <c r="BS12" s="49" t="str">
        <f>'C_Health Regions'!$R$4</f>
        <v>Region 9</v>
      </c>
      <c r="BT12" s="49" t="s">
        <v>108</v>
      </c>
      <c r="BU12" s="49" t="str">
        <f>'C_Health Regions'!$T$4</f>
        <v>Region 10</v>
      </c>
      <c r="BV12" s="49" t="s">
        <v>108</v>
      </c>
      <c r="BW12" s="49" t="str">
        <f>'C_Health Regions'!$V$4</f>
        <v>Region 11</v>
      </c>
      <c r="BX12" s="49" t="s">
        <v>108</v>
      </c>
      <c r="BY12" s="49" t="str">
        <f>'C_Health Regions'!$X$4</f>
        <v>Region 12</v>
      </c>
      <c r="BZ12" s="49" t="s">
        <v>108</v>
      </c>
      <c r="CA12" s="49" t="str">
        <f>'C_Health Regions'!$Z$4</f>
        <v>Region 13</v>
      </c>
      <c r="CB12" s="49" t="s">
        <v>108</v>
      </c>
      <c r="CC12" s="49" t="str">
        <f>'C_Health Regions'!$AB$4</f>
        <v>Region 14</v>
      </c>
      <c r="CD12" s="49" t="s">
        <v>108</v>
      </c>
      <c r="CE12" s="49" t="str">
        <f>'C_Health Regions'!$AD$4</f>
        <v>Region 15</v>
      </c>
      <c r="CF12" s="49" t="s">
        <v>108</v>
      </c>
      <c r="CG12" s="49" t="str">
        <f>'C_Health Regions'!$AF$4</f>
        <v>Region 16</v>
      </c>
      <c r="CH12" s="49" t="s">
        <v>108</v>
      </c>
      <c r="CI12" s="49" t="str">
        <f>'C_Health Regions'!$AH$4</f>
        <v>Region 17</v>
      </c>
      <c r="CJ12" s="49" t="s">
        <v>108</v>
      </c>
      <c r="CK12" s="49" t="str">
        <f>'C_Health Regions'!$AJ$4</f>
        <v>Region 18</v>
      </c>
      <c r="CL12" s="49" t="s">
        <v>108</v>
      </c>
      <c r="CM12" s="49" t="str">
        <f>'C_Health Regions'!$AL$4</f>
        <v>Region 19</v>
      </c>
      <c r="CN12" s="49" t="s">
        <v>108</v>
      </c>
      <c r="CO12" s="49" t="str">
        <f>'C_Health Regions'!$AN$4</f>
        <v>Region 20</v>
      </c>
      <c r="CP12" s="49" t="s">
        <v>108</v>
      </c>
      <c r="CQ12" s="46"/>
      <c r="CR12" s="224" t="s">
        <v>219</v>
      </c>
      <c r="CS12" s="195" t="s">
        <v>220</v>
      </c>
      <c r="CT12" s="195" t="s">
        <v>221</v>
      </c>
      <c r="CU12" s="195" t="s">
        <v>222</v>
      </c>
      <c r="CV12" s="195" t="s">
        <v>223</v>
      </c>
      <c r="CW12" s="195" t="s">
        <v>224</v>
      </c>
      <c r="CX12" s="46"/>
      <c r="CY12" s="197" t="s">
        <v>219</v>
      </c>
      <c r="CZ12" s="198" t="s">
        <v>108</v>
      </c>
      <c r="DA12" s="197" t="s">
        <v>220</v>
      </c>
      <c r="DB12" s="198" t="s">
        <v>108</v>
      </c>
      <c r="DC12" s="197" t="s">
        <v>221</v>
      </c>
      <c r="DD12" s="198" t="s">
        <v>108</v>
      </c>
      <c r="DE12" s="197" t="s">
        <v>222</v>
      </c>
      <c r="DF12" s="198" t="s">
        <v>108</v>
      </c>
      <c r="DG12" s="197" t="s">
        <v>223</v>
      </c>
      <c r="DH12" s="198" t="s">
        <v>108</v>
      </c>
      <c r="DI12" s="199" t="s">
        <v>224</v>
      </c>
      <c r="DJ12" s="198" t="s">
        <v>108</v>
      </c>
    </row>
    <row r="13" spans="1:114" x14ac:dyDescent="0.25">
      <c r="B13" s="160" t="s">
        <v>137</v>
      </c>
      <c r="C13" s="50"/>
      <c r="D13" s="41"/>
      <c r="E13" s="42"/>
      <c r="F13" s="32"/>
      <c r="G13" s="32"/>
      <c r="H13" s="32"/>
      <c r="I13" s="32"/>
      <c r="J13" s="53"/>
      <c r="K13" s="53"/>
      <c r="L13" s="227"/>
      <c r="M13" s="221"/>
      <c r="N13" s="60"/>
      <c r="O13" s="60"/>
      <c r="P13" s="60"/>
      <c r="Q13" s="60"/>
      <c r="R13" s="60"/>
      <c r="S13" s="60"/>
      <c r="T13" s="60"/>
      <c r="U13" s="60"/>
      <c r="V13" s="60"/>
      <c r="W13" s="60"/>
      <c r="X13" s="60"/>
      <c r="Y13" s="60"/>
      <c r="Z13" s="64"/>
      <c r="AA13" s="61"/>
      <c r="AB13" s="61"/>
      <c r="AC13" s="61"/>
      <c r="AD13" s="61"/>
      <c r="AE13" s="61"/>
      <c r="AF13" s="61"/>
      <c r="AG13" s="47"/>
      <c r="AH13" s="66">
        <f>' B_Populations'!B9</f>
        <v>0</v>
      </c>
      <c r="AI13" s="66">
        <f>IF(AH13=0,0,($C$13/$AH$13)*100000)</f>
        <v>0</v>
      </c>
      <c r="AJ13" s="66">
        <f>' B_Populations'!D9</f>
        <v>0</v>
      </c>
      <c r="AK13" s="66">
        <f>IF(AJ13=0,0,($D$13/$AJ$13)*100000)</f>
        <v>0</v>
      </c>
      <c r="AL13" s="66">
        <f>' B_Populations'!F9</f>
        <v>0</v>
      </c>
      <c r="AM13" s="66">
        <f>IF(AL13=0,0,($E$13/$AL$13)*100000)</f>
        <v>0</v>
      </c>
      <c r="AN13" s="66">
        <f>' B_Populations'!H9</f>
        <v>0</v>
      </c>
      <c r="AO13" s="66">
        <f>IF(AN13=0,0,($F$13/$AN$13)*100000)</f>
        <v>0</v>
      </c>
      <c r="AP13" s="66">
        <f>' B_Populations'!J9</f>
        <v>0</v>
      </c>
      <c r="AQ13" s="66">
        <f>IF(AP13=0,0,($G$13/$AP$13)*100000)</f>
        <v>0</v>
      </c>
      <c r="AR13" s="66">
        <f>' B_Populations'!L9</f>
        <v>0</v>
      </c>
      <c r="AS13" s="66">
        <f>IF(AR13=0,0,($H$13/$AR$13)*100000)</f>
        <v>0</v>
      </c>
      <c r="AT13" s="66">
        <f>' B_Populations'!N9</f>
        <v>0</v>
      </c>
      <c r="AU13" s="66">
        <f>IF(AT13=0,0,($I$13/$AT$13)*100000)</f>
        <v>0</v>
      </c>
      <c r="AV13" s="66">
        <f>' B_Populations'!P9</f>
        <v>0</v>
      </c>
      <c r="AW13" s="66">
        <f>IF(AV13=0,0,($J$13/$AV$13)*100000)</f>
        <v>0</v>
      </c>
      <c r="AX13" s="66">
        <f>' B_Populations'!R9</f>
        <v>0</v>
      </c>
      <c r="AY13" s="66">
        <f>IF(AX13=0,0,($K$13/$AX$13)*100000)</f>
        <v>0</v>
      </c>
      <c r="AZ13" s="66">
        <f>' B_Populations'!T9</f>
        <v>0</v>
      </c>
      <c r="BA13" s="66">
        <f>IF(AZ13=0,0,($L$13/$AZ$13)*100000)</f>
        <v>0</v>
      </c>
      <c r="BB13" s="9"/>
      <c r="BC13" s="66">
        <f>'C_Health Regions'!B5</f>
        <v>0</v>
      </c>
      <c r="BD13" s="66">
        <f>IF(BC13=0,0,($M$13/$BC$13)*100000)</f>
        <v>0</v>
      </c>
      <c r="BE13" s="66">
        <f>'C_Health Regions'!D6</f>
        <v>0</v>
      </c>
      <c r="BF13" s="66">
        <f>IF(BE13=0,0,($N$13/$BE$13)*100000)</f>
        <v>0</v>
      </c>
      <c r="BG13" s="66">
        <f>'C_Health Regions'!F5</f>
        <v>0</v>
      </c>
      <c r="BH13" s="66">
        <f>IF(BG13=0,0,($O$13/$BG$13)*100000)</f>
        <v>0</v>
      </c>
      <c r="BI13" s="66">
        <f>'C_Health Regions'!H5</f>
        <v>0</v>
      </c>
      <c r="BJ13" s="66">
        <f>IF(BI13=0,0,($P$13/$BI$13)*100000)</f>
        <v>0</v>
      </c>
      <c r="BK13" s="66">
        <f>'C_Health Regions'!J5</f>
        <v>0</v>
      </c>
      <c r="BL13" s="66">
        <f>IF(BK13=0,0,($Q$13/$BK$13)*100000)</f>
        <v>0</v>
      </c>
      <c r="BM13" s="66">
        <f>'C_Health Regions'!L5</f>
        <v>0</v>
      </c>
      <c r="BN13" s="66">
        <f>IF(BM13=0,0,($R$13/$BM$13)*100000)</f>
        <v>0</v>
      </c>
      <c r="BO13" s="66">
        <f>'C_Health Regions'!N5</f>
        <v>0</v>
      </c>
      <c r="BP13" s="66">
        <f>IF(BO13=0,0,($S$13/$BO$13)*100000)</f>
        <v>0</v>
      </c>
      <c r="BQ13" s="66">
        <f>'C_Health Regions'!P5</f>
        <v>0</v>
      </c>
      <c r="BR13" s="66">
        <f>IF(BQ13=0,0,($T$13/$BQ$13)*100000)</f>
        <v>0</v>
      </c>
      <c r="BS13" s="66">
        <f>'C_Health Regions'!R5</f>
        <v>0</v>
      </c>
      <c r="BT13" s="66">
        <f>IF(BS13=0,0,($U$13/$BS$13)*100000)</f>
        <v>0</v>
      </c>
      <c r="BU13" s="66">
        <f>'C_Health Regions'!T5</f>
        <v>0</v>
      </c>
      <c r="BV13" s="66">
        <f>IF(BU13=0,0,($V$13/$BU13)*100000)</f>
        <v>0</v>
      </c>
      <c r="BW13" s="66">
        <f>'C_Health Regions'!V5</f>
        <v>0</v>
      </c>
      <c r="BX13" s="66">
        <f>IF(BW13=0,0,($W$13/$BW$13)*100000)</f>
        <v>0</v>
      </c>
      <c r="BY13" s="66">
        <f>'C_Health Regions'!X5</f>
        <v>0</v>
      </c>
      <c r="BZ13" s="66">
        <f>IF(BY13=0,0,($X$13/$BY$13)*100000)</f>
        <v>0</v>
      </c>
      <c r="CA13" s="66">
        <f>'C_Health Regions'!Z5</f>
        <v>0</v>
      </c>
      <c r="CB13" s="66">
        <f>IF(CA13=0,0,($Y$13/$CA$13)*100000)</f>
        <v>0</v>
      </c>
      <c r="CC13" s="66">
        <f>'C_Health Regions'!AB5</f>
        <v>0</v>
      </c>
      <c r="CD13" s="66">
        <f>IF(CC13=0,0,($Z$13/$CC$13)*100000)</f>
        <v>0</v>
      </c>
      <c r="CE13" s="66">
        <f>'C_Health Regions'!AD5</f>
        <v>0</v>
      </c>
      <c r="CF13" s="66">
        <f>IF(CE13=0,0,($AA$13/$CE$13)*100000)</f>
        <v>0</v>
      </c>
      <c r="CG13" s="66">
        <f>'C_Health Regions'!AF5</f>
        <v>0</v>
      </c>
      <c r="CH13" s="66">
        <f>IF(CG13=0,0,($AB$13/$CG$13)*100000)</f>
        <v>0</v>
      </c>
      <c r="CI13" s="66">
        <f>'C_Health Regions'!AH5</f>
        <v>0</v>
      </c>
      <c r="CJ13" s="66">
        <f>IF(CI13=0,0,($AC$13/$CI$13)*100000)</f>
        <v>0</v>
      </c>
      <c r="CK13" s="66">
        <f>'C_Health Regions'!AJ5</f>
        <v>0</v>
      </c>
      <c r="CL13" s="66">
        <f>IF(CK13=0,0,($AD$13/$CK$13)*100000)</f>
        <v>0</v>
      </c>
      <c r="CM13" s="66">
        <f>'C_Health Regions'!AL5</f>
        <v>0</v>
      </c>
      <c r="CN13" s="66">
        <f>IF(CM13=0,0,($AE$13/$CM$13)*100000)</f>
        <v>0</v>
      </c>
      <c r="CO13" s="66">
        <f>'C_Health Regions'!AN5</f>
        <v>0</v>
      </c>
      <c r="CP13" s="66">
        <f>IF(CO13=0,0,($AF$13/$CO$13)*100000)</f>
        <v>0</v>
      </c>
      <c r="CQ13" s="47"/>
      <c r="CR13" s="221"/>
      <c r="CS13" s="60"/>
      <c r="CT13" s="60"/>
      <c r="CU13" s="60"/>
      <c r="CV13" s="60"/>
      <c r="CW13" s="204"/>
      <c r="CX13" s="47"/>
      <c r="CY13" s="196">
        <f>'D_Urban-Rural'!B5</f>
        <v>0</v>
      </c>
      <c r="CZ13" s="66">
        <f>IF(CY13=0,0,($CR$13/$CY$13)*100000)</f>
        <v>0</v>
      </c>
      <c r="DA13" s="66">
        <f>'D_Urban-Rural'!C5</f>
        <v>0</v>
      </c>
      <c r="DB13" s="196">
        <f>IF(DA13=0,0,($CS$13/$DA$13)*100000)</f>
        <v>0</v>
      </c>
      <c r="DC13" s="66">
        <f>'D_Urban-Rural'!D5</f>
        <v>0</v>
      </c>
      <c r="DD13" s="196">
        <f>IF(DC13=0,0,($CT$13/$DC$13)*100000)</f>
        <v>0</v>
      </c>
      <c r="DE13" s="66">
        <f>'D_Urban-Rural'!E5</f>
        <v>0</v>
      </c>
      <c r="DF13" s="196">
        <f>IF(DE13=0,0,($CU$13/$DE$13)*100000)</f>
        <v>0</v>
      </c>
      <c r="DG13" s="66">
        <f>'D_Urban-Rural'!F5</f>
        <v>0</v>
      </c>
      <c r="DH13" s="66">
        <f>IF(DG13=0,0,($CV$13/$DG$13)*100000)</f>
        <v>0</v>
      </c>
      <c r="DI13" s="66">
        <f>'D_Urban-Rural'!G5</f>
        <v>0</v>
      </c>
      <c r="DJ13" s="196">
        <f>IF(DI13=0,0,($CW$13/$DI$13)*100000)</f>
        <v>0</v>
      </c>
    </row>
    <row r="14" spans="1:114" x14ac:dyDescent="0.25">
      <c r="B14" s="160" t="s">
        <v>204</v>
      </c>
      <c r="C14" s="51"/>
      <c r="D14" s="43"/>
      <c r="E14" s="44"/>
      <c r="F14" s="34"/>
      <c r="G14" s="34"/>
      <c r="H14" s="34"/>
      <c r="I14" s="34"/>
      <c r="J14" s="54"/>
      <c r="K14" s="54"/>
      <c r="L14" s="34"/>
      <c r="M14" s="204"/>
      <c r="N14" s="62"/>
      <c r="O14" s="62"/>
      <c r="P14" s="62"/>
      <c r="Q14" s="62"/>
      <c r="R14" s="62"/>
      <c r="S14" s="62"/>
      <c r="T14" s="62"/>
      <c r="U14" s="62"/>
      <c r="V14" s="62"/>
      <c r="W14" s="62"/>
      <c r="X14" s="62"/>
      <c r="Y14" s="62"/>
      <c r="Z14" s="65"/>
      <c r="AA14" s="63"/>
      <c r="AB14" s="63"/>
      <c r="AC14" s="63"/>
      <c r="AD14" s="63"/>
      <c r="AE14" s="63"/>
      <c r="AF14" s="63"/>
      <c r="AG14" s="47"/>
      <c r="AH14" s="66">
        <f>' B_Populations'!B9</f>
        <v>0</v>
      </c>
      <c r="AI14" s="66">
        <f>IF(AH14=0,0,($C$14/$AH$14)*100000)</f>
        <v>0</v>
      </c>
      <c r="AJ14" s="66">
        <f>' B_Populations'!D9</f>
        <v>0</v>
      </c>
      <c r="AK14" s="66">
        <f>IF(AJ14=0,0,($D$14/$AJ$14)*100000)</f>
        <v>0</v>
      </c>
      <c r="AL14" s="66">
        <f>' B_Populations'!F9</f>
        <v>0</v>
      </c>
      <c r="AM14" s="66">
        <f>IF(AL14=0,0,($E$14/$AL$14)*100000)</f>
        <v>0</v>
      </c>
      <c r="AN14" s="66">
        <f>' B_Populations'!H9</f>
        <v>0</v>
      </c>
      <c r="AO14" s="66">
        <f>IF(AN14=0,0,($F$14/$AN$14)*100000)</f>
        <v>0</v>
      </c>
      <c r="AP14" s="66">
        <f>' B_Populations'!J9</f>
        <v>0</v>
      </c>
      <c r="AQ14" s="66">
        <f>IF(AP14=0,0,($G$14/$AP$14)*100000)</f>
        <v>0</v>
      </c>
      <c r="AR14" s="66">
        <f>' B_Populations'!L9</f>
        <v>0</v>
      </c>
      <c r="AS14" s="66">
        <f>IF(AR14=0,0,($H$14/$AR$14)*100000)</f>
        <v>0</v>
      </c>
      <c r="AT14" s="66">
        <f>' B_Populations'!N9</f>
        <v>0</v>
      </c>
      <c r="AU14" s="66">
        <f>IF(AT14=0,0,($I$14/$AT$14)*100000)</f>
        <v>0</v>
      </c>
      <c r="AV14" s="66">
        <f>' B_Populations'!P9</f>
        <v>0</v>
      </c>
      <c r="AW14" s="66">
        <f>IF(AV14=0,0,($J$14/$AV$14)*100000)</f>
        <v>0</v>
      </c>
      <c r="AX14" s="66">
        <f>' B_Populations'!R9</f>
        <v>0</v>
      </c>
      <c r="AY14" s="66">
        <f>IF(AX14=0,0,($K$14/$AX$14)*100000)</f>
        <v>0</v>
      </c>
      <c r="AZ14" s="66">
        <f>' B_Populations'!T9</f>
        <v>0</v>
      </c>
      <c r="BA14" s="66">
        <f>IF(AZ14=0,0,($L$14/$AZ$14)*100000)</f>
        <v>0</v>
      </c>
      <c r="BB14" s="160"/>
      <c r="BC14" s="66">
        <f>'C_Health Regions'!B5</f>
        <v>0</v>
      </c>
      <c r="BD14" s="66">
        <f>IF(BC14=0,0,($M$14/$BC$14)*100000)</f>
        <v>0</v>
      </c>
      <c r="BE14" s="66">
        <f>'C_Health Regions'!D6</f>
        <v>0</v>
      </c>
      <c r="BF14" s="66">
        <f>IF(BE14=0,0,($N$14/$BE$14)*100000)</f>
        <v>0</v>
      </c>
      <c r="BG14" s="66">
        <f>'C_Health Regions'!F5</f>
        <v>0</v>
      </c>
      <c r="BH14" s="66">
        <f>IF(BG14=0,0,($O$14/$BG$14)*100000)</f>
        <v>0</v>
      </c>
      <c r="BI14" s="66">
        <f>'C_Health Regions'!H5</f>
        <v>0</v>
      </c>
      <c r="BJ14" s="66">
        <f>IF(BI14=0,0,($P$14/$BI$14)*100000)</f>
        <v>0</v>
      </c>
      <c r="BK14" s="66">
        <f>'C_Health Regions'!J5</f>
        <v>0</v>
      </c>
      <c r="BL14" s="66">
        <f>IF(BK14=0,0,($Q$14/$BK$14)*100000)</f>
        <v>0</v>
      </c>
      <c r="BM14" s="66">
        <f>'C_Health Regions'!L5</f>
        <v>0</v>
      </c>
      <c r="BN14" s="66">
        <f>IF(BM14=0,0,($R$14/$BM$14)*100000)</f>
        <v>0</v>
      </c>
      <c r="BO14" s="66">
        <f>'C_Health Regions'!N5</f>
        <v>0</v>
      </c>
      <c r="BP14" s="66">
        <f>IF(BO14=0,0,($S$14/$BO$14)*100000)</f>
        <v>0</v>
      </c>
      <c r="BQ14" s="66">
        <f>'C_Health Regions'!P5</f>
        <v>0</v>
      </c>
      <c r="BR14" s="66">
        <f>IF(BQ14=0,0,($T$14/$BQ$14)*100000)</f>
        <v>0</v>
      </c>
      <c r="BS14" s="66">
        <f>'C_Health Regions'!R5</f>
        <v>0</v>
      </c>
      <c r="BT14" s="66">
        <f>IF(BS14=0,0,($U$14/$BS$14)*100000)</f>
        <v>0</v>
      </c>
      <c r="BU14" s="66">
        <f>'C_Health Regions'!T5</f>
        <v>0</v>
      </c>
      <c r="BV14" s="66">
        <f>IF(BU14=0,0,($V$14/$BU$14)*100000)</f>
        <v>0</v>
      </c>
      <c r="BW14" s="66">
        <f>'C_Health Regions'!V5</f>
        <v>0</v>
      </c>
      <c r="BX14" s="66">
        <f>IF(BW14=0,0,($W$14/$BW$14)*100000)</f>
        <v>0</v>
      </c>
      <c r="BY14" s="66">
        <f>'C_Health Regions'!X5</f>
        <v>0</v>
      </c>
      <c r="BZ14" s="66">
        <f>IF(BY14=0,0,($X$14/$BY$14)*100000)</f>
        <v>0</v>
      </c>
      <c r="CA14" s="66">
        <f>'C_Health Regions'!Z5</f>
        <v>0</v>
      </c>
      <c r="CB14" s="66">
        <f>IF(CA14=0,0,($Y$14/$CA$14)*100000)</f>
        <v>0</v>
      </c>
      <c r="CC14" s="66">
        <f>'C_Health Regions'!AB5</f>
        <v>0</v>
      </c>
      <c r="CD14" s="66">
        <f>IF(CC14=0,0,($Z$14/$CC$14)*100000)</f>
        <v>0</v>
      </c>
      <c r="CE14" s="66">
        <f>'C_Health Regions'!AD5</f>
        <v>0</v>
      </c>
      <c r="CF14" s="66">
        <f>IF(CE14=0,0,($AA$14/$CE$14)*100000)</f>
        <v>0</v>
      </c>
      <c r="CG14" s="66">
        <f>'C_Health Regions'!AF5</f>
        <v>0</v>
      </c>
      <c r="CH14" s="66">
        <f>IF(CG14=0,0,($AB$14/$CG$14)*100000)</f>
        <v>0</v>
      </c>
      <c r="CI14" s="66">
        <f>'C_Health Regions'!AH5</f>
        <v>0</v>
      </c>
      <c r="CJ14" s="66">
        <f>IF(CI14=0,0,($AC$14/$CI$14)*100000)</f>
        <v>0</v>
      </c>
      <c r="CK14" s="66">
        <f>'C_Health Regions'!AJ5</f>
        <v>0</v>
      </c>
      <c r="CL14" s="66">
        <f>IF(CK14=0,0,($AD$14/$CK$14)*100000)</f>
        <v>0</v>
      </c>
      <c r="CM14" s="66">
        <f>'C_Health Regions'!AL5</f>
        <v>0</v>
      </c>
      <c r="CN14" s="66">
        <f>IF(CM14=0,0,($AE$14/$CM$14)*100000)</f>
        <v>0</v>
      </c>
      <c r="CO14" s="66">
        <f>'C_Health Regions'!AN5</f>
        <v>0</v>
      </c>
      <c r="CP14" s="66">
        <f>IF(CO14=0,0,($AF$14/$CO$14)*100000)</f>
        <v>0</v>
      </c>
      <c r="CQ14" s="47"/>
      <c r="CR14" s="204"/>
      <c r="CS14" s="62"/>
      <c r="CT14" s="62"/>
      <c r="CU14" s="62"/>
      <c r="CV14" s="62"/>
      <c r="CW14" s="204"/>
      <c r="CX14" s="47"/>
      <c r="CY14" s="196">
        <f>'D_Urban-Rural'!B5</f>
        <v>0</v>
      </c>
      <c r="CZ14" s="66">
        <f>IF(CY14=0,0,($CR$14/$CY$14)*100000)</f>
        <v>0</v>
      </c>
      <c r="DA14" s="66">
        <f>'D_Urban-Rural'!C5</f>
        <v>0</v>
      </c>
      <c r="DB14" s="196">
        <f>IF(DA14=0,0,($CS$14/$DA$14)*100000)</f>
        <v>0</v>
      </c>
      <c r="DC14" s="66">
        <f>'D_Urban-Rural'!D5</f>
        <v>0</v>
      </c>
      <c r="DD14" s="196">
        <f>IF(DC14=0,0,($CT$14/$DC$14)*100000)</f>
        <v>0</v>
      </c>
      <c r="DE14" s="66">
        <f>'D_Urban-Rural'!E5</f>
        <v>0</v>
      </c>
      <c r="DF14" s="196">
        <f>IF(DE14=0,0,($CU$14/$DE$14)*100000)</f>
        <v>0</v>
      </c>
      <c r="DG14" s="66">
        <f>'D_Urban-Rural'!F5</f>
        <v>0</v>
      </c>
      <c r="DH14" s="66">
        <f>IF(DG14=0,0,($CV$14/$DG$14)*100000)</f>
        <v>0</v>
      </c>
      <c r="DI14" s="66">
        <f>'D_Urban-Rural'!G5</f>
        <v>0</v>
      </c>
      <c r="DJ14" s="196">
        <f>IF(DI14=0,0,($CW$14/$DI$14)*100000)</f>
        <v>0</v>
      </c>
    </row>
    <row r="15" spans="1:114" x14ac:dyDescent="0.25">
      <c r="B15" s="9" t="s">
        <v>43</v>
      </c>
      <c r="C15" s="51"/>
      <c r="D15" s="43"/>
      <c r="E15" s="44"/>
      <c r="F15" s="34"/>
      <c r="G15" s="34"/>
      <c r="H15" s="34"/>
      <c r="I15" s="34"/>
      <c r="J15" s="54"/>
      <c r="K15" s="54"/>
      <c r="L15" s="34"/>
      <c r="M15" s="204"/>
      <c r="N15" s="62"/>
      <c r="O15" s="62"/>
      <c r="P15" s="62"/>
      <c r="Q15" s="62"/>
      <c r="R15" s="62"/>
      <c r="S15" s="62"/>
      <c r="T15" s="62"/>
      <c r="U15" s="62"/>
      <c r="V15" s="62"/>
      <c r="W15" s="62"/>
      <c r="X15" s="62"/>
      <c r="Y15" s="62"/>
      <c r="Z15" s="65"/>
      <c r="AA15" s="63"/>
      <c r="AB15" s="63"/>
      <c r="AC15" s="63"/>
      <c r="AD15" s="63"/>
      <c r="AE15" s="63"/>
      <c r="AF15" s="63"/>
      <c r="AG15" s="47"/>
      <c r="AH15" s="66">
        <f>' B_Populations'!B9</f>
        <v>0</v>
      </c>
      <c r="AI15" s="66">
        <f>IF(AH15=0,0,($C$15/$AH$15)*100000)</f>
        <v>0</v>
      </c>
      <c r="AJ15" s="66">
        <f>' B_Populations'!D9</f>
        <v>0</v>
      </c>
      <c r="AK15" s="66">
        <f>IF(AJ15=0,0,($D$15/$AJ$15)*100000)</f>
        <v>0</v>
      </c>
      <c r="AL15" s="66">
        <f>' B_Populations'!F9</f>
        <v>0</v>
      </c>
      <c r="AM15" s="66">
        <f>IF(AL15=0,0,($E$15/$AL$15)*100000)</f>
        <v>0</v>
      </c>
      <c r="AN15" s="66">
        <f>' B_Populations'!H9</f>
        <v>0</v>
      </c>
      <c r="AO15" s="66">
        <f>IF(AN15=0,0,($F$15/$AN$15)*100000)</f>
        <v>0</v>
      </c>
      <c r="AP15" s="66">
        <f>' B_Populations'!J9</f>
        <v>0</v>
      </c>
      <c r="AQ15" s="66">
        <f>IF(AP15=0,0,($G$15/$AP$15)*100000)</f>
        <v>0</v>
      </c>
      <c r="AR15" s="66">
        <f>' B_Populations'!L9</f>
        <v>0</v>
      </c>
      <c r="AS15" s="66">
        <f>IF(AR15=0,0,($H$15/$AR$15)*100000)</f>
        <v>0</v>
      </c>
      <c r="AT15" s="66">
        <f>' B_Populations'!N9</f>
        <v>0</v>
      </c>
      <c r="AU15" s="66">
        <f>IF(AT15=0,0,($I$15/$AT$15)*100000)</f>
        <v>0</v>
      </c>
      <c r="AV15" s="66">
        <f>' B_Populations'!P9</f>
        <v>0</v>
      </c>
      <c r="AW15" s="66">
        <f>IF(AV15=0,0,($J$15/$AV$15)*100000)</f>
        <v>0</v>
      </c>
      <c r="AX15" s="66">
        <f>' B_Populations'!R9</f>
        <v>0</v>
      </c>
      <c r="AY15" s="66">
        <f>IF(AX15=0,0,($K$15/$AX$15)*100000)</f>
        <v>0</v>
      </c>
      <c r="AZ15" s="66">
        <f>' B_Populations'!T9</f>
        <v>0</v>
      </c>
      <c r="BA15" s="66">
        <f>IF(AZ15=0,0,($L$15/$AZ$15)*100000)</f>
        <v>0</v>
      </c>
      <c r="BB15" s="9"/>
      <c r="BC15" s="66">
        <f>'C_Health Regions'!B5</f>
        <v>0</v>
      </c>
      <c r="BD15" s="66">
        <f>IF(BC15=0,0,($M$15/$BC$15)*100000)</f>
        <v>0</v>
      </c>
      <c r="BE15" s="66">
        <f>'C_Health Regions'!D6</f>
        <v>0</v>
      </c>
      <c r="BF15" s="66">
        <f>IF(BE15=0,0,($N$15/$BE$15)*100000)</f>
        <v>0</v>
      </c>
      <c r="BG15" s="66">
        <f>'C_Health Regions'!F5</f>
        <v>0</v>
      </c>
      <c r="BH15" s="66">
        <f>IF(BG15=0,0,($O$15/$BG$15)*100000)</f>
        <v>0</v>
      </c>
      <c r="BI15" s="66">
        <f>'C_Health Regions'!H5</f>
        <v>0</v>
      </c>
      <c r="BJ15" s="66">
        <f>IF(BI15=0,0,($P$15/$BI$15)*100000)</f>
        <v>0</v>
      </c>
      <c r="BK15" s="66">
        <f>'C_Health Regions'!J5</f>
        <v>0</v>
      </c>
      <c r="BL15" s="66">
        <f>IF(BK15=0,0,($Q$15/$BK$15)*100000)</f>
        <v>0</v>
      </c>
      <c r="BM15" s="66">
        <f>'C_Health Regions'!L5</f>
        <v>0</v>
      </c>
      <c r="BN15" s="66">
        <f>IF(BM15=0,0,($R$15/$BM$15)*100000)</f>
        <v>0</v>
      </c>
      <c r="BO15" s="66">
        <f>'C_Health Regions'!N5</f>
        <v>0</v>
      </c>
      <c r="BP15" s="66">
        <f>IF(BO15=0,0,($S$15/$BO$15)*100000)</f>
        <v>0</v>
      </c>
      <c r="BQ15" s="66">
        <f>'C_Health Regions'!P5</f>
        <v>0</v>
      </c>
      <c r="BR15" s="66">
        <f>IF(BQ15=0,0,($T$15/$BQ$15)*100000)</f>
        <v>0</v>
      </c>
      <c r="BS15" s="66">
        <f>'C_Health Regions'!R5</f>
        <v>0</v>
      </c>
      <c r="BT15" s="66">
        <f>IF(BS15=0,0,($U$15/$BS$15)*100000)</f>
        <v>0</v>
      </c>
      <c r="BU15" s="66">
        <f>'C_Health Regions'!T5</f>
        <v>0</v>
      </c>
      <c r="BV15" s="66">
        <f>IF(BU15=0,0,($V$15/$BU$15)*100000)</f>
        <v>0</v>
      </c>
      <c r="BW15" s="66">
        <f>'C_Health Regions'!V5</f>
        <v>0</v>
      </c>
      <c r="BX15" s="66">
        <f>IF(BW15=0,0,($W$15/$BW$15)*100000)</f>
        <v>0</v>
      </c>
      <c r="BY15" s="66">
        <f>'C_Health Regions'!X5</f>
        <v>0</v>
      </c>
      <c r="BZ15" s="66">
        <f>IF(BY15=0,0,($X$15/$BY$15)*100000)</f>
        <v>0</v>
      </c>
      <c r="CA15" s="66">
        <f>'C_Health Regions'!Z5</f>
        <v>0</v>
      </c>
      <c r="CB15" s="66">
        <f>IF(CA15=0,0,($Y$15/$CA$15)*100000)</f>
        <v>0</v>
      </c>
      <c r="CC15" s="66">
        <f>'C_Health Regions'!AB5</f>
        <v>0</v>
      </c>
      <c r="CD15" s="66">
        <f>IF(CC15=0,0,($Z$15/$CC$15)*100000)</f>
        <v>0</v>
      </c>
      <c r="CE15" s="66">
        <f>'C_Health Regions'!AD5</f>
        <v>0</v>
      </c>
      <c r="CF15" s="66">
        <f>IF(CE15=0,0,($AA$15/$CE$15)*100000)</f>
        <v>0</v>
      </c>
      <c r="CG15" s="66">
        <f>'C_Health Regions'!AF5</f>
        <v>0</v>
      </c>
      <c r="CH15" s="66">
        <f>IF(CG15=0,0,($AB$15/$CG$15)*100000)</f>
        <v>0</v>
      </c>
      <c r="CI15" s="66">
        <f>'C_Health Regions'!AH5</f>
        <v>0</v>
      </c>
      <c r="CJ15" s="66">
        <f>IF(CI15=0,0,($AC$15/$CI$15)*100000)</f>
        <v>0</v>
      </c>
      <c r="CK15" s="66">
        <f>'C_Health Regions'!AJ5</f>
        <v>0</v>
      </c>
      <c r="CL15" s="66">
        <f>IF(CK15=0,0,($AD$15/$CK$15)*100000)</f>
        <v>0</v>
      </c>
      <c r="CM15" s="66">
        <f>'C_Health Regions'!AL5</f>
        <v>0</v>
      </c>
      <c r="CN15" s="66">
        <f>IF(CM15=0,0,($AE$15/$CM$15)*100000)</f>
        <v>0</v>
      </c>
      <c r="CO15" s="66">
        <f>'C_Health Regions'!AN5</f>
        <v>0</v>
      </c>
      <c r="CP15" s="66">
        <f>IF(CO15=0,0,($AF$15/$CO$15)*100000)</f>
        <v>0</v>
      </c>
      <c r="CQ15" s="47"/>
      <c r="CR15" s="204"/>
      <c r="CS15" s="62"/>
      <c r="CT15" s="62"/>
      <c r="CU15" s="62"/>
      <c r="CV15" s="62"/>
      <c r="CW15" s="204"/>
      <c r="CX15" s="47"/>
      <c r="CY15" s="196">
        <f>'D_Urban-Rural'!B5</f>
        <v>0</v>
      </c>
      <c r="CZ15" s="66">
        <f>IF(CY15=0,0,($CR$15/$CY$15)*100000)</f>
        <v>0</v>
      </c>
      <c r="DA15" s="66">
        <f>'D_Urban-Rural'!C5</f>
        <v>0</v>
      </c>
      <c r="DB15" s="196">
        <f>IF(DA15=0,0,($CS$15/$DA$15)*100000)</f>
        <v>0</v>
      </c>
      <c r="DC15" s="66">
        <f>'D_Urban-Rural'!D5</f>
        <v>0</v>
      </c>
      <c r="DD15" s="196">
        <f>IF(DC15=0,0,($CT$15/$DC$15)*100000)</f>
        <v>0</v>
      </c>
      <c r="DE15" s="66">
        <f>'D_Urban-Rural'!E5</f>
        <v>0</v>
      </c>
      <c r="DF15" s="196">
        <f>IF(DE15=0,0,($CU$15/$DE$15)*100000)</f>
        <v>0</v>
      </c>
      <c r="DG15" s="66">
        <f>'D_Urban-Rural'!F5</f>
        <v>0</v>
      </c>
      <c r="DH15" s="66">
        <f>IF(DG15=0,0,($CV$15/$DG$15)*100000)</f>
        <v>0</v>
      </c>
      <c r="DI15" s="66">
        <f>'D_Urban-Rural'!G5</f>
        <v>0</v>
      </c>
      <c r="DJ15" s="196">
        <f>IF(DI15=0,0,($CW$15/$DI$15)*100000)</f>
        <v>0</v>
      </c>
    </row>
    <row r="16" spans="1:114" x14ac:dyDescent="0.25">
      <c r="B16" s="9" t="s">
        <v>205</v>
      </c>
      <c r="C16" s="51"/>
      <c r="D16" s="43"/>
      <c r="E16" s="44"/>
      <c r="F16" s="34"/>
      <c r="G16" s="34"/>
      <c r="H16" s="34"/>
      <c r="I16" s="34"/>
      <c r="J16" s="54"/>
      <c r="K16" s="54"/>
      <c r="L16" s="34"/>
      <c r="M16" s="204"/>
      <c r="N16" s="62"/>
      <c r="O16" s="62"/>
      <c r="P16" s="62"/>
      <c r="Q16" s="62"/>
      <c r="R16" s="62"/>
      <c r="S16" s="62"/>
      <c r="T16" s="62"/>
      <c r="U16" s="62"/>
      <c r="V16" s="62"/>
      <c r="W16" s="62"/>
      <c r="X16" s="62"/>
      <c r="Y16" s="62"/>
      <c r="Z16" s="65"/>
      <c r="AA16" s="63"/>
      <c r="AB16" s="63"/>
      <c r="AC16" s="63"/>
      <c r="AD16" s="63"/>
      <c r="AE16" s="63"/>
      <c r="AF16" s="63"/>
      <c r="AG16" s="47"/>
      <c r="AH16" s="66">
        <f>' B_Populations'!B9</f>
        <v>0</v>
      </c>
      <c r="AI16" s="66">
        <f>IF(AH16=0,0,($C$16/$AH$16)*100000)</f>
        <v>0</v>
      </c>
      <c r="AJ16" s="66">
        <f>' B_Populations'!D9</f>
        <v>0</v>
      </c>
      <c r="AK16" s="66">
        <f>IF(AJ16=0,0,($D$16/$AJ$16)*100000)</f>
        <v>0</v>
      </c>
      <c r="AL16" s="66">
        <f>' B_Populations'!F9</f>
        <v>0</v>
      </c>
      <c r="AM16" s="66">
        <f>IF(AL16=0,0,($E$16/$AL$16)*100000)</f>
        <v>0</v>
      </c>
      <c r="AN16" s="66">
        <f>' B_Populations'!H9</f>
        <v>0</v>
      </c>
      <c r="AO16" s="66">
        <f>IF(AN16=0,0,($F$16/$AN$16)*100000)</f>
        <v>0</v>
      </c>
      <c r="AP16" s="66">
        <f>' B_Populations'!J9</f>
        <v>0</v>
      </c>
      <c r="AQ16" s="66">
        <f>IF(AP16=0,0,($G$16/$AP$16)*100000)</f>
        <v>0</v>
      </c>
      <c r="AR16" s="66">
        <f>' B_Populations'!L9</f>
        <v>0</v>
      </c>
      <c r="AS16" s="66">
        <f>IF(AR16=0,0,($H$16/$AR$16)*100000)</f>
        <v>0</v>
      </c>
      <c r="AT16" s="66">
        <f>' B_Populations'!N9</f>
        <v>0</v>
      </c>
      <c r="AU16" s="66">
        <f>IF(AT16=0,0,($I$16/$AT$16)*100000)</f>
        <v>0</v>
      </c>
      <c r="AV16" s="66">
        <f>' B_Populations'!P9</f>
        <v>0</v>
      </c>
      <c r="AW16" s="66">
        <f>IF(AV16=0,0,($J$16/$AV$16)*100000)</f>
        <v>0</v>
      </c>
      <c r="AX16" s="66">
        <f>' B_Populations'!R9</f>
        <v>0</v>
      </c>
      <c r="AY16" s="66">
        <f>IF(AX16=0,0,($K$16/$AX$16)*100000)</f>
        <v>0</v>
      </c>
      <c r="AZ16" s="66">
        <f>' B_Populations'!T9</f>
        <v>0</v>
      </c>
      <c r="BA16" s="66">
        <f>IF(AZ16=0,0,($L$16/$AZ$16)*100000)</f>
        <v>0</v>
      </c>
      <c r="BB16" s="9"/>
      <c r="BC16" s="66">
        <f>'C_Health Regions'!B5</f>
        <v>0</v>
      </c>
      <c r="BD16" s="66">
        <f>IF(BC16=0,0,($M$16/$BC$16)*100000)</f>
        <v>0</v>
      </c>
      <c r="BE16" s="66">
        <f>'C_Health Regions'!D6</f>
        <v>0</v>
      </c>
      <c r="BF16" s="66">
        <f>IF(BE16=0,0,($N$16/$BE$16)*100000)</f>
        <v>0</v>
      </c>
      <c r="BG16" s="66">
        <f>'C_Health Regions'!F5</f>
        <v>0</v>
      </c>
      <c r="BH16" s="66">
        <f>IF(BG16=0,0,($O$16/$BG$16)*100000)</f>
        <v>0</v>
      </c>
      <c r="BI16" s="66">
        <f>'C_Health Regions'!H5</f>
        <v>0</v>
      </c>
      <c r="BJ16" s="66">
        <f>IF(BI16=0,0,($P$16/$BI$16)*100000)</f>
        <v>0</v>
      </c>
      <c r="BK16" s="66">
        <f>'C_Health Regions'!J5</f>
        <v>0</v>
      </c>
      <c r="BL16" s="66">
        <f>IF(BK16=0,0,($Q$16/$BK$16)*100000)</f>
        <v>0</v>
      </c>
      <c r="BM16" s="66">
        <f>'C_Health Regions'!L5</f>
        <v>0</v>
      </c>
      <c r="BN16" s="66">
        <f>IF(BM16=0,0,($R$16/$BM$16)*100000)</f>
        <v>0</v>
      </c>
      <c r="BO16" s="66">
        <f>'C_Health Regions'!N5</f>
        <v>0</v>
      </c>
      <c r="BP16" s="66">
        <f>IF(BO16=0,0,($S$16/$BO$16)*100000)</f>
        <v>0</v>
      </c>
      <c r="BQ16" s="66">
        <f>'C_Health Regions'!P5</f>
        <v>0</v>
      </c>
      <c r="BR16" s="66">
        <f>IF(BQ16=0,0,($T$16/$BQ$16)*100000)</f>
        <v>0</v>
      </c>
      <c r="BS16" s="66">
        <f>'C_Health Regions'!R5</f>
        <v>0</v>
      </c>
      <c r="BT16" s="66">
        <f>IF(BS16=0,0,($U$16/$BS$16)*100000)</f>
        <v>0</v>
      </c>
      <c r="BU16" s="66">
        <f>'C_Health Regions'!T5</f>
        <v>0</v>
      </c>
      <c r="BV16" s="66">
        <f>IF(BU16=0,0,($V16/$BU$16)*100000)</f>
        <v>0</v>
      </c>
      <c r="BW16" s="66">
        <f>'C_Health Regions'!V5</f>
        <v>0</v>
      </c>
      <c r="BX16" s="66">
        <f>IF(BW16=0,0,($W$16/$BW$16)*100000)</f>
        <v>0</v>
      </c>
      <c r="BY16" s="66">
        <f>'C_Health Regions'!X5</f>
        <v>0</v>
      </c>
      <c r="BZ16" s="66">
        <f>IF(BY16=0,0,($X$16/$BY$16)*100000)</f>
        <v>0</v>
      </c>
      <c r="CA16" s="66">
        <f>'C_Health Regions'!Z5</f>
        <v>0</v>
      </c>
      <c r="CB16" s="66">
        <f>IF(CA16=0,0,($Y$16/$CA$16)*100000)</f>
        <v>0</v>
      </c>
      <c r="CC16" s="66">
        <f>'C_Health Regions'!AB5</f>
        <v>0</v>
      </c>
      <c r="CD16" s="66">
        <f>IF(CC16=0,0,($Z$16/$CC$16)*100000)</f>
        <v>0</v>
      </c>
      <c r="CE16" s="66">
        <f>'C_Health Regions'!AD5</f>
        <v>0</v>
      </c>
      <c r="CF16" s="66">
        <f>IF(CE16=0,0,($AA$16/$CE$16)*100000)</f>
        <v>0</v>
      </c>
      <c r="CG16" s="66">
        <f>'C_Health Regions'!AF5</f>
        <v>0</v>
      </c>
      <c r="CH16" s="66">
        <f>IF(CG16=0,0,($AB$16/$CG$16)*100000)</f>
        <v>0</v>
      </c>
      <c r="CI16" s="66">
        <f>'C_Health Regions'!AH5</f>
        <v>0</v>
      </c>
      <c r="CJ16" s="66">
        <f>IF(CI16=0,0,($AC$16/$CI$16)*100000)</f>
        <v>0</v>
      </c>
      <c r="CK16" s="66">
        <f>'C_Health Regions'!AJ5</f>
        <v>0</v>
      </c>
      <c r="CL16" s="66">
        <f>IF(CK16=0,0,($AD$16/$CK$16)*100000)</f>
        <v>0</v>
      </c>
      <c r="CM16" s="66">
        <f>'C_Health Regions'!AL5</f>
        <v>0</v>
      </c>
      <c r="CN16" s="66">
        <f>IF(CM16=0,0,($AE$16/$CM$16)*100000)</f>
        <v>0</v>
      </c>
      <c r="CO16" s="66">
        <f>'C_Health Regions'!AN5</f>
        <v>0</v>
      </c>
      <c r="CP16" s="66">
        <f>IF(CO16=0,0,($AF$16/$CO$16)*100000)</f>
        <v>0</v>
      </c>
      <c r="CQ16" s="47"/>
      <c r="CR16" s="204"/>
      <c r="CS16" s="62"/>
      <c r="CT16" s="62"/>
      <c r="CU16" s="62"/>
      <c r="CV16" s="62"/>
      <c r="CW16" s="204"/>
      <c r="CX16" s="47"/>
      <c r="CY16" s="196">
        <f>'D_Urban-Rural'!B5</f>
        <v>0</v>
      </c>
      <c r="CZ16" s="66">
        <f>IF(CY16=0,0,($CR$16/$CY$16)*100000)</f>
        <v>0</v>
      </c>
      <c r="DA16" s="66">
        <f>'D_Urban-Rural'!C5</f>
        <v>0</v>
      </c>
      <c r="DB16" s="196">
        <f>IF(DA16=0,0,($CS$16/$DA$16)*100000)</f>
        <v>0</v>
      </c>
      <c r="DC16" s="66">
        <f>'D_Urban-Rural'!D5</f>
        <v>0</v>
      </c>
      <c r="DD16" s="196">
        <f>IF(DC16=0,0,($CT$16/$DC$16)*100000)</f>
        <v>0</v>
      </c>
      <c r="DE16" s="66">
        <f>'D_Urban-Rural'!E5</f>
        <v>0</v>
      </c>
      <c r="DF16" s="196">
        <f>IF(DE16=0,0,($CU$16/$DE$16)*100000)</f>
        <v>0</v>
      </c>
      <c r="DG16" s="66">
        <f>'D_Urban-Rural'!F5</f>
        <v>0</v>
      </c>
      <c r="DH16" s="66">
        <f>IF(DG16=0,0,($CV$16/$DG$16)*100000)</f>
        <v>0</v>
      </c>
      <c r="DI16" s="66">
        <f>'D_Urban-Rural'!G5</f>
        <v>0</v>
      </c>
      <c r="DJ16" s="196">
        <f>IF(DI16=0,0,($CW$16/$DI$16)*100000)</f>
        <v>0</v>
      </c>
    </row>
    <row r="17" spans="2:114" x14ac:dyDescent="0.25">
      <c r="B17" s="9" t="s">
        <v>138</v>
      </c>
      <c r="C17" s="51"/>
      <c r="D17" s="43"/>
      <c r="E17" s="44"/>
      <c r="F17" s="34"/>
      <c r="G17" s="34"/>
      <c r="H17" s="34"/>
      <c r="I17" s="34"/>
      <c r="J17" s="54"/>
      <c r="K17" s="54"/>
      <c r="L17" s="228"/>
      <c r="M17" s="222"/>
      <c r="N17" s="62"/>
      <c r="O17" s="62"/>
      <c r="P17" s="62"/>
      <c r="Q17" s="62"/>
      <c r="R17" s="62"/>
      <c r="S17" s="62"/>
      <c r="T17" s="62"/>
      <c r="U17" s="62"/>
      <c r="V17" s="62"/>
      <c r="W17" s="62"/>
      <c r="X17" s="62"/>
      <c r="Y17" s="62"/>
      <c r="Z17" s="65"/>
      <c r="AA17" s="63"/>
      <c r="AB17" s="63"/>
      <c r="AC17" s="63"/>
      <c r="AD17" s="63"/>
      <c r="AE17" s="63"/>
      <c r="AF17" s="63"/>
      <c r="AG17" s="47"/>
      <c r="AH17" s="66">
        <f>' B_Populations'!B9</f>
        <v>0</v>
      </c>
      <c r="AI17" s="66">
        <f>IF(AH17=0,0,($C$18/$AH$18)*100000)</f>
        <v>0</v>
      </c>
      <c r="AJ17" s="66">
        <f>' B_Populations'!D9</f>
        <v>0</v>
      </c>
      <c r="AK17" s="66">
        <f>IF(AJ17=0,0,($D$17/$AJ$17)*100000)</f>
        <v>0</v>
      </c>
      <c r="AL17" s="66">
        <f>' B_Populations'!F9</f>
        <v>0</v>
      </c>
      <c r="AM17" s="66">
        <f>IF(AL17=0,0,($E$17/$AL$17)*100000)</f>
        <v>0</v>
      </c>
      <c r="AN17" s="66">
        <f>' B_Populations'!H9</f>
        <v>0</v>
      </c>
      <c r="AO17" s="66">
        <f>IF(AN17=0,0,($F$17/$AN$17)*100000)</f>
        <v>0</v>
      </c>
      <c r="AP17" s="66">
        <f>' B_Populations'!J9</f>
        <v>0</v>
      </c>
      <c r="AQ17" s="66">
        <f>IF(AP17=0,0,($G$17/$AP$17)*100000)</f>
        <v>0</v>
      </c>
      <c r="AR17" s="66">
        <f>' B_Populations'!L9</f>
        <v>0</v>
      </c>
      <c r="AS17" s="66">
        <f>IF(AR17=0,0,($H$17/$AR$17)*100000)</f>
        <v>0</v>
      </c>
      <c r="AT17" s="66">
        <f>' B_Populations'!N9</f>
        <v>0</v>
      </c>
      <c r="AU17" s="66">
        <f>IF(AT17=0,0,($I$17/$AT$17)*100000)</f>
        <v>0</v>
      </c>
      <c r="AV17" s="66">
        <f>' B_Populations'!P9</f>
        <v>0</v>
      </c>
      <c r="AW17" s="66">
        <f>IF(AV17=0,0,($J$17/$AV$17)*100000)</f>
        <v>0</v>
      </c>
      <c r="AX17" s="66">
        <f>' B_Populations'!R9</f>
        <v>0</v>
      </c>
      <c r="AY17" s="66">
        <f>IF(AX17=0,0,($K$17/$AX$17)*100000)</f>
        <v>0</v>
      </c>
      <c r="AZ17" s="66">
        <f>' B_Populations'!T9</f>
        <v>0</v>
      </c>
      <c r="BA17" s="66">
        <f>IF(AZ17=0,0,($L$17/$AZ$17)*100000)</f>
        <v>0</v>
      </c>
      <c r="BB17" s="9"/>
      <c r="BC17" s="66">
        <f>'C_Health Regions'!B5</f>
        <v>0</v>
      </c>
      <c r="BD17" s="66">
        <f>IF(BC17=0,0,($M$17/$BC$17)*100000)</f>
        <v>0</v>
      </c>
      <c r="BE17" s="66">
        <f>'C_Health Regions'!D6</f>
        <v>0</v>
      </c>
      <c r="BF17" s="66">
        <f>IF(BE17=0,0,($N$17/$BE$17)*100000)</f>
        <v>0</v>
      </c>
      <c r="BG17" s="66">
        <f>'C_Health Regions'!F5</f>
        <v>0</v>
      </c>
      <c r="BH17" s="66">
        <f>IF(BG17=0,0,($O$17/$BG$17)*100000)</f>
        <v>0</v>
      </c>
      <c r="BI17" s="66">
        <f>'C_Health Regions'!H5</f>
        <v>0</v>
      </c>
      <c r="BJ17" s="66">
        <f>IF(BI17=0,0,($P$17/$BI$17)*100000)</f>
        <v>0</v>
      </c>
      <c r="BK17" s="66">
        <f>'C_Health Regions'!J5</f>
        <v>0</v>
      </c>
      <c r="BL17" s="66">
        <f>IF(BK17=0,0,($Q$17/$BK$17)*100000)</f>
        <v>0</v>
      </c>
      <c r="BM17" s="66">
        <f>'C_Health Regions'!L5</f>
        <v>0</v>
      </c>
      <c r="BN17" s="66">
        <f>IF(BM17=0,0,($R$17/$BM$17)*100000)</f>
        <v>0</v>
      </c>
      <c r="BO17" s="66">
        <f>'C_Health Regions'!N5</f>
        <v>0</v>
      </c>
      <c r="BP17" s="66">
        <f>IF(BO17=0,0,($S$17/$BO$17)*100000)</f>
        <v>0</v>
      </c>
      <c r="BQ17" s="66">
        <f>'C_Health Regions'!P5</f>
        <v>0</v>
      </c>
      <c r="BR17" s="66">
        <f>IF(BQ17=0,0,($T$17/$BQ$17)*100000)</f>
        <v>0</v>
      </c>
      <c r="BS17" s="66">
        <f>'C_Health Regions'!R5</f>
        <v>0</v>
      </c>
      <c r="BT17" s="66">
        <f>IF(BS17=0,0,($U$17/$BS$17)*100000)</f>
        <v>0</v>
      </c>
      <c r="BU17" s="66">
        <f>'C_Health Regions'!T5</f>
        <v>0</v>
      </c>
      <c r="BV17" s="66">
        <f>IF(BU17=0,0,($V$17/$BU$17)*100000)</f>
        <v>0</v>
      </c>
      <c r="BW17" s="66">
        <f>'C_Health Regions'!V5</f>
        <v>0</v>
      </c>
      <c r="BX17" s="66">
        <f>IF(BW17=0,0,($W$17/$BW$17)*100000)</f>
        <v>0</v>
      </c>
      <c r="BY17" s="66">
        <f>'C_Health Regions'!X5</f>
        <v>0</v>
      </c>
      <c r="BZ17" s="66">
        <f>IF(BY17=0,0,($X$17/$BY$17)*100000)</f>
        <v>0</v>
      </c>
      <c r="CA17" s="66">
        <f>'C_Health Regions'!Z5</f>
        <v>0</v>
      </c>
      <c r="CB17" s="66">
        <f>IF(CA17=0,0,($Y$17/$CA$17)*100000)</f>
        <v>0</v>
      </c>
      <c r="CC17" s="66">
        <f>'C_Health Regions'!AB5</f>
        <v>0</v>
      </c>
      <c r="CD17" s="66">
        <f>IF(CC17=0,0,($Z$17/$CC$17)*100000)</f>
        <v>0</v>
      </c>
      <c r="CE17" s="66">
        <f>'C_Health Regions'!AD5</f>
        <v>0</v>
      </c>
      <c r="CF17" s="66">
        <f>IF(CE17=0,0,($AA$17/$CE$17)*100000)</f>
        <v>0</v>
      </c>
      <c r="CG17" s="66">
        <f>'C_Health Regions'!AF5</f>
        <v>0</v>
      </c>
      <c r="CH17" s="66">
        <f>IF(CG17=0,0,($AB$17/$CG$17)*100000)</f>
        <v>0</v>
      </c>
      <c r="CI17" s="66">
        <f>'C_Health Regions'!AH5</f>
        <v>0</v>
      </c>
      <c r="CJ17" s="66">
        <f>IF(CI17=0,0,($AC$17/$CI$17)*100000)</f>
        <v>0</v>
      </c>
      <c r="CK17" s="66">
        <f>'C_Health Regions'!AJ5</f>
        <v>0</v>
      </c>
      <c r="CL17" s="66">
        <f>IF(CK17=0,0,($AD$17/$CK$17)*100000)</f>
        <v>0</v>
      </c>
      <c r="CM17" s="66">
        <f>'C_Health Regions'!AL5</f>
        <v>0</v>
      </c>
      <c r="CN17" s="66">
        <f>IF(CM17=0,0,($AE$17/$CM$17)*100000)</f>
        <v>0</v>
      </c>
      <c r="CO17" s="66">
        <f>'C_Health Regions'!AN5</f>
        <v>0</v>
      </c>
      <c r="CP17" s="66">
        <f>IF(CO17=0,0,($AF$17/$CO$17)*100000)</f>
        <v>0</v>
      </c>
      <c r="CQ17" s="47"/>
      <c r="CR17" s="222"/>
      <c r="CS17" s="62"/>
      <c r="CT17" s="62"/>
      <c r="CU17" s="62"/>
      <c r="CV17" s="62"/>
      <c r="CW17" s="204"/>
      <c r="CX17" s="47"/>
      <c r="CY17" s="196">
        <f>'D_Urban-Rural'!B5</f>
        <v>0</v>
      </c>
      <c r="CZ17" s="66">
        <f>IF(CY17=0,0,($CR$17/$CY$17)*100000)</f>
        <v>0</v>
      </c>
      <c r="DA17" s="66">
        <f>'D_Urban-Rural'!C5</f>
        <v>0</v>
      </c>
      <c r="DB17" s="196">
        <f>IF(DA17=0,0,($CS$17/$DA$17)*100000)</f>
        <v>0</v>
      </c>
      <c r="DC17" s="66">
        <f>'D_Urban-Rural'!D5</f>
        <v>0</v>
      </c>
      <c r="DD17" s="196">
        <f>IF(DC17=0,0,($CT$17/$DC$17)*100000)</f>
        <v>0</v>
      </c>
      <c r="DE17" s="66">
        <f>'D_Urban-Rural'!E5</f>
        <v>0</v>
      </c>
      <c r="DF17" s="196">
        <f>IF(DE17=0,0,($CU$17/$DE$17)*100000)</f>
        <v>0</v>
      </c>
      <c r="DG17" s="66">
        <f>'D_Urban-Rural'!F5</f>
        <v>0</v>
      </c>
      <c r="DH17" s="66">
        <f>IF(DG17=0,0,($CV$17/$DG$17)*100000)</f>
        <v>0</v>
      </c>
      <c r="DI17" s="66">
        <f>'D_Urban-Rural'!G5</f>
        <v>0</v>
      </c>
      <c r="DJ17" s="196">
        <f>IF(DI17=0,0,($CW$17/$DI$17)*100000)</f>
        <v>0</v>
      </c>
    </row>
    <row r="18" spans="2:114" x14ac:dyDescent="0.25">
      <c r="B18" s="25" t="s">
        <v>111</v>
      </c>
      <c r="C18" s="139">
        <f t="shared" ref="C18:AF18" si="4">SUM(C13:C17)</f>
        <v>0</v>
      </c>
      <c r="D18" s="139">
        <f t="shared" si="4"/>
        <v>0</v>
      </c>
      <c r="E18" s="139">
        <f t="shared" si="4"/>
        <v>0</v>
      </c>
      <c r="F18" s="139">
        <f t="shared" si="4"/>
        <v>0</v>
      </c>
      <c r="G18" s="139">
        <f t="shared" si="4"/>
        <v>0</v>
      </c>
      <c r="H18" s="139">
        <f t="shared" si="4"/>
        <v>0</v>
      </c>
      <c r="I18" s="139">
        <f t="shared" si="4"/>
        <v>0</v>
      </c>
      <c r="J18" s="139">
        <f t="shared" si="4"/>
        <v>0</v>
      </c>
      <c r="K18" s="139">
        <f t="shared" si="4"/>
        <v>0</v>
      </c>
      <c r="L18" s="139">
        <f t="shared" si="4"/>
        <v>0</v>
      </c>
      <c r="M18" s="223">
        <f t="shared" si="4"/>
        <v>0</v>
      </c>
      <c r="N18" s="72">
        <f t="shared" si="4"/>
        <v>0</v>
      </c>
      <c r="O18" s="72">
        <f t="shared" si="4"/>
        <v>0</v>
      </c>
      <c r="P18" s="72">
        <f t="shared" si="4"/>
        <v>0</v>
      </c>
      <c r="Q18" s="72">
        <f t="shared" si="4"/>
        <v>0</v>
      </c>
      <c r="R18" s="72">
        <f t="shared" si="4"/>
        <v>0</v>
      </c>
      <c r="S18" s="72">
        <f t="shared" si="4"/>
        <v>0</v>
      </c>
      <c r="T18" s="72">
        <f t="shared" si="4"/>
        <v>0</v>
      </c>
      <c r="U18" s="72">
        <f t="shared" si="4"/>
        <v>0</v>
      </c>
      <c r="V18" s="72">
        <f t="shared" si="4"/>
        <v>0</v>
      </c>
      <c r="W18" s="72">
        <f t="shared" si="4"/>
        <v>0</v>
      </c>
      <c r="X18" s="72">
        <f t="shared" si="4"/>
        <v>0</v>
      </c>
      <c r="Y18" s="72">
        <f t="shared" si="4"/>
        <v>0</v>
      </c>
      <c r="Z18" s="72">
        <f t="shared" si="4"/>
        <v>0</v>
      </c>
      <c r="AA18" s="71">
        <f t="shared" si="4"/>
        <v>0</v>
      </c>
      <c r="AB18" s="71">
        <f t="shared" si="4"/>
        <v>0</v>
      </c>
      <c r="AC18" s="71">
        <f t="shared" si="4"/>
        <v>0</v>
      </c>
      <c r="AD18" s="71">
        <f t="shared" si="4"/>
        <v>0</v>
      </c>
      <c r="AE18" s="71">
        <f t="shared" si="4"/>
        <v>0</v>
      </c>
      <c r="AF18" s="71">
        <f t="shared" si="4"/>
        <v>0</v>
      </c>
      <c r="AG18" s="45"/>
      <c r="AH18" s="76">
        <f t="shared" ref="AH18:BA18" si="5">SUM(AH13:AH17)</f>
        <v>0</v>
      </c>
      <c r="AI18" s="66">
        <f>IF(AH18=0,0,($C$17/$AH$17)*100000)</f>
        <v>0</v>
      </c>
      <c r="AJ18" s="76">
        <f t="shared" si="5"/>
        <v>0</v>
      </c>
      <c r="AK18" s="66">
        <f>IF(AJ18=0,0,($D$18/$AJ$18)*100000)</f>
        <v>0</v>
      </c>
      <c r="AL18" s="76">
        <f t="shared" si="5"/>
        <v>0</v>
      </c>
      <c r="AM18" s="66">
        <f>IF(AL18=0,0,($E$18/$AL$18)*100000)</f>
        <v>0</v>
      </c>
      <c r="AN18" s="76">
        <f t="shared" si="5"/>
        <v>0</v>
      </c>
      <c r="AO18" s="66">
        <f>IF(AN18=0,0,($F$18/$AN$18)*100000)</f>
        <v>0</v>
      </c>
      <c r="AP18" s="76">
        <f t="shared" si="5"/>
        <v>0</v>
      </c>
      <c r="AQ18" s="66">
        <f>IF(AP18=0,0,($G$18/$AP$18)*100000)</f>
        <v>0</v>
      </c>
      <c r="AR18" s="76">
        <f t="shared" si="5"/>
        <v>0</v>
      </c>
      <c r="AS18" s="66">
        <f>IF(AR18=0,0,($H$18/$AR$18)*100000)</f>
        <v>0</v>
      </c>
      <c r="AT18" s="76">
        <f t="shared" si="5"/>
        <v>0</v>
      </c>
      <c r="AU18" s="66">
        <f>IF(AT18=0,0,($I$18/$AT$18)*100000)</f>
        <v>0</v>
      </c>
      <c r="AV18" s="76">
        <f t="shared" si="5"/>
        <v>0</v>
      </c>
      <c r="AW18" s="66">
        <f>IF(AV18=0,0,($J$18/$AV$18)*100000)</f>
        <v>0</v>
      </c>
      <c r="AX18" s="76">
        <f t="shared" si="5"/>
        <v>0</v>
      </c>
      <c r="AY18" s="66">
        <f>IF(AX18=0,0,($K$18/$AX$18)*100000)</f>
        <v>0</v>
      </c>
      <c r="AZ18" s="76">
        <f t="shared" si="5"/>
        <v>0</v>
      </c>
      <c r="BA18" s="66">
        <f>IF(AZ18=0,0,($L$18/$AZ$18)*100000)</f>
        <v>0</v>
      </c>
      <c r="BB18" s="78"/>
      <c r="BC18" s="77">
        <f t="shared" ref="BC18:CD18" si="6">SUM(BC13:BC17)</f>
        <v>0</v>
      </c>
      <c r="BD18" s="66">
        <f>IF(BC18=0,0,($M$18/$BC$18)*100000)</f>
        <v>0</v>
      </c>
      <c r="BE18" s="77">
        <f t="shared" si="6"/>
        <v>0</v>
      </c>
      <c r="BF18" s="66">
        <f>IF(BE18=0,0,($N$18/$BE$18)*100000)</f>
        <v>0</v>
      </c>
      <c r="BG18" s="77">
        <f t="shared" si="6"/>
        <v>0</v>
      </c>
      <c r="BH18" s="66">
        <f>IF(BG18=0,0,($O$18/$BG$18)*100000)</f>
        <v>0</v>
      </c>
      <c r="BI18" s="77">
        <f t="shared" si="6"/>
        <v>0</v>
      </c>
      <c r="BJ18" s="66">
        <f>IF(BI18=0,0,($P$18/$BI$18)*100000)</f>
        <v>0</v>
      </c>
      <c r="BK18" s="77">
        <f t="shared" si="6"/>
        <v>0</v>
      </c>
      <c r="BL18" s="66">
        <f>IF(BK18=0,0,($Q$18/$BK$18)*100000)</f>
        <v>0</v>
      </c>
      <c r="BM18" s="77">
        <f t="shared" si="6"/>
        <v>0</v>
      </c>
      <c r="BN18" s="66">
        <f>IF(BM18=0,0,($R$18/$BM$18)*100000)</f>
        <v>0</v>
      </c>
      <c r="BO18" s="77">
        <f t="shared" si="6"/>
        <v>0</v>
      </c>
      <c r="BP18" s="66">
        <f>IF(BO18=0,0,($S$18/$BO$18)*100000)</f>
        <v>0</v>
      </c>
      <c r="BQ18" s="77">
        <f t="shared" si="6"/>
        <v>0</v>
      </c>
      <c r="BR18" s="66">
        <f>IF(BQ18=0,0,($T$18/$BQ$18)*100000)</f>
        <v>0</v>
      </c>
      <c r="BS18" s="77">
        <f t="shared" si="6"/>
        <v>0</v>
      </c>
      <c r="BT18" s="66">
        <f>IF(BS18=0,0,($U$18/$BS$18)*100000)</f>
        <v>0</v>
      </c>
      <c r="BU18" s="77">
        <f t="shared" si="6"/>
        <v>0</v>
      </c>
      <c r="BV18" s="66">
        <f>IF(BU18=0,0,($V$18/$BU$18)*100000)</f>
        <v>0</v>
      </c>
      <c r="BW18" s="77">
        <f t="shared" si="6"/>
        <v>0</v>
      </c>
      <c r="BX18" s="66">
        <f>IF(BW18=0,0,($W$18/$BW$18)*100000)</f>
        <v>0</v>
      </c>
      <c r="BY18" s="77">
        <f t="shared" si="6"/>
        <v>0</v>
      </c>
      <c r="BZ18" s="66">
        <f>IF(BY18=0,0,($X$18/$BY$18)*100000)</f>
        <v>0</v>
      </c>
      <c r="CA18" s="77">
        <f t="shared" si="6"/>
        <v>0</v>
      </c>
      <c r="CB18" s="66">
        <f>IF(CA18=0,0,($Y$18/$CA$18)*100000)</f>
        <v>0</v>
      </c>
      <c r="CC18" s="77">
        <f t="shared" si="6"/>
        <v>0</v>
      </c>
      <c r="CD18" s="66">
        <f>IF(CC18=0,0,($Z$18/$CC$18)*100000)</f>
        <v>0</v>
      </c>
      <c r="CE18" s="66">
        <f>'C_Health Regions'!AD27</f>
        <v>0</v>
      </c>
      <c r="CF18" s="66">
        <f>IF(CE18=0,0,($AA$18/$CE$18)*100000)</f>
        <v>0</v>
      </c>
      <c r="CG18" s="66">
        <f>'C_Health Regions'!AF27</f>
        <v>0</v>
      </c>
      <c r="CH18" s="66">
        <f>IF(CG18=0,0,($AB$18/$CG$18)*100000)</f>
        <v>0</v>
      </c>
      <c r="CI18" s="66">
        <f>'C_Health Regions'!AH27</f>
        <v>0</v>
      </c>
      <c r="CJ18" s="66">
        <f>IF(CI18=0,0,($AC$18/$CI$18)*100000)</f>
        <v>0</v>
      </c>
      <c r="CK18" s="66">
        <f>'C_Health Regions'!AJ76</f>
        <v>0</v>
      </c>
      <c r="CL18" s="66">
        <f>IF(CK18=0,0,($AD$18/$CK$18)*100000)</f>
        <v>0</v>
      </c>
      <c r="CM18" s="66">
        <f>'C_Health Regions'!AL76</f>
        <v>0</v>
      </c>
      <c r="CN18" s="66">
        <f>IF(CM18=0,0,($AE$18/$CM$18)*100000)</f>
        <v>0</v>
      </c>
      <c r="CO18" s="66">
        <f>'C_Health Regions'!AN27</f>
        <v>0</v>
      </c>
      <c r="CP18" s="66">
        <f>IF(CO18=0,0,($AF$18/$CO$18)*100000)</f>
        <v>0</v>
      </c>
      <c r="CQ18" s="45"/>
      <c r="CR18" s="225">
        <f t="shared" ref="CR18:CW18" si="7">SUM(CR13:CR17)</f>
        <v>0</v>
      </c>
      <c r="CS18" s="72">
        <f t="shared" si="7"/>
        <v>0</v>
      </c>
      <c r="CT18" s="72">
        <f t="shared" si="7"/>
        <v>0</v>
      </c>
      <c r="CU18" s="72">
        <f t="shared" si="7"/>
        <v>0</v>
      </c>
      <c r="CV18" s="72">
        <f t="shared" si="7"/>
        <v>0</v>
      </c>
      <c r="CW18" s="72">
        <f t="shared" si="7"/>
        <v>0</v>
      </c>
      <c r="CX18" s="203"/>
      <c r="CY18" s="196">
        <f>'D_Urban-Rural'!B5</f>
        <v>0</v>
      </c>
      <c r="CZ18" s="66">
        <f>IF(CY18=0,0,($CR$18/$CY$18)*100000)</f>
        <v>0</v>
      </c>
      <c r="DA18" s="77">
        <f>'D_Urban-Rural'!C10</f>
        <v>0</v>
      </c>
      <c r="DB18" s="196">
        <f>IF(DA18=0,0,($CS$18/$DA$18)*100000)</f>
        <v>0</v>
      </c>
      <c r="DC18" s="77">
        <f>'D_Urban-Rural'!D10</f>
        <v>0</v>
      </c>
      <c r="DD18" s="196">
        <f>IF(DC18=0,0,($CT$18/$DC$18)*100000)</f>
        <v>0</v>
      </c>
      <c r="DE18" s="77">
        <f>'D_Urban-Rural'!E10</f>
        <v>0</v>
      </c>
      <c r="DF18" s="196">
        <f>IF(DE18=0,0,($CU$18/$DE$18)*100000)</f>
        <v>0</v>
      </c>
      <c r="DG18" s="77">
        <f>'D_Urban-Rural'!F10</f>
        <v>0</v>
      </c>
      <c r="DH18" s="66">
        <f>IF(DG18=0,0,($CV$18/$DG$18)*100000)</f>
        <v>0</v>
      </c>
      <c r="DI18" s="77">
        <f>'D_Urban-Rural'!G10</f>
        <v>0</v>
      </c>
      <c r="DJ18" s="196">
        <f>IF(DI18=0,0,($CW$18/$DI$18)*100000)</f>
        <v>0</v>
      </c>
    </row>
    <row r="20" spans="2:114" x14ac:dyDescent="0.25">
      <c r="B20" s="26"/>
      <c r="C20" s="26"/>
      <c r="D20" s="27" t="s">
        <v>101</v>
      </c>
      <c r="E20" s="27"/>
      <c r="F20" s="28" t="s">
        <v>102</v>
      </c>
      <c r="G20" s="29"/>
      <c r="H20" s="29"/>
      <c r="I20" s="29"/>
      <c r="J20" s="29"/>
      <c r="K20" s="29"/>
      <c r="L20" s="29"/>
      <c r="M20" s="57" t="s">
        <v>103</v>
      </c>
      <c r="N20" s="58"/>
      <c r="O20" s="58"/>
      <c r="P20" s="58"/>
      <c r="Q20" s="58"/>
      <c r="R20" s="58"/>
      <c r="S20" s="58"/>
      <c r="T20" s="58"/>
      <c r="U20" s="58"/>
      <c r="V20" s="58"/>
      <c r="W20" s="58"/>
      <c r="X20" s="58"/>
      <c r="Y20" s="58"/>
      <c r="Z20" s="58"/>
      <c r="AA20" s="58"/>
      <c r="AB20" s="58"/>
      <c r="AC20" s="58"/>
      <c r="AD20" s="58"/>
      <c r="AE20" s="58"/>
      <c r="AF20" s="58"/>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57" t="s">
        <v>226</v>
      </c>
      <c r="CS20" s="58"/>
      <c r="CT20" s="58"/>
      <c r="CU20" s="58"/>
      <c r="CV20" s="58"/>
      <c r="CW20" s="58"/>
      <c r="CX20" s="45"/>
      <c r="CY20" s="45"/>
      <c r="CZ20" s="45"/>
      <c r="DA20" s="45"/>
      <c r="DB20" s="45"/>
      <c r="DC20" s="45"/>
      <c r="DD20" s="45"/>
      <c r="DE20" s="45"/>
      <c r="DF20" s="45"/>
      <c r="DG20" s="45"/>
      <c r="DH20" s="45"/>
      <c r="DI20" s="45"/>
      <c r="DJ20" s="45"/>
    </row>
    <row r="21" spans="2:114" ht="39" x14ac:dyDescent="0.3">
      <c r="B21" s="16" t="s">
        <v>135</v>
      </c>
      <c r="C21" s="16" t="s">
        <v>115</v>
      </c>
      <c r="D21" s="40" t="s">
        <v>116</v>
      </c>
      <c r="E21" s="40" t="s">
        <v>117</v>
      </c>
      <c r="F21" s="31" t="str">
        <f>' B_Populations'!$H$8</f>
        <v>White-Not Hispanic</v>
      </c>
      <c r="G21" s="31" t="str">
        <f>' B_Populations'!$J$8</f>
        <v>Hispanic</v>
      </c>
      <c r="H21" s="31" t="str">
        <f>' B_Populations'!$L$8</f>
        <v>Black-Not Hispanic</v>
      </c>
      <c r="I21" s="31" t="str">
        <f>' B_Populations'!$N$8</f>
        <v>Asian</v>
      </c>
      <c r="J21" s="31" t="str">
        <f>' B_Populations'!$P$8</f>
        <v>American Indian/Alaska Native</v>
      </c>
      <c r="K21" s="31" t="str">
        <f>' B_Populations'!$R$8</f>
        <v>Other</v>
      </c>
      <c r="L21" s="31" t="str">
        <f>' B_Populations'!$T$8</f>
        <v>Other</v>
      </c>
      <c r="M21" s="59" t="str">
        <f>'C_Health Regions'!$B$4</f>
        <v>Region 1</v>
      </c>
      <c r="N21" s="59" t="str">
        <f>'C_Health Regions'!$D$4</f>
        <v>Region 2</v>
      </c>
      <c r="O21" s="59" t="str">
        <f>'C_Health Regions'!$F$4</f>
        <v>Region 3</v>
      </c>
      <c r="P21" s="59" t="str">
        <f>'C_Health Regions'!$H$4</f>
        <v>Region 4</v>
      </c>
      <c r="Q21" s="59" t="str">
        <f>'C_Health Regions'!$J$4</f>
        <v>Region 5</v>
      </c>
      <c r="R21" s="59" t="str">
        <f>'C_Health Regions'!$L$4</f>
        <v>Region 6</v>
      </c>
      <c r="S21" s="59" t="str">
        <f>'C_Health Regions'!$N$4</f>
        <v>Region 7</v>
      </c>
      <c r="T21" s="59" t="str">
        <f>'C_Health Regions'!$P$4</f>
        <v>Region 8</v>
      </c>
      <c r="U21" s="59" t="str">
        <f>'C_Health Regions'!$R$4</f>
        <v>Region 9</v>
      </c>
      <c r="V21" s="59" t="str">
        <f>'C_Health Regions'!$T$4</f>
        <v>Region 10</v>
      </c>
      <c r="W21" s="59" t="str">
        <f>'C_Health Regions'!$V$4</f>
        <v>Region 11</v>
      </c>
      <c r="X21" s="59" t="str">
        <f>'C_Health Regions'!$X$4</f>
        <v>Region 12</v>
      </c>
      <c r="Y21" s="59" t="str">
        <f>'C_Health Regions'!$Z$4</f>
        <v>Region 13</v>
      </c>
      <c r="Z21" s="59" t="str">
        <f>'C_Health Regions'!$AB$4</f>
        <v>Region 14</v>
      </c>
      <c r="AA21" s="59" t="str">
        <f>'C_Health Regions'!$AD$4</f>
        <v>Region 15</v>
      </c>
      <c r="AB21" s="59" t="str">
        <f>'C_Health Regions'!$AF$4</f>
        <v>Region 16</v>
      </c>
      <c r="AC21" s="59" t="str">
        <f>'C_Health Regions'!$AH$4</f>
        <v>Region 17</v>
      </c>
      <c r="AD21" s="59" t="str">
        <f>'C_Health Regions'!$AJ$4</f>
        <v>Region 18</v>
      </c>
      <c r="AE21" s="59" t="str">
        <f>'C_Health Regions'!$AL$4</f>
        <v>Region 19</v>
      </c>
      <c r="AF21" s="59" t="str">
        <f>'C_Health Regions'!$AN$4</f>
        <v>Region 20</v>
      </c>
      <c r="AG21" s="46"/>
      <c r="AH21" s="49" t="s">
        <v>107</v>
      </c>
      <c r="AI21" s="49" t="s">
        <v>108</v>
      </c>
      <c r="AJ21" s="49" t="s">
        <v>109</v>
      </c>
      <c r="AK21" s="49" t="s">
        <v>108</v>
      </c>
      <c r="AL21" s="49" t="s">
        <v>110</v>
      </c>
      <c r="AM21" s="49" t="s">
        <v>108</v>
      </c>
      <c r="AN21" s="49" t="str">
        <f>' B_Populations'!$H$8</f>
        <v>White-Not Hispanic</v>
      </c>
      <c r="AO21" s="49" t="s">
        <v>108</v>
      </c>
      <c r="AP21" s="49" t="str">
        <f>' B_Populations'!$J$8</f>
        <v>Hispanic</v>
      </c>
      <c r="AQ21" s="49" t="s">
        <v>108</v>
      </c>
      <c r="AR21" s="49" t="str">
        <f>' B_Populations'!$L$8</f>
        <v>Black-Not Hispanic</v>
      </c>
      <c r="AS21" s="49" t="s">
        <v>108</v>
      </c>
      <c r="AT21" s="49" t="str">
        <f>' B_Populations'!$N$8</f>
        <v>Asian</v>
      </c>
      <c r="AU21" s="49" t="s">
        <v>108</v>
      </c>
      <c r="AV21" s="49" t="str">
        <f>' B_Populations'!$P$8</f>
        <v>American Indian/Alaska Native</v>
      </c>
      <c r="AW21" s="49" t="s">
        <v>108</v>
      </c>
      <c r="AX21" s="49" t="str">
        <f>' B_Populations'!$R$8</f>
        <v>Other</v>
      </c>
      <c r="AY21" s="49" t="s">
        <v>108</v>
      </c>
      <c r="AZ21" s="49" t="str">
        <f>' B_Populations'!$T$8</f>
        <v>Other</v>
      </c>
      <c r="BA21" s="49" t="s">
        <v>108</v>
      </c>
      <c r="BB21" s="68"/>
      <c r="BC21" s="49" t="str">
        <f>'C_Health Regions'!$B$4</f>
        <v>Region 1</v>
      </c>
      <c r="BD21" s="49" t="s">
        <v>108</v>
      </c>
      <c r="BE21" s="49" t="str">
        <f>'C_Health Regions'!$D$4</f>
        <v>Region 2</v>
      </c>
      <c r="BF21" s="49" t="s">
        <v>108</v>
      </c>
      <c r="BG21" s="49" t="str">
        <f>'C_Health Regions'!$F$4</f>
        <v>Region 3</v>
      </c>
      <c r="BH21" s="49" t="s">
        <v>108</v>
      </c>
      <c r="BI21" s="49" t="str">
        <f>'C_Health Regions'!$H$4</f>
        <v>Region 4</v>
      </c>
      <c r="BJ21" s="49" t="s">
        <v>108</v>
      </c>
      <c r="BK21" s="49" t="str">
        <f>'C_Health Regions'!$J$4</f>
        <v>Region 5</v>
      </c>
      <c r="BL21" s="49" t="s">
        <v>108</v>
      </c>
      <c r="BM21" s="49" t="str">
        <f>'C_Health Regions'!$L$4</f>
        <v>Region 6</v>
      </c>
      <c r="BN21" s="49" t="s">
        <v>108</v>
      </c>
      <c r="BO21" s="49" t="str">
        <f>'C_Health Regions'!$N$4</f>
        <v>Region 7</v>
      </c>
      <c r="BP21" s="49" t="s">
        <v>108</v>
      </c>
      <c r="BQ21" s="49" t="str">
        <f>'C_Health Regions'!$P$4</f>
        <v>Region 8</v>
      </c>
      <c r="BR21" s="49" t="s">
        <v>108</v>
      </c>
      <c r="BS21" s="49" t="str">
        <f>'C_Health Regions'!$R$4</f>
        <v>Region 9</v>
      </c>
      <c r="BT21" s="49" t="s">
        <v>108</v>
      </c>
      <c r="BU21" s="49" t="str">
        <f>'C_Health Regions'!$T$4</f>
        <v>Region 10</v>
      </c>
      <c r="BV21" s="49" t="s">
        <v>108</v>
      </c>
      <c r="BW21" s="49" t="str">
        <f>'C_Health Regions'!$V$4</f>
        <v>Region 11</v>
      </c>
      <c r="BX21" s="49" t="s">
        <v>108</v>
      </c>
      <c r="BY21" s="49" t="str">
        <f>'C_Health Regions'!$X$4</f>
        <v>Region 12</v>
      </c>
      <c r="BZ21" s="49" t="s">
        <v>108</v>
      </c>
      <c r="CA21" s="49" t="str">
        <f>'C_Health Regions'!$Z$4</f>
        <v>Region 13</v>
      </c>
      <c r="CB21" s="49" t="s">
        <v>108</v>
      </c>
      <c r="CC21" s="49" t="str">
        <f>'C_Health Regions'!$AB$4</f>
        <v>Region 14</v>
      </c>
      <c r="CD21" s="49" t="s">
        <v>108</v>
      </c>
      <c r="CE21" s="49" t="str">
        <f>'C_Health Regions'!$AD$4</f>
        <v>Region 15</v>
      </c>
      <c r="CF21" s="49" t="s">
        <v>108</v>
      </c>
      <c r="CG21" s="49" t="str">
        <f>'C_Health Regions'!$AF$4</f>
        <v>Region 16</v>
      </c>
      <c r="CH21" s="49" t="s">
        <v>108</v>
      </c>
      <c r="CI21" s="49" t="str">
        <f>'C_Health Regions'!$AH$4</f>
        <v>Region 17</v>
      </c>
      <c r="CJ21" s="49" t="s">
        <v>108</v>
      </c>
      <c r="CK21" s="49" t="str">
        <f>'C_Health Regions'!$AJ$4</f>
        <v>Region 18</v>
      </c>
      <c r="CL21" s="49" t="s">
        <v>108</v>
      </c>
      <c r="CM21" s="49" t="str">
        <f>'C_Health Regions'!$AL$4</f>
        <v>Region 19</v>
      </c>
      <c r="CN21" s="49" t="s">
        <v>108</v>
      </c>
      <c r="CO21" s="49" t="str">
        <f>'C_Health Regions'!$AN$4</f>
        <v>Region 20</v>
      </c>
      <c r="CP21" s="49" t="s">
        <v>108</v>
      </c>
      <c r="CQ21" s="46"/>
      <c r="CR21" s="224" t="s">
        <v>219</v>
      </c>
      <c r="CS21" s="195" t="s">
        <v>220</v>
      </c>
      <c r="CT21" s="195" t="s">
        <v>221</v>
      </c>
      <c r="CU21" s="195" t="s">
        <v>222</v>
      </c>
      <c r="CV21" s="195" t="s">
        <v>223</v>
      </c>
      <c r="CW21" s="195" t="s">
        <v>224</v>
      </c>
      <c r="CX21" s="46"/>
      <c r="CY21" s="197" t="s">
        <v>219</v>
      </c>
      <c r="CZ21" s="198" t="s">
        <v>108</v>
      </c>
      <c r="DA21" s="197" t="s">
        <v>220</v>
      </c>
      <c r="DB21" s="198" t="s">
        <v>108</v>
      </c>
      <c r="DC21" s="197" t="s">
        <v>221</v>
      </c>
      <c r="DD21" s="198" t="s">
        <v>108</v>
      </c>
      <c r="DE21" s="197" t="s">
        <v>222</v>
      </c>
      <c r="DF21" s="198" t="s">
        <v>108</v>
      </c>
      <c r="DG21" s="197" t="s">
        <v>223</v>
      </c>
      <c r="DH21" s="198" t="s">
        <v>108</v>
      </c>
      <c r="DI21" s="199" t="s">
        <v>224</v>
      </c>
      <c r="DJ21" s="198" t="s">
        <v>108</v>
      </c>
    </row>
    <row r="22" spans="2:114" x14ac:dyDescent="0.25">
      <c r="B22" s="160" t="s">
        <v>137</v>
      </c>
      <c r="C22" s="50"/>
      <c r="D22" s="41"/>
      <c r="E22" s="42"/>
      <c r="F22" s="32"/>
      <c r="G22" s="32"/>
      <c r="H22" s="32"/>
      <c r="I22" s="32"/>
      <c r="J22" s="53"/>
      <c r="K22" s="53"/>
      <c r="L22" s="227"/>
      <c r="M22" s="221"/>
      <c r="N22" s="60"/>
      <c r="O22" s="60"/>
      <c r="P22" s="60"/>
      <c r="Q22" s="60"/>
      <c r="R22" s="60"/>
      <c r="S22" s="60"/>
      <c r="T22" s="60"/>
      <c r="U22" s="60"/>
      <c r="V22" s="60"/>
      <c r="W22" s="60"/>
      <c r="X22" s="60"/>
      <c r="Y22" s="60"/>
      <c r="Z22" s="64"/>
      <c r="AA22" s="61"/>
      <c r="AB22" s="61"/>
      <c r="AC22" s="61"/>
      <c r="AD22" s="61"/>
      <c r="AE22" s="61"/>
      <c r="AF22" s="61"/>
      <c r="AG22" s="47"/>
      <c r="AH22" s="66">
        <f>' B_Populations'!B9</f>
        <v>0</v>
      </c>
      <c r="AI22" s="66">
        <f>IF(AH22=0,0,($C$22/$AH$22)*100000)</f>
        <v>0</v>
      </c>
      <c r="AJ22" s="66">
        <f>' B_Populations'!D9</f>
        <v>0</v>
      </c>
      <c r="AK22" s="66">
        <f>IF(AJ22=0,0,($D$22/$AJ$22)*100000)</f>
        <v>0</v>
      </c>
      <c r="AL22" s="66">
        <f>' B_Populations'!F9</f>
        <v>0</v>
      </c>
      <c r="AM22" s="66">
        <f>IF(AL22=0,0,($E$22/$AL$22)*100000)</f>
        <v>0</v>
      </c>
      <c r="AN22" s="66">
        <f>' B_Populations'!H9</f>
        <v>0</v>
      </c>
      <c r="AO22" s="66">
        <f>IF(AN22=0,0,($F$22/$AN$22)*100000)</f>
        <v>0</v>
      </c>
      <c r="AP22" s="66">
        <f>' B_Populations'!J9</f>
        <v>0</v>
      </c>
      <c r="AQ22" s="66">
        <f>IF(AP22=0,0,($G$22/$AP$22)*100000)</f>
        <v>0</v>
      </c>
      <c r="AR22" s="66">
        <f>' B_Populations'!L9</f>
        <v>0</v>
      </c>
      <c r="AS22" s="66">
        <f>IF(AR22=0,0,($H$22/$AR$22)*100000)</f>
        <v>0</v>
      </c>
      <c r="AT22" s="66">
        <f>' B_Populations'!N9</f>
        <v>0</v>
      </c>
      <c r="AU22" s="66">
        <f>IF(AT22=0,0,($I$22/$AT$22)*100000)</f>
        <v>0</v>
      </c>
      <c r="AV22" s="66">
        <f>' B_Populations'!P9</f>
        <v>0</v>
      </c>
      <c r="AW22" s="66">
        <f>IF(AV22=0,0,($J$22/$AV$22)*100000)</f>
        <v>0</v>
      </c>
      <c r="AX22" s="66">
        <f>' B_Populations'!R9</f>
        <v>0</v>
      </c>
      <c r="AY22" s="66">
        <f>IF(AX22=0,0,($K$22/$AX$22)*100000)</f>
        <v>0</v>
      </c>
      <c r="AZ22" s="66">
        <f>' B_Populations'!T9</f>
        <v>0</v>
      </c>
      <c r="BA22" s="66">
        <f>IF(AZ22=0,0,($L$22/$AZ$22)*100000)</f>
        <v>0</v>
      </c>
      <c r="BB22" s="9"/>
      <c r="BC22" s="66">
        <f>'C_Health Regions'!B5</f>
        <v>0</v>
      </c>
      <c r="BD22" s="66">
        <f>IF(BC22=0,0,($M$22/$BC$22)*100000)</f>
        <v>0</v>
      </c>
      <c r="BE22" s="66">
        <f>'C_Health Regions'!D6</f>
        <v>0</v>
      </c>
      <c r="BF22" s="66">
        <f>IF(BE22=0,0,($N$22/$BE$22)*100000)</f>
        <v>0</v>
      </c>
      <c r="BG22" s="66">
        <f>'C_Health Regions'!F5</f>
        <v>0</v>
      </c>
      <c r="BH22" s="66">
        <f>IF(BG22=0,0,($N$22/$BG$22)*100000)</f>
        <v>0</v>
      </c>
      <c r="BI22" s="66">
        <f>'C_Health Regions'!H5</f>
        <v>0</v>
      </c>
      <c r="BJ22" s="66">
        <f>IF(BI22=0,0,($N$22/$BI$22)*100000)</f>
        <v>0</v>
      </c>
      <c r="BK22" s="66">
        <f>'C_Health Regions'!J5</f>
        <v>0</v>
      </c>
      <c r="BL22" s="66">
        <f>IF(BK22=0,0,($N$22/$BK$22)*100000)</f>
        <v>0</v>
      </c>
      <c r="BM22" s="66">
        <f>'C_Health Regions'!L5</f>
        <v>0</v>
      </c>
      <c r="BN22" s="66">
        <f>IF(BM22=0,0,($N$22/$BM$22)*100000)</f>
        <v>0</v>
      </c>
      <c r="BO22" s="66">
        <f>'C_Health Regions'!N5</f>
        <v>0</v>
      </c>
      <c r="BP22" s="66">
        <f>IF(BO22=0,0,($N$22/$BO$22)*100000)</f>
        <v>0</v>
      </c>
      <c r="BQ22" s="66">
        <f>'C_Health Regions'!P5</f>
        <v>0</v>
      </c>
      <c r="BR22" s="66">
        <f>IF(BQ22=0,0,($N$22/$BQ$22)*100000)</f>
        <v>0</v>
      </c>
      <c r="BS22" s="66">
        <f>'C_Health Regions'!R5</f>
        <v>0</v>
      </c>
      <c r="BT22" s="66">
        <f>IF(BS22=0,0,($N$22/$BS$22)*100000)</f>
        <v>0</v>
      </c>
      <c r="BU22" s="66">
        <f>'C_Health Regions'!T5</f>
        <v>0</v>
      </c>
      <c r="BV22" s="66">
        <f>IF(BU22=0,0,($N$22/$BU$22)*100000)</f>
        <v>0</v>
      </c>
      <c r="BW22" s="66">
        <f>'C_Health Regions'!V5</f>
        <v>0</v>
      </c>
      <c r="BX22" s="66">
        <f>IF(BW22=0,0,($N$22/$BW$22)*100000)</f>
        <v>0</v>
      </c>
      <c r="BY22" s="66">
        <f>'C_Health Regions'!X5</f>
        <v>0</v>
      </c>
      <c r="BZ22" s="66">
        <f>IF(BY22=0,0,($N$22/$BY$22)*100000)</f>
        <v>0</v>
      </c>
      <c r="CA22" s="66">
        <f>'C_Health Regions'!Z5</f>
        <v>0</v>
      </c>
      <c r="CB22" s="66">
        <f>IF(CA22=0,0,($N$22/$CA$22)*100000)</f>
        <v>0</v>
      </c>
      <c r="CC22" s="66">
        <f>'C_Health Regions'!AB5</f>
        <v>0</v>
      </c>
      <c r="CD22" s="66">
        <f>IF(CC22=0,0,($N$22/$CC$22)*100000)</f>
        <v>0</v>
      </c>
      <c r="CE22" s="66">
        <f>'C_Health Regions'!AD5</f>
        <v>0</v>
      </c>
      <c r="CF22" s="66">
        <f>IF(CE22=0,0,($AA$2/$CE$22)*100000)</f>
        <v>0</v>
      </c>
      <c r="CG22" s="66">
        <f>'C_Health Regions'!AF5</f>
        <v>0</v>
      </c>
      <c r="CH22" s="66">
        <f>IF(CG22=0,0,($AB$22/$CG$22)*100000)</f>
        <v>0</v>
      </c>
      <c r="CI22" s="66">
        <f>'C_Health Regions'!AH5</f>
        <v>0</v>
      </c>
      <c r="CJ22" s="66">
        <f>IF(CI22=0,0,($AC$22/$CI$22)*100000)</f>
        <v>0</v>
      </c>
      <c r="CK22" s="66">
        <f>'C_Health Regions'!AJ5</f>
        <v>0</v>
      </c>
      <c r="CL22" s="66">
        <f>IF(CK22=0,0,($AD$22/$CK$22)*100000)</f>
        <v>0</v>
      </c>
      <c r="CM22" s="66">
        <f>'C_Health Regions'!AL5</f>
        <v>0</v>
      </c>
      <c r="CN22" s="66">
        <f>IF(CM22=0,0,($AE$22/$CM$22)*100000)</f>
        <v>0</v>
      </c>
      <c r="CO22" s="66">
        <f>'C_Health Regions'!AN5</f>
        <v>0</v>
      </c>
      <c r="CP22" s="66">
        <f>IF(CO22=0,0,($AF$22/$CO$22)*100000)</f>
        <v>0</v>
      </c>
      <c r="CQ22" s="47"/>
      <c r="CR22" s="221"/>
      <c r="CS22" s="60"/>
      <c r="CT22" s="60"/>
      <c r="CU22" s="60"/>
      <c r="CV22" s="60"/>
      <c r="CW22" s="204"/>
      <c r="CX22" s="47"/>
      <c r="CY22" s="196">
        <f>'D_Urban-Rural'!B5</f>
        <v>0</v>
      </c>
      <c r="CZ22" s="66">
        <f>IF(CY22=0,0,($CR$22/$CY$22)*100000)</f>
        <v>0</v>
      </c>
      <c r="DA22" s="66">
        <f>'D_Urban-Rural'!C5</f>
        <v>0</v>
      </c>
      <c r="DB22" s="196">
        <f>IF(DA22=0,0,($CS$22/$DA$22)*100000)</f>
        <v>0</v>
      </c>
      <c r="DC22" s="66">
        <f>'D_Urban-Rural'!D5</f>
        <v>0</v>
      </c>
      <c r="DD22" s="196">
        <f>IF(DC22=0,0,($CT$22/$DC$22)*100000)</f>
        <v>0</v>
      </c>
      <c r="DE22" s="66">
        <f>'D_Urban-Rural'!E5</f>
        <v>0</v>
      </c>
      <c r="DF22" s="196">
        <f>IF(DE22=0,0,($CU$22/$DE$22)*100000)</f>
        <v>0</v>
      </c>
      <c r="DG22" s="66">
        <f>'D_Urban-Rural'!F5</f>
        <v>0</v>
      </c>
      <c r="DH22" s="66">
        <f>IF(DG22=0,0,($CV$22/$DG$22)*100000)</f>
        <v>0</v>
      </c>
      <c r="DI22" s="66">
        <f>'D_Urban-Rural'!G5</f>
        <v>0</v>
      </c>
      <c r="DJ22" s="196">
        <f>IF(DI22=0,0,($CW$22/$DI$22)*100000)</f>
        <v>0</v>
      </c>
    </row>
    <row r="23" spans="2:114" x14ac:dyDescent="0.25">
      <c r="B23" s="160" t="s">
        <v>204</v>
      </c>
      <c r="C23" s="51"/>
      <c r="D23" s="43"/>
      <c r="E23" s="44"/>
      <c r="F23" s="34"/>
      <c r="G23" s="34"/>
      <c r="H23" s="34"/>
      <c r="I23" s="34"/>
      <c r="J23" s="54"/>
      <c r="K23" s="54"/>
      <c r="L23" s="34"/>
      <c r="M23" s="204"/>
      <c r="N23" s="62"/>
      <c r="O23" s="62"/>
      <c r="P23" s="62"/>
      <c r="Q23" s="62"/>
      <c r="R23" s="62"/>
      <c r="S23" s="62"/>
      <c r="T23" s="62"/>
      <c r="U23" s="62"/>
      <c r="V23" s="62"/>
      <c r="W23" s="62"/>
      <c r="X23" s="62"/>
      <c r="Y23" s="62"/>
      <c r="Z23" s="65"/>
      <c r="AA23" s="63"/>
      <c r="AB23" s="63"/>
      <c r="AC23" s="63"/>
      <c r="AD23" s="63"/>
      <c r="AE23" s="63"/>
      <c r="AF23" s="63"/>
      <c r="AG23" s="47"/>
      <c r="AH23" s="66">
        <f>' B_Populations'!B9</f>
        <v>0</v>
      </c>
      <c r="AI23" s="66">
        <f>IF(AH23=0,0,($C$23/$AH$23)*100000)</f>
        <v>0</v>
      </c>
      <c r="AJ23" s="66">
        <f>' B_Populations'!D9</f>
        <v>0</v>
      </c>
      <c r="AK23" s="66">
        <f>IF(AJ23=0,0,($D$23/$AJ$23)*100000)</f>
        <v>0</v>
      </c>
      <c r="AL23" s="66">
        <f>' B_Populations'!F9</f>
        <v>0</v>
      </c>
      <c r="AM23" s="66">
        <f>IF(AL23=0,0,($E$23/$AL$23)*100000)</f>
        <v>0</v>
      </c>
      <c r="AN23" s="66">
        <f>' B_Populations'!H9</f>
        <v>0</v>
      </c>
      <c r="AO23" s="66">
        <f>IF(AN23=0,0,($F$23/$AN$23)*100000)</f>
        <v>0</v>
      </c>
      <c r="AP23" s="66">
        <f>' B_Populations'!J9</f>
        <v>0</v>
      </c>
      <c r="AQ23" s="66">
        <f>IF(AP23=0,0,($G$23/$AP$23)*100000)</f>
        <v>0</v>
      </c>
      <c r="AR23" s="66">
        <f>' B_Populations'!L9</f>
        <v>0</v>
      </c>
      <c r="AS23" s="66">
        <f>IF(AR23=0,0,($H$23/$AR$23)*100000)</f>
        <v>0</v>
      </c>
      <c r="AT23" s="66">
        <f>' B_Populations'!N9</f>
        <v>0</v>
      </c>
      <c r="AU23" s="66">
        <f>IF(AT23=0,0,($I$23/$AT$23)*100000)</f>
        <v>0</v>
      </c>
      <c r="AV23" s="66">
        <f>' B_Populations'!P9</f>
        <v>0</v>
      </c>
      <c r="AW23" s="66">
        <f>IF(AV23=0,0,($J$23/$AV$23)*100000)</f>
        <v>0</v>
      </c>
      <c r="AX23" s="66">
        <f>' B_Populations'!R9</f>
        <v>0</v>
      </c>
      <c r="AY23" s="66">
        <f>IF(AX23=0,0,($K$23/$AX$23)*100000)</f>
        <v>0</v>
      </c>
      <c r="AZ23" s="66">
        <f>' B_Populations'!T9</f>
        <v>0</v>
      </c>
      <c r="BA23" s="66">
        <f>IF(AZ23=0,0,($L$23/$AZ$23)*100000)</f>
        <v>0</v>
      </c>
      <c r="BB23" s="160"/>
      <c r="BC23" s="66">
        <f>'C_Health Regions'!B5</f>
        <v>0</v>
      </c>
      <c r="BD23" s="66">
        <f>IF(BC23=0,0,($M$23/$BC$23)*100000)</f>
        <v>0</v>
      </c>
      <c r="BE23" s="66">
        <f>'C_Health Regions'!D6</f>
        <v>0</v>
      </c>
      <c r="BF23" s="66">
        <f>IF(BE23=0,0,($N$23/$BE$23)*100000)</f>
        <v>0</v>
      </c>
      <c r="BG23" s="66">
        <f>'C_Health Regions'!F5</f>
        <v>0</v>
      </c>
      <c r="BH23" s="66">
        <f>IF(BG23=0,0,($N$23/$BG$23)*100000)</f>
        <v>0</v>
      </c>
      <c r="BI23" s="66">
        <f>'C_Health Regions'!H5</f>
        <v>0</v>
      </c>
      <c r="BJ23" s="66">
        <f>IF(BI23=0,0,($N$23/$BI$23)*100000)</f>
        <v>0</v>
      </c>
      <c r="BK23" s="66">
        <f>'C_Health Regions'!J5</f>
        <v>0</v>
      </c>
      <c r="BL23" s="66">
        <f>IF(BK23=0,0,($N$23/$BK$23)*100000)</f>
        <v>0</v>
      </c>
      <c r="BM23" s="66">
        <f>'C_Health Regions'!L5</f>
        <v>0</v>
      </c>
      <c r="BN23" s="66">
        <f>IF(BM23=0,0,($N$23/$BM$23)*100000)</f>
        <v>0</v>
      </c>
      <c r="BO23" s="66">
        <f>'C_Health Regions'!N5</f>
        <v>0</v>
      </c>
      <c r="BP23" s="66">
        <f>IF(BO23=0,0,($N$23/$BO$23)*100000)</f>
        <v>0</v>
      </c>
      <c r="BQ23" s="66">
        <f>'C_Health Regions'!P5</f>
        <v>0</v>
      </c>
      <c r="BR23" s="66">
        <f>IF(BQ23=0,0,($N$23/$BQ$23)*100000)</f>
        <v>0</v>
      </c>
      <c r="BS23" s="66">
        <f>'C_Health Regions'!R5</f>
        <v>0</v>
      </c>
      <c r="BT23" s="66">
        <f>IF(BS23=0,0,($N$23/$BS$23)*100000)</f>
        <v>0</v>
      </c>
      <c r="BU23" s="66">
        <f>'C_Health Regions'!T5</f>
        <v>0</v>
      </c>
      <c r="BV23" s="66">
        <f>IF(BU23=0,0,($N$23/$BU$23)*100000)</f>
        <v>0</v>
      </c>
      <c r="BW23" s="66">
        <f>'C_Health Regions'!V5</f>
        <v>0</v>
      </c>
      <c r="BX23" s="66">
        <f>IF(BW23=0,0,($N$23/$BW$23)*100000)</f>
        <v>0</v>
      </c>
      <c r="BY23" s="66">
        <f>'C_Health Regions'!X5</f>
        <v>0</v>
      </c>
      <c r="BZ23" s="66">
        <f>IF(BY23=0,0,($N$23/$BY$23)*100000)</f>
        <v>0</v>
      </c>
      <c r="CA23" s="66">
        <f>'C_Health Regions'!Z5</f>
        <v>0</v>
      </c>
      <c r="CB23" s="66">
        <f>IF(CA23=0,0,($N$23/$CA$23)*100000)</f>
        <v>0</v>
      </c>
      <c r="CC23" s="66">
        <f>'C_Health Regions'!AB5</f>
        <v>0</v>
      </c>
      <c r="CD23" s="66">
        <f>IF(CC23=0,0,($N$23/$CC$23)*100000)</f>
        <v>0</v>
      </c>
      <c r="CE23" s="66">
        <f>'C_Health Regions'!AD5</f>
        <v>0</v>
      </c>
      <c r="CF23" s="66">
        <f>IF(CE23=0,0,($AA$23/$CE$23)*100000)</f>
        <v>0</v>
      </c>
      <c r="CG23" s="66">
        <f>'C_Health Regions'!AF5</f>
        <v>0</v>
      </c>
      <c r="CH23" s="66">
        <f>IF(CG23=0,0,($AB$23/$CG$23)*100000)</f>
        <v>0</v>
      </c>
      <c r="CI23" s="66">
        <f>'C_Health Regions'!AH5</f>
        <v>0</v>
      </c>
      <c r="CJ23" s="66">
        <f>IF(CI23=0,0,($AC$23/$CI$23)*100000)</f>
        <v>0</v>
      </c>
      <c r="CK23" s="66">
        <f>'C_Health Regions'!AJ5</f>
        <v>0</v>
      </c>
      <c r="CL23" s="66">
        <f>IF(CK23=0,0,($AD$23/$CK$23)*100000)</f>
        <v>0</v>
      </c>
      <c r="CM23" s="66">
        <f>'C_Health Regions'!AL5</f>
        <v>0</v>
      </c>
      <c r="CN23" s="66">
        <f>IF(CM23=0,0,($AE$23/$CM$23)*100000)</f>
        <v>0</v>
      </c>
      <c r="CO23" s="66">
        <f>'C_Health Regions'!AN5</f>
        <v>0</v>
      </c>
      <c r="CP23" s="66">
        <f>IF(CO23=0,0,($AF$23/$CO$23)*100000)</f>
        <v>0</v>
      </c>
      <c r="CQ23" s="47"/>
      <c r="CR23" s="204"/>
      <c r="CS23" s="62"/>
      <c r="CT23" s="62"/>
      <c r="CU23" s="62"/>
      <c r="CV23" s="62"/>
      <c r="CW23" s="204"/>
      <c r="CX23" s="47"/>
      <c r="CY23" s="196">
        <f>'D_Urban-Rural'!B5</f>
        <v>0</v>
      </c>
      <c r="CZ23" s="66">
        <f>IF(CY23=0,0,($CR$23/$CY$23)*100000)</f>
        <v>0</v>
      </c>
      <c r="DA23" s="66">
        <f>'D_Urban-Rural'!C5</f>
        <v>0</v>
      </c>
      <c r="DB23" s="196">
        <f>IF(DA23=0,0,($CS$23/$DA$23)*100000)</f>
        <v>0</v>
      </c>
      <c r="DC23" s="66">
        <f>'D_Urban-Rural'!D5</f>
        <v>0</v>
      </c>
      <c r="DD23" s="196">
        <f>IF(DC23=0,0,($CT$23/$DC$23)*100000)</f>
        <v>0</v>
      </c>
      <c r="DE23" s="66">
        <f>'D_Urban-Rural'!E5</f>
        <v>0</v>
      </c>
      <c r="DF23" s="196">
        <f>IF(DE23=0,0,($CU$23/$DE$23)*100000)</f>
        <v>0</v>
      </c>
      <c r="DG23" s="66">
        <f>'D_Urban-Rural'!F5</f>
        <v>0</v>
      </c>
      <c r="DH23" s="66">
        <f>IF(DG23=0,0,($CV$23/$DG$23)*100000)</f>
        <v>0</v>
      </c>
      <c r="DI23" s="66">
        <f>'D_Urban-Rural'!G5</f>
        <v>0</v>
      </c>
      <c r="DJ23" s="196">
        <f>IF(DI23=0,0,($CW$22/$DI$22)*100000)</f>
        <v>0</v>
      </c>
    </row>
    <row r="24" spans="2:114" x14ac:dyDescent="0.25">
      <c r="B24" s="9" t="s">
        <v>231</v>
      </c>
      <c r="C24" s="51"/>
      <c r="D24" s="43"/>
      <c r="E24" s="44"/>
      <c r="F24" s="34"/>
      <c r="G24" s="34"/>
      <c r="H24" s="34"/>
      <c r="I24" s="34"/>
      <c r="J24" s="54"/>
      <c r="K24" s="54"/>
      <c r="L24" s="34"/>
      <c r="M24" s="204"/>
      <c r="N24" s="62"/>
      <c r="O24" s="62"/>
      <c r="P24" s="62"/>
      <c r="Q24" s="62"/>
      <c r="R24" s="62"/>
      <c r="S24" s="62"/>
      <c r="T24" s="62"/>
      <c r="U24" s="62"/>
      <c r="V24" s="62"/>
      <c r="W24" s="62"/>
      <c r="X24" s="62"/>
      <c r="Y24" s="62"/>
      <c r="Z24" s="65"/>
      <c r="AA24" s="63"/>
      <c r="AB24" s="63"/>
      <c r="AC24" s="63"/>
      <c r="AD24" s="63"/>
      <c r="AE24" s="63"/>
      <c r="AF24" s="63"/>
      <c r="AG24" s="47"/>
      <c r="AH24" s="66">
        <f>' B_Populations'!B9</f>
        <v>0</v>
      </c>
      <c r="AI24" s="66">
        <f>IF(AH24=0,0,($C$24/$AH$24)*100000)</f>
        <v>0</v>
      </c>
      <c r="AJ24" s="66">
        <f>' B_Populations'!D9</f>
        <v>0</v>
      </c>
      <c r="AK24" s="66">
        <f>IF(AJ24=0,0,($D$24/$AJ$24)*100000)</f>
        <v>0</v>
      </c>
      <c r="AL24" s="66">
        <f>' B_Populations'!F9</f>
        <v>0</v>
      </c>
      <c r="AM24" s="66">
        <f>IF(AL24=0,0,($E$24/$AL$24)*100000)</f>
        <v>0</v>
      </c>
      <c r="AN24" s="66">
        <f>' B_Populations'!H9</f>
        <v>0</v>
      </c>
      <c r="AO24" s="66">
        <f>IF(AN24=0,0,($F$24/$AN$24)*100000)</f>
        <v>0</v>
      </c>
      <c r="AP24" s="66">
        <f>' B_Populations'!J9</f>
        <v>0</v>
      </c>
      <c r="AQ24" s="66">
        <f>IF(AP24=0,0,($G$24/$AP$24)*100000)</f>
        <v>0</v>
      </c>
      <c r="AR24" s="66">
        <f>' B_Populations'!L9</f>
        <v>0</v>
      </c>
      <c r="AS24" s="66">
        <f>IF(AR24=0,0,($H$24/$AR$24)*100000)</f>
        <v>0</v>
      </c>
      <c r="AT24" s="66">
        <f>' B_Populations'!N9</f>
        <v>0</v>
      </c>
      <c r="AU24" s="66">
        <f>IF(AT24=0,0,($I$24/$AT$24)*100000)</f>
        <v>0</v>
      </c>
      <c r="AV24" s="66">
        <f>' B_Populations'!P9</f>
        <v>0</v>
      </c>
      <c r="AW24" s="66">
        <f>IF(AV24=0,0,($J$24/$AV$24)*100000)</f>
        <v>0</v>
      </c>
      <c r="AX24" s="66">
        <f>' B_Populations'!R9</f>
        <v>0</v>
      </c>
      <c r="AY24" s="66">
        <f>IF(AX24=0,0,($K$24/$AX$24)*100000)</f>
        <v>0</v>
      </c>
      <c r="AZ24" s="66">
        <f>' B_Populations'!T9</f>
        <v>0</v>
      </c>
      <c r="BA24" s="66">
        <f>IF(AZ24=0,0,($L$24/$AZ$24)*100000)</f>
        <v>0</v>
      </c>
      <c r="BB24" s="9"/>
      <c r="BC24" s="66">
        <f>'C_Health Regions'!B5</f>
        <v>0</v>
      </c>
      <c r="BD24" s="66">
        <f>IF(BC24=0,0,($M$24/$BC$24)*100000)</f>
        <v>0</v>
      </c>
      <c r="BE24" s="66">
        <f>'C_Health Regions'!D6</f>
        <v>0</v>
      </c>
      <c r="BF24" s="66">
        <f>IF(BE24=0,0,($N$24/$BE$24)*100000)</f>
        <v>0</v>
      </c>
      <c r="BG24" s="66">
        <f>'C_Health Regions'!F5</f>
        <v>0</v>
      </c>
      <c r="BH24" s="66">
        <f>IF(BG24=0,0,($N$24/$BG$24)*100000)</f>
        <v>0</v>
      </c>
      <c r="BI24" s="66">
        <f>'C_Health Regions'!H5</f>
        <v>0</v>
      </c>
      <c r="BJ24" s="66">
        <f>IF(BI24=0,0,($N$24/$BI$24)*100000)</f>
        <v>0</v>
      </c>
      <c r="BK24" s="66">
        <f>'C_Health Regions'!J5</f>
        <v>0</v>
      </c>
      <c r="BL24" s="66">
        <f>IF(BK24=0,0,($N$24/$BK$24)*100000)</f>
        <v>0</v>
      </c>
      <c r="BM24" s="66">
        <f>'C_Health Regions'!L5</f>
        <v>0</v>
      </c>
      <c r="BN24" s="66">
        <f>IF(BM24=0,0,($N$24/$BM$24)*100000)</f>
        <v>0</v>
      </c>
      <c r="BO24" s="66">
        <f>'C_Health Regions'!N5</f>
        <v>0</v>
      </c>
      <c r="BP24" s="66">
        <f>IF(BO24=0,0,($N$24/$BO$24)*100000)</f>
        <v>0</v>
      </c>
      <c r="BQ24" s="66">
        <f>'C_Health Regions'!P5</f>
        <v>0</v>
      </c>
      <c r="BR24" s="66">
        <f>IF(BQ24=0,0,($N$24/$BQ$24)*100000)</f>
        <v>0</v>
      </c>
      <c r="BS24" s="66">
        <f>'C_Health Regions'!R5</f>
        <v>0</v>
      </c>
      <c r="BT24" s="66">
        <f>IF(BS24=0,0,($N$24/$BS$24)*100000)</f>
        <v>0</v>
      </c>
      <c r="BU24" s="66">
        <f>'C_Health Regions'!T5</f>
        <v>0</v>
      </c>
      <c r="BV24" s="66">
        <f>IF(BU24=0,0,($N$24/$BU$24)*100000)</f>
        <v>0</v>
      </c>
      <c r="BW24" s="66">
        <f>'C_Health Regions'!V5</f>
        <v>0</v>
      </c>
      <c r="BX24" s="66">
        <f>IF(BW24=0,0,($N$24/$BW$24)*100000)</f>
        <v>0</v>
      </c>
      <c r="BY24" s="66">
        <f>'C_Health Regions'!X5</f>
        <v>0</v>
      </c>
      <c r="BZ24" s="66">
        <f>IF(BY24=0,0,($N$24/$BY$24)*100000)</f>
        <v>0</v>
      </c>
      <c r="CA24" s="66">
        <f>'C_Health Regions'!Z5</f>
        <v>0</v>
      </c>
      <c r="CB24" s="66">
        <f>IF(CA24=0,0,($N$24/$CA$24)*100000)</f>
        <v>0</v>
      </c>
      <c r="CC24" s="66">
        <f>'C_Health Regions'!AB5</f>
        <v>0</v>
      </c>
      <c r="CD24" s="66">
        <f>IF(CC24=0,0,($N$24/$CC$24)*100000)</f>
        <v>0</v>
      </c>
      <c r="CE24" s="66">
        <f>'C_Health Regions'!AD5</f>
        <v>0</v>
      </c>
      <c r="CF24" s="66">
        <f>IF(CE24=0,0,($AA$24/$CE$24)*100000)</f>
        <v>0</v>
      </c>
      <c r="CG24" s="66">
        <f>'C_Health Regions'!AF5</f>
        <v>0</v>
      </c>
      <c r="CH24" s="66">
        <f>IF(CG24=0,0,($AB$24/$CG$24)*100000)</f>
        <v>0</v>
      </c>
      <c r="CI24" s="66">
        <f>'C_Health Regions'!AH5</f>
        <v>0</v>
      </c>
      <c r="CJ24" s="66">
        <f>IF(CI24=0,0,($AC$24/$CI$24)*100000)</f>
        <v>0</v>
      </c>
      <c r="CK24" s="66">
        <f>'C_Health Regions'!AJ5</f>
        <v>0</v>
      </c>
      <c r="CL24" s="66">
        <f>IF(CK24=0,0,($AD$24/$CK$24)*100000)</f>
        <v>0</v>
      </c>
      <c r="CM24" s="66">
        <f>'C_Health Regions'!AL5</f>
        <v>0</v>
      </c>
      <c r="CN24" s="66">
        <f>IF(CM24=0,0,($AE$24/$CM$24)*100000)</f>
        <v>0</v>
      </c>
      <c r="CO24" s="66">
        <f>'C_Health Regions'!AN5</f>
        <v>0</v>
      </c>
      <c r="CP24" s="66">
        <f>IF(CO24=0,0,($AF$24/$CO$24)*100000)</f>
        <v>0</v>
      </c>
      <c r="CQ24" s="47"/>
      <c r="CR24" s="204"/>
      <c r="CS24" s="62"/>
      <c r="CT24" s="62"/>
      <c r="CU24" s="62"/>
      <c r="CV24" s="62"/>
      <c r="CW24" s="204"/>
      <c r="CX24" s="47"/>
      <c r="CY24" s="196">
        <f>'D_Urban-Rural'!B5</f>
        <v>0</v>
      </c>
      <c r="CZ24" s="66">
        <f>IF(CY24=0,0,($CR$24/$CY$24)*100000)</f>
        <v>0</v>
      </c>
      <c r="DA24" s="66">
        <f>'D_Urban-Rural'!C5</f>
        <v>0</v>
      </c>
      <c r="DB24" s="196">
        <f>IF(DA24=0,0,($CS$24/$DA$24)*100000)</f>
        <v>0</v>
      </c>
      <c r="DC24" s="66">
        <f>'D_Urban-Rural'!D5</f>
        <v>0</v>
      </c>
      <c r="DD24" s="196">
        <f>IF(DC24=0,0,($CT$24/$DC$24)*100000)</f>
        <v>0</v>
      </c>
      <c r="DE24" s="66">
        <f>'D_Urban-Rural'!E5</f>
        <v>0</v>
      </c>
      <c r="DF24" s="196">
        <f>IF(DE24=0,0,($CU$24/$DE$24)*100000)</f>
        <v>0</v>
      </c>
      <c r="DG24" s="66">
        <f>'D_Urban-Rural'!F5</f>
        <v>0</v>
      </c>
      <c r="DH24" s="66">
        <f>IF(DG24=0,0,($CV$24/$DG$24)*100000)</f>
        <v>0</v>
      </c>
      <c r="DI24" s="66">
        <f>'D_Urban-Rural'!G5</f>
        <v>0</v>
      </c>
      <c r="DJ24" s="196">
        <f>IF(DI24=0,0,($CW$24/$DI$24)*100000)</f>
        <v>0</v>
      </c>
    </row>
    <row r="25" spans="2:114" x14ac:dyDescent="0.25">
      <c r="B25" s="9" t="s">
        <v>205</v>
      </c>
      <c r="C25" s="51"/>
      <c r="D25" s="43"/>
      <c r="E25" s="44"/>
      <c r="F25" s="34"/>
      <c r="G25" s="34"/>
      <c r="H25" s="34"/>
      <c r="I25" s="34"/>
      <c r="J25" s="54"/>
      <c r="K25" s="54"/>
      <c r="L25" s="34"/>
      <c r="M25" s="204"/>
      <c r="N25" s="62"/>
      <c r="O25" s="62"/>
      <c r="P25" s="62"/>
      <c r="Q25" s="62"/>
      <c r="R25" s="62"/>
      <c r="S25" s="62"/>
      <c r="T25" s="62"/>
      <c r="U25" s="62"/>
      <c r="V25" s="62"/>
      <c r="W25" s="62"/>
      <c r="X25" s="62"/>
      <c r="Y25" s="62"/>
      <c r="Z25" s="65"/>
      <c r="AA25" s="63"/>
      <c r="AB25" s="63"/>
      <c r="AC25" s="63"/>
      <c r="AD25" s="63"/>
      <c r="AE25" s="63"/>
      <c r="AF25" s="63"/>
      <c r="AG25" s="47"/>
      <c r="AH25" s="66">
        <f>' B_Populations'!B9</f>
        <v>0</v>
      </c>
      <c r="AI25" s="66">
        <f>IF(AH25=0,0,($C$25/$AH$25)*100000)</f>
        <v>0</v>
      </c>
      <c r="AJ25" s="66">
        <f>' B_Populations'!D9</f>
        <v>0</v>
      </c>
      <c r="AK25" s="66">
        <f>IF(AJ25=0,0,($D$25/$AJ$25)*100000)</f>
        <v>0</v>
      </c>
      <c r="AL25" s="66">
        <f>' B_Populations'!F9</f>
        <v>0</v>
      </c>
      <c r="AM25" s="66">
        <f>IF(AL25=0,0,($E$25/$AL$25)*100000)</f>
        <v>0</v>
      </c>
      <c r="AN25" s="66">
        <f>' B_Populations'!H9</f>
        <v>0</v>
      </c>
      <c r="AO25" s="66">
        <f>IF(AN25=0,0,($F$25/$AN$25)*100000)</f>
        <v>0</v>
      </c>
      <c r="AP25" s="66">
        <f>' B_Populations'!J9</f>
        <v>0</v>
      </c>
      <c r="AQ25" s="66">
        <f>IF(AP25=0,0,($G$25/$AP$25)*100000)</f>
        <v>0</v>
      </c>
      <c r="AR25" s="66">
        <f>' B_Populations'!L9</f>
        <v>0</v>
      </c>
      <c r="AS25" s="66">
        <f>IF(AR25=0,0,($H$25/$AR$25)*100000)</f>
        <v>0</v>
      </c>
      <c r="AT25" s="66">
        <f>' B_Populations'!N9</f>
        <v>0</v>
      </c>
      <c r="AU25" s="66">
        <f>IF(AT25=0,0,($I$25/$AT$25)*100000)</f>
        <v>0</v>
      </c>
      <c r="AV25" s="66">
        <f>' B_Populations'!P9</f>
        <v>0</v>
      </c>
      <c r="AW25" s="66">
        <f>IF(AV25=0,0,($J$25/$AV$25)*100000)</f>
        <v>0</v>
      </c>
      <c r="AX25" s="66">
        <f>' B_Populations'!R9</f>
        <v>0</v>
      </c>
      <c r="AY25" s="66">
        <f>IF(AX25=0,0,($K$25/$AX$25)*100000)</f>
        <v>0</v>
      </c>
      <c r="AZ25" s="66">
        <f>' B_Populations'!T9</f>
        <v>0</v>
      </c>
      <c r="BA25" s="66">
        <f>IF(AZ25=0,0,($L$25/$AZ$25)*100000)</f>
        <v>0</v>
      </c>
      <c r="BB25" s="9"/>
      <c r="BC25" s="66">
        <f>'C_Health Regions'!B5</f>
        <v>0</v>
      </c>
      <c r="BD25" s="66">
        <f>IF(BC25=0,0,($M$25/$BC$25)*100000)</f>
        <v>0</v>
      </c>
      <c r="BE25" s="66">
        <f>'C_Health Regions'!D6</f>
        <v>0</v>
      </c>
      <c r="BF25" s="66">
        <f>IF(BE25=0,0,($N$25/$BE$25)*100000)</f>
        <v>0</v>
      </c>
      <c r="BG25" s="66">
        <f>'C_Health Regions'!F5</f>
        <v>0</v>
      </c>
      <c r="BH25" s="66">
        <f>IF(BG25=0,0,($N$25/$BG$25)*100000)</f>
        <v>0</v>
      </c>
      <c r="BI25" s="66">
        <f>'C_Health Regions'!H5</f>
        <v>0</v>
      </c>
      <c r="BJ25" s="66">
        <f>IF(BI25=0,0,($N$25/$BI$25)*100000)</f>
        <v>0</v>
      </c>
      <c r="BK25" s="66">
        <f>'C_Health Regions'!J5</f>
        <v>0</v>
      </c>
      <c r="BL25" s="66">
        <f>IF(BK25=0,0,($N$25/$BK$25)*100000)</f>
        <v>0</v>
      </c>
      <c r="BM25" s="66">
        <f>'C_Health Regions'!L5</f>
        <v>0</v>
      </c>
      <c r="BN25" s="66">
        <f>IF(BM25=0,0,($N$25/$BM$25)*100000)</f>
        <v>0</v>
      </c>
      <c r="BO25" s="66">
        <f>'C_Health Regions'!N5</f>
        <v>0</v>
      </c>
      <c r="BP25" s="66">
        <f>IF(BO25=0,0,($N$25/$BO$25)*100000)</f>
        <v>0</v>
      </c>
      <c r="BQ25" s="66">
        <f>'C_Health Regions'!P5</f>
        <v>0</v>
      </c>
      <c r="BR25" s="66">
        <f>IF(BQ25=0,0,($N$25/$BQ$25)*100000)</f>
        <v>0</v>
      </c>
      <c r="BS25" s="66">
        <f>'C_Health Regions'!R5</f>
        <v>0</v>
      </c>
      <c r="BT25" s="66">
        <f>IF(BS25=0,0,($N$25/$BS$25)*100000)</f>
        <v>0</v>
      </c>
      <c r="BU25" s="66">
        <f>'C_Health Regions'!T5</f>
        <v>0</v>
      </c>
      <c r="BV25" s="66">
        <f>IF(BU25=0,0,($N$25/$BU$25)*100000)</f>
        <v>0</v>
      </c>
      <c r="BW25" s="66">
        <f>'C_Health Regions'!V5</f>
        <v>0</v>
      </c>
      <c r="BX25" s="66">
        <f>IF(BW25=0,0,($N$25/$BW$25)*100000)</f>
        <v>0</v>
      </c>
      <c r="BY25" s="66">
        <f>'C_Health Regions'!X5</f>
        <v>0</v>
      </c>
      <c r="BZ25" s="66">
        <f>IF(BY25=0,0,($N$25/$BY$25)*100000)</f>
        <v>0</v>
      </c>
      <c r="CA25" s="66">
        <f>'C_Health Regions'!Z5</f>
        <v>0</v>
      </c>
      <c r="CB25" s="66">
        <f>IF(CA25=0,0,($N$25/$CA$25)*100000)</f>
        <v>0</v>
      </c>
      <c r="CC25" s="66">
        <f>'C_Health Regions'!AB5</f>
        <v>0</v>
      </c>
      <c r="CD25" s="66">
        <f>IF(CC25=0,0,($N$25/$CC$25)*100000)</f>
        <v>0</v>
      </c>
      <c r="CE25" s="66">
        <f>'C_Health Regions'!AD5</f>
        <v>0</v>
      </c>
      <c r="CF25" s="66">
        <f>IF(CE25=0,0,($AA$25/$CE$25)*100000)</f>
        <v>0</v>
      </c>
      <c r="CG25" s="66">
        <f>'C_Health Regions'!AF5</f>
        <v>0</v>
      </c>
      <c r="CH25" s="66">
        <f>IF(CG25=0,0,($AB$25/$CG$25)*100000)</f>
        <v>0</v>
      </c>
      <c r="CI25" s="66">
        <f>'C_Health Regions'!AH5</f>
        <v>0</v>
      </c>
      <c r="CJ25" s="66">
        <f>IF(CI25=0,0,($AC$25/$CI$25)*100000)</f>
        <v>0</v>
      </c>
      <c r="CK25" s="66">
        <f>'C_Health Regions'!AJ5</f>
        <v>0</v>
      </c>
      <c r="CL25" s="66">
        <f>IF(CK25=0,0,($AD$25/$CK$25)*100000)</f>
        <v>0</v>
      </c>
      <c r="CM25" s="66">
        <f>'C_Health Regions'!AL5</f>
        <v>0</v>
      </c>
      <c r="CN25" s="66">
        <f>IF(CM25=0,0,($AE$25/$CM$25)*100000)</f>
        <v>0</v>
      </c>
      <c r="CO25" s="66">
        <f>'C_Health Regions'!AN5</f>
        <v>0</v>
      </c>
      <c r="CP25" s="66">
        <f>IF(CO25=0,0,($AF$25/$CO$25)*100000)</f>
        <v>0</v>
      </c>
      <c r="CQ25" s="47"/>
      <c r="CR25" s="204"/>
      <c r="CS25" s="62"/>
      <c r="CT25" s="62"/>
      <c r="CU25" s="62"/>
      <c r="CV25" s="62"/>
      <c r="CW25" s="204"/>
      <c r="CX25" s="47"/>
      <c r="CY25" s="196">
        <f>'D_Urban-Rural'!B5</f>
        <v>0</v>
      </c>
      <c r="CZ25" s="66">
        <f>IF(CY25=0,0,($CR$25/$CY$25)*100000)</f>
        <v>0</v>
      </c>
      <c r="DA25" s="66">
        <f>'D_Urban-Rural'!C5</f>
        <v>0</v>
      </c>
      <c r="DB25" s="196">
        <f>IF(DA25=0,0,($CS$25/$DA$25)*100000)</f>
        <v>0</v>
      </c>
      <c r="DC25" s="66">
        <f>'D_Urban-Rural'!D5</f>
        <v>0</v>
      </c>
      <c r="DD25" s="196">
        <f>IF(DC25=0,0,($CT$25/$DC$25)*100000)</f>
        <v>0</v>
      </c>
      <c r="DE25" s="66">
        <f>'D_Urban-Rural'!E5</f>
        <v>0</v>
      </c>
      <c r="DF25" s="196">
        <f>IF(DE25=0,0,($CU$25/$DE$25)*100000)</f>
        <v>0</v>
      </c>
      <c r="DG25" s="66">
        <f>'D_Urban-Rural'!F5</f>
        <v>0</v>
      </c>
      <c r="DH25" s="66">
        <f>IF(DG25=0,0,($CV$25/$DG$25)*100000)</f>
        <v>0</v>
      </c>
      <c r="DI25" s="66">
        <f>'D_Urban-Rural'!G5</f>
        <v>0</v>
      </c>
      <c r="DJ25" s="196">
        <f>IF(DI25=0,0,($CW$25/$DI$25)*100000)</f>
        <v>0</v>
      </c>
    </row>
    <row r="26" spans="2:114" x14ac:dyDescent="0.25">
      <c r="B26" s="9" t="s">
        <v>138</v>
      </c>
      <c r="C26" s="51"/>
      <c r="D26" s="43"/>
      <c r="E26" s="44"/>
      <c r="F26" s="34"/>
      <c r="G26" s="34"/>
      <c r="H26" s="34"/>
      <c r="I26" s="34"/>
      <c r="J26" s="54"/>
      <c r="K26" s="54"/>
      <c r="L26" s="228"/>
      <c r="M26" s="222"/>
      <c r="N26" s="62"/>
      <c r="O26" s="62"/>
      <c r="P26" s="62"/>
      <c r="Q26" s="62"/>
      <c r="R26" s="62"/>
      <c r="S26" s="62"/>
      <c r="T26" s="62"/>
      <c r="U26" s="62"/>
      <c r="V26" s="62"/>
      <c r="W26" s="62"/>
      <c r="X26" s="62"/>
      <c r="Y26" s="62"/>
      <c r="Z26" s="65"/>
      <c r="AA26" s="63"/>
      <c r="AB26" s="63"/>
      <c r="AC26" s="63"/>
      <c r="AD26" s="63"/>
      <c r="AE26" s="63"/>
      <c r="AF26" s="63"/>
      <c r="AG26" s="47"/>
      <c r="AH26" s="66">
        <f>' B_Populations'!B9</f>
        <v>0</v>
      </c>
      <c r="AI26" s="66">
        <f>IF(AH26=0,0,($C$27/$AH$27)*100000)</f>
        <v>0</v>
      </c>
      <c r="AJ26" s="66">
        <f>' B_Populations'!D9</f>
        <v>0</v>
      </c>
      <c r="AK26" s="66">
        <f>IF(AJ26=0,0,($D$26/$AJ$26)*100000)</f>
        <v>0</v>
      </c>
      <c r="AL26" s="66">
        <f>' B_Populations'!F9</f>
        <v>0</v>
      </c>
      <c r="AM26" s="66">
        <f>IF(AL26=0,0,($E$26/$AL$26)*100000)</f>
        <v>0</v>
      </c>
      <c r="AN26" s="66">
        <f>' B_Populations'!H9</f>
        <v>0</v>
      </c>
      <c r="AO26" s="66">
        <f>IF(AN26=0,0,($F$26/$AN$26)*100000)</f>
        <v>0</v>
      </c>
      <c r="AP26" s="66">
        <f>' B_Populations'!J9</f>
        <v>0</v>
      </c>
      <c r="AQ26" s="66">
        <f>IF(AP26=0,0,($G$26/$AP$26)*100000)</f>
        <v>0</v>
      </c>
      <c r="AR26" s="66">
        <f>' B_Populations'!L9</f>
        <v>0</v>
      </c>
      <c r="AS26" s="66">
        <f>IF(AR26=0,0,($H$26/$AR$26)*100000)</f>
        <v>0</v>
      </c>
      <c r="AT26" s="66">
        <f>' B_Populations'!N9</f>
        <v>0</v>
      </c>
      <c r="AU26" s="66">
        <f>IF(AT26=0,0,($I$26/$AT$26)*100000)</f>
        <v>0</v>
      </c>
      <c r="AV26" s="66">
        <f>' B_Populations'!P9</f>
        <v>0</v>
      </c>
      <c r="AW26" s="66">
        <f>IF(AV26=0,0,($J$26/$AV$26)*100000)</f>
        <v>0</v>
      </c>
      <c r="AX26" s="66">
        <f>' B_Populations'!R9</f>
        <v>0</v>
      </c>
      <c r="AY26" s="66">
        <f>IF(AX26=0,0,($K$26/$AX$26)*100000)</f>
        <v>0</v>
      </c>
      <c r="AZ26" s="66">
        <f>' B_Populations'!T9</f>
        <v>0</v>
      </c>
      <c r="BA26" s="66">
        <f>IF(AZ26=0,0,($L$26/$AZ$26)*100000)</f>
        <v>0</v>
      </c>
      <c r="BB26" s="9"/>
      <c r="BC26" s="66">
        <f>'C_Health Regions'!B5</f>
        <v>0</v>
      </c>
      <c r="BD26" s="66">
        <f>IF(BC26=0,0,($M$26/$BC$26)*100000)</f>
        <v>0</v>
      </c>
      <c r="BE26" s="66">
        <f>'C_Health Regions'!D6</f>
        <v>0</v>
      </c>
      <c r="BF26" s="66">
        <f>IF(BE26=0,0,($N$26/$BE$26)*100000)</f>
        <v>0</v>
      </c>
      <c r="BG26" s="66">
        <f>'C_Health Regions'!F5</f>
        <v>0</v>
      </c>
      <c r="BH26" s="66">
        <f>IF(BG26=0,0,($N$26/$BG$26)*100000)</f>
        <v>0</v>
      </c>
      <c r="BI26" s="66">
        <f>'C_Health Regions'!H5</f>
        <v>0</v>
      </c>
      <c r="BJ26" s="66">
        <f>IF(BI26=0,0,($N$26/$BI$26)*100000)</f>
        <v>0</v>
      </c>
      <c r="BK26" s="66">
        <f>'C_Health Regions'!J5</f>
        <v>0</v>
      </c>
      <c r="BL26" s="66">
        <f>IF(BK26=0,0,($N$26/$BK$26)*100000)</f>
        <v>0</v>
      </c>
      <c r="BM26" s="66">
        <f>'C_Health Regions'!L5</f>
        <v>0</v>
      </c>
      <c r="BN26" s="66">
        <f>IF(BM26=0,0,($N$26/$BM$26)*100000)</f>
        <v>0</v>
      </c>
      <c r="BO26" s="66">
        <f>'C_Health Regions'!N5</f>
        <v>0</v>
      </c>
      <c r="BP26" s="66">
        <f>IF(BO26=0,0,($N$26/$BO$26)*100000)</f>
        <v>0</v>
      </c>
      <c r="BQ26" s="66">
        <f>'C_Health Regions'!P5</f>
        <v>0</v>
      </c>
      <c r="BR26" s="66">
        <f>IF(BQ26=0,0,($N$26/$BQ$26)*100000)</f>
        <v>0</v>
      </c>
      <c r="BS26" s="66">
        <f>'C_Health Regions'!R5</f>
        <v>0</v>
      </c>
      <c r="BT26" s="66">
        <f>IF(BS26=0,0,($N$26/$BS$26)*100000)</f>
        <v>0</v>
      </c>
      <c r="BU26" s="66">
        <f>'C_Health Regions'!T5</f>
        <v>0</v>
      </c>
      <c r="BV26" s="66">
        <f>IF(BU26=0,0,($N$26/$BU$26)*100000)</f>
        <v>0</v>
      </c>
      <c r="BW26" s="66">
        <f>'C_Health Regions'!V5</f>
        <v>0</v>
      </c>
      <c r="BX26" s="66">
        <f>IF(BW26=0,0,($N$26/$BW$26)*100000)</f>
        <v>0</v>
      </c>
      <c r="BY26" s="66">
        <f>'C_Health Regions'!X5</f>
        <v>0</v>
      </c>
      <c r="BZ26" s="66">
        <f>IF(BY26=0,0,($N$26/$BY$26)*100000)</f>
        <v>0</v>
      </c>
      <c r="CA26" s="66">
        <f>'C_Health Regions'!Z5</f>
        <v>0</v>
      </c>
      <c r="CB26" s="66">
        <f>IF(CA26=0,0,($N$26/$CA$26)*100000)</f>
        <v>0</v>
      </c>
      <c r="CC26" s="66">
        <f>'C_Health Regions'!AB5</f>
        <v>0</v>
      </c>
      <c r="CD26" s="66">
        <f>IF(CC26=0,0,($N$26/$CC$26)*100000)</f>
        <v>0</v>
      </c>
      <c r="CE26" s="66">
        <f>'C_Health Regions'!AD5</f>
        <v>0</v>
      </c>
      <c r="CF26" s="66">
        <f>IF(CE26=0,0,($AA$26/$CE$26)*100000)</f>
        <v>0</v>
      </c>
      <c r="CG26" s="66">
        <f>'C_Health Regions'!AF5</f>
        <v>0</v>
      </c>
      <c r="CH26" s="66">
        <f>IF(CG26=0,0,($AB$26/$CG$26)*100000)</f>
        <v>0</v>
      </c>
      <c r="CI26" s="66">
        <f>'C_Health Regions'!AH5</f>
        <v>0</v>
      </c>
      <c r="CJ26" s="66">
        <f>IF(CI26=0,0,($AC$26/$CI$26)*100000)</f>
        <v>0</v>
      </c>
      <c r="CK26" s="66">
        <f>'C_Health Regions'!AJ5</f>
        <v>0</v>
      </c>
      <c r="CL26" s="66">
        <f>IF(CK26=0,0,($AD$26/$CK$26)*100000)</f>
        <v>0</v>
      </c>
      <c r="CM26" s="66">
        <f>'C_Health Regions'!AL5</f>
        <v>0</v>
      </c>
      <c r="CN26" s="66">
        <f>IF(CM26=0,0,($AE$26/$CM$26)*100000)</f>
        <v>0</v>
      </c>
      <c r="CO26" s="66">
        <f>'C_Health Regions'!AN5</f>
        <v>0</v>
      </c>
      <c r="CP26" s="66">
        <f>IF(CO26=0,0,($AF$26/$CO$26)*100000)</f>
        <v>0</v>
      </c>
      <c r="CQ26" s="47"/>
      <c r="CR26" s="222"/>
      <c r="CS26" s="62"/>
      <c r="CT26" s="62"/>
      <c r="CU26" s="62"/>
      <c r="CV26" s="62"/>
      <c r="CW26" s="204"/>
      <c r="CX26" s="47"/>
      <c r="CY26" s="196">
        <f>'D_Urban-Rural'!B5</f>
        <v>0</v>
      </c>
      <c r="CZ26" s="66">
        <f>IF(CY26=0,0,($CR$26/$CY$26)*100000)</f>
        <v>0</v>
      </c>
      <c r="DA26" s="66">
        <f>'D_Urban-Rural'!C5</f>
        <v>0</v>
      </c>
      <c r="DB26" s="196">
        <f>IF(DA26=0,0,($CS$26/$DA$26)*100000)</f>
        <v>0</v>
      </c>
      <c r="DC26" s="66">
        <f>'D_Urban-Rural'!D5</f>
        <v>0</v>
      </c>
      <c r="DD26" s="196">
        <f>IF(DC26=0,0,($CT$26/$DC$26)*100000)</f>
        <v>0</v>
      </c>
      <c r="DE26" s="66">
        <f>'D_Urban-Rural'!E5</f>
        <v>0</v>
      </c>
      <c r="DF26" s="196">
        <f>IF(DE26=0,0,($CU$26/$DE$26)*100000)</f>
        <v>0</v>
      </c>
      <c r="DG26" s="66">
        <f>'D_Urban-Rural'!F5</f>
        <v>0</v>
      </c>
      <c r="DH26" s="66">
        <f>IF(DG26=0,0,($CV$26/$DG$26)*100000)</f>
        <v>0</v>
      </c>
      <c r="DI26" s="66">
        <f>'D_Urban-Rural'!G5</f>
        <v>0</v>
      </c>
      <c r="DJ26" s="196">
        <f>IF(DI26=0,0,($CW$26/$DI$26)*100000)</f>
        <v>0</v>
      </c>
    </row>
    <row r="27" spans="2:114" x14ac:dyDescent="0.25">
      <c r="B27" s="30" t="s">
        <v>111</v>
      </c>
      <c r="C27" s="140">
        <f t="shared" ref="C27:AF27" si="8">SUM(C22:C26)</f>
        <v>0</v>
      </c>
      <c r="D27" s="140">
        <f t="shared" si="8"/>
        <v>0</v>
      </c>
      <c r="E27" s="140">
        <f t="shared" si="8"/>
        <v>0</v>
      </c>
      <c r="F27" s="140">
        <f t="shared" si="8"/>
        <v>0</v>
      </c>
      <c r="G27" s="140">
        <f t="shared" si="8"/>
        <v>0</v>
      </c>
      <c r="H27" s="140">
        <f t="shared" si="8"/>
        <v>0</v>
      </c>
      <c r="I27" s="140">
        <f t="shared" si="8"/>
        <v>0</v>
      </c>
      <c r="J27" s="140">
        <f t="shared" si="8"/>
        <v>0</v>
      </c>
      <c r="K27" s="140">
        <f t="shared" si="8"/>
        <v>0</v>
      </c>
      <c r="L27" s="140">
        <f t="shared" si="8"/>
        <v>0</v>
      </c>
      <c r="M27" s="223">
        <f t="shared" si="8"/>
        <v>0</v>
      </c>
      <c r="N27" s="72">
        <f t="shared" si="8"/>
        <v>0</v>
      </c>
      <c r="O27" s="72">
        <f t="shared" si="8"/>
        <v>0</v>
      </c>
      <c r="P27" s="72">
        <f t="shared" si="8"/>
        <v>0</v>
      </c>
      <c r="Q27" s="72">
        <f t="shared" si="8"/>
        <v>0</v>
      </c>
      <c r="R27" s="72">
        <f t="shared" si="8"/>
        <v>0</v>
      </c>
      <c r="S27" s="72">
        <f t="shared" si="8"/>
        <v>0</v>
      </c>
      <c r="T27" s="72">
        <f t="shared" si="8"/>
        <v>0</v>
      </c>
      <c r="U27" s="72">
        <f t="shared" si="8"/>
        <v>0</v>
      </c>
      <c r="V27" s="72">
        <f t="shared" si="8"/>
        <v>0</v>
      </c>
      <c r="W27" s="72">
        <f t="shared" si="8"/>
        <v>0</v>
      </c>
      <c r="X27" s="72">
        <f t="shared" si="8"/>
        <v>0</v>
      </c>
      <c r="Y27" s="72">
        <f t="shared" si="8"/>
        <v>0</v>
      </c>
      <c r="Z27" s="72">
        <f t="shared" si="8"/>
        <v>0</v>
      </c>
      <c r="AA27" s="71">
        <f t="shared" si="8"/>
        <v>0</v>
      </c>
      <c r="AB27" s="71">
        <f t="shared" si="8"/>
        <v>0</v>
      </c>
      <c r="AC27" s="71">
        <f t="shared" si="8"/>
        <v>0</v>
      </c>
      <c r="AD27" s="71">
        <f t="shared" si="8"/>
        <v>0</v>
      </c>
      <c r="AE27" s="71">
        <f t="shared" si="8"/>
        <v>0</v>
      </c>
      <c r="AF27" s="71">
        <f t="shared" si="8"/>
        <v>0</v>
      </c>
      <c r="AG27" s="45"/>
      <c r="AH27" s="76">
        <f t="shared" ref="AH27:BA27" si="9">SUM(AH22:AH26)</f>
        <v>0</v>
      </c>
      <c r="AI27" s="66">
        <f>IF(AH27=0,0,($C$26/$AH$26)*100000)</f>
        <v>0</v>
      </c>
      <c r="AJ27" s="76">
        <f t="shared" si="9"/>
        <v>0</v>
      </c>
      <c r="AK27" s="66">
        <f>IF(AJ27=0,0,($D$27/$AJ$27)*100000)</f>
        <v>0</v>
      </c>
      <c r="AL27" s="76">
        <f t="shared" si="9"/>
        <v>0</v>
      </c>
      <c r="AM27" s="66">
        <f>IF(AL27=0,0,($E$27/$AL$27)*100000)</f>
        <v>0</v>
      </c>
      <c r="AN27" s="76">
        <f t="shared" si="9"/>
        <v>0</v>
      </c>
      <c r="AO27" s="66">
        <f>IF(AN27=0,0,($F$27/$AN$27)*100000)</f>
        <v>0</v>
      </c>
      <c r="AP27" s="76">
        <f t="shared" si="9"/>
        <v>0</v>
      </c>
      <c r="AQ27" s="66">
        <f>IF(AP27=0,0,($G$27/$AP$27)*100000)</f>
        <v>0</v>
      </c>
      <c r="AR27" s="76">
        <f t="shared" si="9"/>
        <v>0</v>
      </c>
      <c r="AS27" s="66">
        <f>IF(AR27=0,0,($H$27/$AR$27)*100000)</f>
        <v>0</v>
      </c>
      <c r="AT27" s="76">
        <f t="shared" si="9"/>
        <v>0</v>
      </c>
      <c r="AU27" s="66">
        <f>IF(AT27=0,0,($I$27/$AT$27)*100000)</f>
        <v>0</v>
      </c>
      <c r="AV27" s="76">
        <f t="shared" si="9"/>
        <v>0</v>
      </c>
      <c r="AW27" s="66">
        <f>IF(AV27=0,0,($J$27/$AV$27)*100000)</f>
        <v>0</v>
      </c>
      <c r="AX27" s="76">
        <f t="shared" si="9"/>
        <v>0</v>
      </c>
      <c r="AY27" s="66">
        <f>IF(AX27=0,0,($K$27/$AX$27)*100000)</f>
        <v>0</v>
      </c>
      <c r="AZ27" s="76">
        <f t="shared" si="9"/>
        <v>0</v>
      </c>
      <c r="BA27" s="66">
        <f>IF(AZ27=0,0,($L$27/$AZ$27)*100000)</f>
        <v>0</v>
      </c>
      <c r="BB27" s="78"/>
      <c r="BC27" s="77">
        <f t="shared" ref="BC27:CD27" si="10">SUM(BC22:BC26)</f>
        <v>0</v>
      </c>
      <c r="BD27" s="66">
        <f>IF(BC27=0,0,($M$27/$BC$27)*100000)</f>
        <v>0</v>
      </c>
      <c r="BE27" s="77">
        <f t="shared" si="10"/>
        <v>0</v>
      </c>
      <c r="BF27" s="66">
        <f>IF(BE27=0,0,($N$27/$BE$27)*100000)</f>
        <v>0</v>
      </c>
      <c r="BG27" s="77">
        <f t="shared" si="10"/>
        <v>0</v>
      </c>
      <c r="BH27" s="66">
        <f>IF(BG27=0,0,($N$27/$BG$27)*100000)</f>
        <v>0</v>
      </c>
      <c r="BI27" s="77">
        <f t="shared" si="10"/>
        <v>0</v>
      </c>
      <c r="BJ27" s="66">
        <f>IF(BI27=0,0,($N$27/$BI$27)*100000)</f>
        <v>0</v>
      </c>
      <c r="BK27" s="77">
        <f t="shared" si="10"/>
        <v>0</v>
      </c>
      <c r="BL27" s="66">
        <f>IF(BK27=0,0,($N$27/$BK$27)*100000)</f>
        <v>0</v>
      </c>
      <c r="BM27" s="77">
        <f t="shared" si="10"/>
        <v>0</v>
      </c>
      <c r="BN27" s="66">
        <f>IF(BM27=0,0,($N$27/$BM$27)*100000)</f>
        <v>0</v>
      </c>
      <c r="BO27" s="77">
        <f t="shared" si="10"/>
        <v>0</v>
      </c>
      <c r="BP27" s="66">
        <f>IF(BO27=0,0,($N$27/$BO$27)*100000)</f>
        <v>0</v>
      </c>
      <c r="BQ27" s="77">
        <f t="shared" si="10"/>
        <v>0</v>
      </c>
      <c r="BR27" s="66">
        <f>IF(BQ27=0,0,($N$27/$BQ$27)*100000)</f>
        <v>0</v>
      </c>
      <c r="BS27" s="77">
        <f t="shared" si="10"/>
        <v>0</v>
      </c>
      <c r="BT27" s="66">
        <f>IF(BS27=0,0,($N$27/$BS$27)*100000)</f>
        <v>0</v>
      </c>
      <c r="BU27" s="77">
        <f t="shared" si="10"/>
        <v>0</v>
      </c>
      <c r="BV27" s="66">
        <f>IF(BU27=0,0,($N$27/$BU$27)*100000)</f>
        <v>0</v>
      </c>
      <c r="BW27" s="77">
        <f t="shared" si="10"/>
        <v>0</v>
      </c>
      <c r="BX27" s="66">
        <f>IF(BW27=0,0,($N$27/$BW$27)*100000)</f>
        <v>0</v>
      </c>
      <c r="BY27" s="77">
        <f t="shared" si="10"/>
        <v>0</v>
      </c>
      <c r="BZ27" s="66">
        <f>IF(BY27=0,0,($N$27/$BY$27)*100000)</f>
        <v>0</v>
      </c>
      <c r="CA27" s="77">
        <f t="shared" si="10"/>
        <v>0</v>
      </c>
      <c r="CB27" s="66">
        <f>IF(CA27=0,0,($N$27/$CA$27)*100000)</f>
        <v>0</v>
      </c>
      <c r="CC27" s="77">
        <f t="shared" si="10"/>
        <v>0</v>
      </c>
      <c r="CD27" s="66">
        <f>IF(CC27=0,0,($N$27/$CC$27)*100000)</f>
        <v>0</v>
      </c>
      <c r="CE27" s="66">
        <f>'C_Health Regions'!AD44</f>
        <v>0</v>
      </c>
      <c r="CF27" s="66">
        <f>IF(CE27=0,0,($AA$27/$CE$27)*100000)</f>
        <v>0</v>
      </c>
      <c r="CG27" s="66">
        <f>'C_Health Regions'!AF44</f>
        <v>0</v>
      </c>
      <c r="CH27" s="66">
        <f>IF(CG27=0,0,($AB$27/$CG$27)*100000)</f>
        <v>0</v>
      </c>
      <c r="CI27" s="66">
        <f>'C_Health Regions'!AH44</f>
        <v>0</v>
      </c>
      <c r="CJ27" s="66">
        <f>IF(CI27=0,0,($AC$27/$CI$27)*100000)</f>
        <v>0</v>
      </c>
      <c r="CK27" s="66">
        <f>'C_Health Regions'!AJ93</f>
        <v>0</v>
      </c>
      <c r="CL27" s="66">
        <f>IF(CK27=0,0,($AD$27/$CK$27)*100000)</f>
        <v>0</v>
      </c>
      <c r="CM27" s="66">
        <f>'C_Health Regions'!AL93</f>
        <v>0</v>
      </c>
      <c r="CN27" s="66">
        <f>IF(CM27=0,0,($AE$27/$CM$27)*100000)</f>
        <v>0</v>
      </c>
      <c r="CO27" s="66">
        <f>'C_Health Regions'!AN44</f>
        <v>0</v>
      </c>
      <c r="CP27" s="66">
        <f>IF(CO27=0,0,($AF$27/$CO$27)*100000)</f>
        <v>0</v>
      </c>
      <c r="CQ27" s="45"/>
      <c r="CR27" s="225">
        <f t="shared" ref="CR27:CW27" si="11">SUM(CR22:CR26)</f>
        <v>0</v>
      </c>
      <c r="CS27" s="72">
        <f t="shared" si="11"/>
        <v>0</v>
      </c>
      <c r="CT27" s="72">
        <f t="shared" si="11"/>
        <v>0</v>
      </c>
      <c r="CU27" s="72">
        <f t="shared" si="11"/>
        <v>0</v>
      </c>
      <c r="CV27" s="72">
        <f t="shared" si="11"/>
        <v>0</v>
      </c>
      <c r="CW27" s="72">
        <f t="shared" si="11"/>
        <v>0</v>
      </c>
      <c r="CX27" s="203"/>
      <c r="CY27" s="196">
        <f>'D_Urban-Rural'!B5</f>
        <v>0</v>
      </c>
      <c r="CZ27" s="66">
        <f>IF(CY27=0,0,($CR$27/$CY$27)*100000)</f>
        <v>0</v>
      </c>
      <c r="DA27" s="77">
        <f>'D_Urban-Rural'!C10</f>
        <v>0</v>
      </c>
      <c r="DB27" s="196">
        <f>IF(DA27=0,0,($CS$27/$DA$27)*100000)</f>
        <v>0</v>
      </c>
      <c r="DC27" s="77">
        <f>'D_Urban-Rural'!D10</f>
        <v>0</v>
      </c>
      <c r="DD27" s="196">
        <f>IF(DC27=0,0,($CT$27/$DC$27)*100000)</f>
        <v>0</v>
      </c>
      <c r="DE27" s="77">
        <f>'D_Urban-Rural'!E10</f>
        <v>0</v>
      </c>
      <c r="DF27" s="196">
        <f>IF(DE27=0,0,($CU$27/$DE$27)*100000)</f>
        <v>0</v>
      </c>
      <c r="DG27" s="77">
        <f>'D_Urban-Rural'!F10</f>
        <v>0</v>
      </c>
      <c r="DH27" s="66">
        <f>IF(DG27=0,0,($CV$27/$DG$27)*100000)</f>
        <v>0</v>
      </c>
      <c r="DI27" s="77">
        <f>'D_Urban-Rural'!G10</f>
        <v>0</v>
      </c>
      <c r="DJ27" s="196">
        <f>IF(DI27=0,0,($CW$27/$DI$27)*100000)</f>
        <v>0</v>
      </c>
    </row>
  </sheetData>
  <mergeCells count="1">
    <mergeCell ref="B1:E1"/>
  </mergeCells>
  <phoneticPr fontId="7" type="noConversion"/>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DJ27"/>
  <sheetViews>
    <sheetView topLeftCell="Y1" zoomScale="90" workbookViewId="0">
      <selection activeCell="AH35" sqref="AH35"/>
    </sheetView>
  </sheetViews>
  <sheetFormatPr defaultRowHeight="12.5" x14ac:dyDescent="0.25"/>
  <cols>
    <col min="2" max="2" width="20" bestFit="1" customWidth="1"/>
    <col min="3" max="3" width="15.1796875" customWidth="1"/>
    <col min="4" max="4" width="15.54296875" customWidth="1"/>
    <col min="5" max="5" width="15.1796875" customWidth="1"/>
    <col min="6" max="6" width="17.81640625" customWidth="1"/>
    <col min="7" max="7" width="15.54296875" customWidth="1"/>
    <col min="8" max="8" width="15.453125" customWidth="1"/>
    <col min="9" max="11" width="15.1796875" customWidth="1"/>
    <col min="12" max="32" width="15.54296875" customWidth="1"/>
    <col min="33" max="33" width="6" style="48" customWidth="1"/>
    <col min="34" max="34" width="15.1796875" style="48" customWidth="1"/>
    <col min="35" max="47" width="11.1796875" style="48" customWidth="1"/>
    <col min="48" max="49" width="12.54296875" style="48" customWidth="1"/>
    <col min="50" max="94" width="11.1796875" style="48" customWidth="1"/>
    <col min="95" max="95" width="6" style="48" customWidth="1"/>
    <col min="96" max="101" width="15.54296875" customWidth="1"/>
    <col min="102" max="102" width="15.54296875" style="48" customWidth="1"/>
    <col min="103" max="108" width="11.1796875" style="48" customWidth="1"/>
    <col min="109" max="109" width="12.26953125" style="48" customWidth="1"/>
    <col min="110" max="110" width="11.1796875" style="48" customWidth="1"/>
    <col min="111" max="111" width="13" style="48" customWidth="1"/>
    <col min="112" max="114" width="11.1796875" style="48" customWidth="1"/>
  </cols>
  <sheetData>
    <row r="1" spans="1:114" ht="78.650000000000006" customHeight="1" x14ac:dyDescent="0.25">
      <c r="A1" s="161">
        <f xml:space="preserve"> ' B_Populations'!A11</f>
        <v>2018</v>
      </c>
      <c r="B1" s="275" t="s">
        <v>200</v>
      </c>
      <c r="C1" s="276"/>
      <c r="D1" s="276"/>
      <c r="E1" s="276"/>
      <c r="F1" s="75"/>
      <c r="G1" s="75"/>
      <c r="H1" s="75"/>
      <c r="I1" s="75"/>
      <c r="J1" s="75"/>
      <c r="K1" s="75"/>
      <c r="L1" s="75"/>
      <c r="M1" s="74" t="s">
        <v>100</v>
      </c>
      <c r="CR1" s="74" t="s">
        <v>227</v>
      </c>
      <c r="CY1" s="200"/>
    </row>
    <row r="2" spans="1:114" x14ac:dyDescent="0.25">
      <c r="B2" s="17"/>
      <c r="C2" s="17"/>
      <c r="D2" s="18" t="s">
        <v>101</v>
      </c>
      <c r="E2" s="18"/>
      <c r="F2" s="20" t="s">
        <v>102</v>
      </c>
      <c r="G2" s="19"/>
      <c r="H2" s="19"/>
      <c r="I2" s="19"/>
      <c r="J2" s="19"/>
      <c r="K2" s="19"/>
      <c r="L2" s="19"/>
      <c r="M2" s="57" t="s">
        <v>103</v>
      </c>
      <c r="N2" s="57"/>
      <c r="O2" s="57"/>
      <c r="P2" s="57"/>
      <c r="Q2" s="57"/>
      <c r="R2" s="57"/>
      <c r="S2" s="57"/>
      <c r="T2" s="57"/>
      <c r="U2" s="57"/>
      <c r="V2" s="57"/>
      <c r="W2" s="57"/>
      <c r="X2" s="57"/>
      <c r="Y2" s="57"/>
      <c r="Z2" s="58"/>
      <c r="AA2" s="58"/>
      <c r="AB2" s="58"/>
      <c r="AC2" s="58"/>
      <c r="AD2" s="58"/>
      <c r="AE2" s="58"/>
      <c r="AF2" s="58"/>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57" t="s">
        <v>226</v>
      </c>
      <c r="CS2" s="57"/>
      <c r="CT2" s="57"/>
      <c r="CU2" s="57"/>
      <c r="CV2" s="57"/>
      <c r="CW2" s="57"/>
      <c r="CX2" s="201"/>
      <c r="CY2" s="45"/>
      <c r="CZ2" s="45"/>
      <c r="DA2" s="45"/>
      <c r="DB2" s="45"/>
      <c r="DC2" s="45"/>
      <c r="DD2" s="45"/>
      <c r="DE2" s="45"/>
      <c r="DF2" s="45"/>
      <c r="DG2" s="45"/>
      <c r="DH2" s="45"/>
      <c r="DI2" s="45"/>
      <c r="DJ2" s="45"/>
    </row>
    <row r="3" spans="1:114" ht="39" x14ac:dyDescent="0.3">
      <c r="B3" s="164" t="s">
        <v>136</v>
      </c>
      <c r="C3" s="16" t="s">
        <v>104</v>
      </c>
      <c r="D3" s="40" t="s">
        <v>105</v>
      </c>
      <c r="E3" s="40" t="s">
        <v>106</v>
      </c>
      <c r="F3" s="31" t="str">
        <f>' B_Populations'!$H$8</f>
        <v>White-Not Hispanic</v>
      </c>
      <c r="G3" s="31" t="str">
        <f>' B_Populations'!$J$8</f>
        <v>Hispanic</v>
      </c>
      <c r="H3" s="31" t="str">
        <f>' B_Populations'!$L$8</f>
        <v>Black-Not Hispanic</v>
      </c>
      <c r="I3" s="31" t="str">
        <f>' B_Populations'!$N$8</f>
        <v>Asian</v>
      </c>
      <c r="J3" s="31" t="str">
        <f>' B_Populations'!$P$8</f>
        <v>American Indian/Alaska Native</v>
      </c>
      <c r="K3" s="31" t="str">
        <f>' B_Populations'!$R$8</f>
        <v>Other</v>
      </c>
      <c r="L3" s="31" t="str">
        <f>' B_Populations'!$T$8</f>
        <v>Other</v>
      </c>
      <c r="M3" s="59" t="str">
        <f>'C_Health Regions'!$B$4</f>
        <v>Region 1</v>
      </c>
      <c r="N3" s="59" t="str">
        <f>'C_Health Regions'!$D$4</f>
        <v>Region 2</v>
      </c>
      <c r="O3" s="59" t="str">
        <f>'C_Health Regions'!$F$4</f>
        <v>Region 3</v>
      </c>
      <c r="P3" s="59" t="str">
        <f>'C_Health Regions'!$H$4</f>
        <v>Region 4</v>
      </c>
      <c r="Q3" s="59" t="str">
        <f>'C_Health Regions'!$J$4</f>
        <v>Region 5</v>
      </c>
      <c r="R3" s="59" t="str">
        <f>'C_Health Regions'!$L$4</f>
        <v>Region 6</v>
      </c>
      <c r="S3" s="59" t="str">
        <f>'C_Health Regions'!$N$4</f>
        <v>Region 7</v>
      </c>
      <c r="T3" s="59" t="str">
        <f>'C_Health Regions'!$P$4</f>
        <v>Region 8</v>
      </c>
      <c r="U3" s="59" t="str">
        <f>'C_Health Regions'!$R$4</f>
        <v>Region 9</v>
      </c>
      <c r="V3" s="59" t="str">
        <f>'C_Health Regions'!$T$4</f>
        <v>Region 10</v>
      </c>
      <c r="W3" s="59" t="str">
        <f>'C_Health Regions'!$V$4</f>
        <v>Region 11</v>
      </c>
      <c r="X3" s="59" t="str">
        <f>'C_Health Regions'!$X$4</f>
        <v>Region 12</v>
      </c>
      <c r="Y3" s="59" t="str">
        <f>'C_Health Regions'!$Z$4</f>
        <v>Region 13</v>
      </c>
      <c r="Z3" s="59" t="str">
        <f>'C_Health Regions'!$AB$4</f>
        <v>Region 14</v>
      </c>
      <c r="AA3" s="59" t="str">
        <f>'C_Health Regions'!$AD$4</f>
        <v>Region 15</v>
      </c>
      <c r="AB3" s="59" t="str">
        <f>'C_Health Regions'!$AF$4</f>
        <v>Region 16</v>
      </c>
      <c r="AC3" s="59" t="str">
        <f>'C_Health Regions'!$AH$4</f>
        <v>Region 17</v>
      </c>
      <c r="AD3" s="59" t="str">
        <f>'C_Health Regions'!$AJ$4</f>
        <v>Region 18</v>
      </c>
      <c r="AE3" s="59" t="str">
        <f>'C_Health Regions'!$AL$4</f>
        <v>Region 19</v>
      </c>
      <c r="AF3" s="59" t="str">
        <f>'C_Health Regions'!$AN$4</f>
        <v>Region 20</v>
      </c>
      <c r="AG3" s="46"/>
      <c r="AH3" s="49" t="s">
        <v>107</v>
      </c>
      <c r="AI3" s="49" t="s">
        <v>108</v>
      </c>
      <c r="AJ3" s="49" t="s">
        <v>109</v>
      </c>
      <c r="AK3" s="49" t="s">
        <v>108</v>
      </c>
      <c r="AL3" s="49" t="s">
        <v>110</v>
      </c>
      <c r="AM3" s="49" t="s">
        <v>108</v>
      </c>
      <c r="AN3" s="49" t="str">
        <f>' B_Populations'!$H$8</f>
        <v>White-Not Hispanic</v>
      </c>
      <c r="AO3" s="49" t="s">
        <v>108</v>
      </c>
      <c r="AP3" s="49" t="str">
        <f>' B_Populations'!$J$8</f>
        <v>Hispanic</v>
      </c>
      <c r="AQ3" s="49" t="s">
        <v>108</v>
      </c>
      <c r="AR3" s="49" t="str">
        <f>' B_Populations'!$L$8</f>
        <v>Black-Not Hispanic</v>
      </c>
      <c r="AS3" s="49" t="s">
        <v>108</v>
      </c>
      <c r="AT3" s="49" t="str">
        <f>' B_Populations'!$N$8</f>
        <v>Asian</v>
      </c>
      <c r="AU3" s="49" t="s">
        <v>108</v>
      </c>
      <c r="AV3" s="49" t="str">
        <f>' B_Populations'!$P$8</f>
        <v>American Indian/Alaska Native</v>
      </c>
      <c r="AW3" s="49" t="s">
        <v>108</v>
      </c>
      <c r="AX3" s="49" t="str">
        <f>' B_Populations'!$R$8</f>
        <v>Other</v>
      </c>
      <c r="AY3" s="49" t="s">
        <v>108</v>
      </c>
      <c r="AZ3" s="49" t="str">
        <f>' B_Populations'!$T$8</f>
        <v>Other</v>
      </c>
      <c r="BA3" s="49" t="s">
        <v>108</v>
      </c>
      <c r="BB3" s="68"/>
      <c r="BC3" s="49" t="str">
        <f>'C_Health Regions'!$B$4</f>
        <v>Region 1</v>
      </c>
      <c r="BD3" s="49" t="s">
        <v>108</v>
      </c>
      <c r="BE3" s="49" t="str">
        <f>'C_Health Regions'!$D$4</f>
        <v>Region 2</v>
      </c>
      <c r="BF3" s="49" t="s">
        <v>108</v>
      </c>
      <c r="BG3" s="49" t="str">
        <f>'C_Health Regions'!$F$4</f>
        <v>Region 3</v>
      </c>
      <c r="BH3" s="49" t="s">
        <v>108</v>
      </c>
      <c r="BI3" s="49" t="str">
        <f>'C_Health Regions'!$H$4</f>
        <v>Region 4</v>
      </c>
      <c r="BJ3" s="49" t="s">
        <v>108</v>
      </c>
      <c r="BK3" s="49" t="str">
        <f>'C_Health Regions'!$J$4</f>
        <v>Region 5</v>
      </c>
      <c r="BL3" s="49" t="s">
        <v>108</v>
      </c>
      <c r="BM3" s="49" t="str">
        <f>'C_Health Regions'!$L$4</f>
        <v>Region 6</v>
      </c>
      <c r="BN3" s="49" t="s">
        <v>108</v>
      </c>
      <c r="BO3" s="49" t="str">
        <f>'C_Health Regions'!$N$4</f>
        <v>Region 7</v>
      </c>
      <c r="BP3" s="49" t="s">
        <v>108</v>
      </c>
      <c r="BQ3" s="49" t="str">
        <f>'C_Health Regions'!$P$4</f>
        <v>Region 8</v>
      </c>
      <c r="BR3" s="49" t="s">
        <v>108</v>
      </c>
      <c r="BS3" s="49" t="str">
        <f>'C_Health Regions'!$R$4</f>
        <v>Region 9</v>
      </c>
      <c r="BT3" s="49" t="s">
        <v>108</v>
      </c>
      <c r="BU3" s="49" t="str">
        <f>'C_Health Regions'!$T$4</f>
        <v>Region 10</v>
      </c>
      <c r="BV3" s="49" t="s">
        <v>108</v>
      </c>
      <c r="BW3" s="49" t="str">
        <f>'C_Health Regions'!$V$4</f>
        <v>Region 11</v>
      </c>
      <c r="BX3" s="49" t="s">
        <v>108</v>
      </c>
      <c r="BY3" s="49" t="str">
        <f>'C_Health Regions'!$X$4</f>
        <v>Region 12</v>
      </c>
      <c r="BZ3" s="49" t="s">
        <v>108</v>
      </c>
      <c r="CA3" s="49" t="str">
        <f>'C_Health Regions'!$Z$4</f>
        <v>Region 13</v>
      </c>
      <c r="CB3" s="49" t="s">
        <v>108</v>
      </c>
      <c r="CC3" s="49" t="str">
        <f>'C_Health Regions'!$AB$4</f>
        <v>Region 14</v>
      </c>
      <c r="CD3" s="49" t="s">
        <v>108</v>
      </c>
      <c r="CE3" s="49" t="str">
        <f>'C_Health Regions'!$AD$4</f>
        <v>Region 15</v>
      </c>
      <c r="CF3" s="49" t="s">
        <v>108</v>
      </c>
      <c r="CG3" s="49" t="str">
        <f>'C_Health Regions'!$AF$4</f>
        <v>Region 16</v>
      </c>
      <c r="CH3" s="49" t="s">
        <v>108</v>
      </c>
      <c r="CI3" s="49" t="str">
        <f>'C_Health Regions'!$AH$4</f>
        <v>Region 17</v>
      </c>
      <c r="CJ3" s="49" t="s">
        <v>108</v>
      </c>
      <c r="CK3" s="49" t="str">
        <f>'C_Health Regions'!$AJ$4</f>
        <v>Region 18</v>
      </c>
      <c r="CL3" s="49" t="s">
        <v>108</v>
      </c>
      <c r="CM3" s="49" t="str">
        <f>'C_Health Regions'!$AL$4</f>
        <v>Region 19</v>
      </c>
      <c r="CN3" s="49" t="s">
        <v>108</v>
      </c>
      <c r="CO3" s="49" t="str">
        <f>'C_Health Regions'!$AN$4</f>
        <v>Region 20</v>
      </c>
      <c r="CP3" s="49" t="s">
        <v>108</v>
      </c>
      <c r="CQ3" s="68"/>
      <c r="CR3" s="224" t="s">
        <v>219</v>
      </c>
      <c r="CS3" s="195" t="s">
        <v>220</v>
      </c>
      <c r="CT3" s="195" t="s">
        <v>221</v>
      </c>
      <c r="CU3" s="195" t="s">
        <v>222</v>
      </c>
      <c r="CV3" s="195" t="s">
        <v>223</v>
      </c>
      <c r="CW3" s="195" t="s">
        <v>224</v>
      </c>
      <c r="CX3" s="46"/>
      <c r="CY3" s="197" t="s">
        <v>219</v>
      </c>
      <c r="CZ3" s="198" t="s">
        <v>108</v>
      </c>
      <c r="DA3" s="197" t="s">
        <v>220</v>
      </c>
      <c r="DB3" s="198" t="s">
        <v>108</v>
      </c>
      <c r="DC3" s="197" t="s">
        <v>221</v>
      </c>
      <c r="DD3" s="198" t="s">
        <v>108</v>
      </c>
      <c r="DE3" s="197" t="s">
        <v>222</v>
      </c>
      <c r="DF3" s="198" t="s">
        <v>108</v>
      </c>
      <c r="DG3" s="197" t="s">
        <v>223</v>
      </c>
      <c r="DH3" s="198" t="s">
        <v>108</v>
      </c>
      <c r="DI3" s="199" t="s">
        <v>224</v>
      </c>
      <c r="DJ3" s="198" t="s">
        <v>108</v>
      </c>
    </row>
    <row r="4" spans="1:114" x14ac:dyDescent="0.25">
      <c r="B4" s="160" t="s">
        <v>137</v>
      </c>
      <c r="C4" s="50"/>
      <c r="D4" s="41"/>
      <c r="E4" s="42"/>
      <c r="F4" s="32"/>
      <c r="G4" s="32"/>
      <c r="H4" s="32"/>
      <c r="I4" s="32"/>
      <c r="J4" s="53"/>
      <c r="K4" s="53"/>
      <c r="L4" s="33"/>
      <c r="M4" s="221"/>
      <c r="N4" s="60"/>
      <c r="O4" s="60"/>
      <c r="P4" s="60"/>
      <c r="Q4" s="60"/>
      <c r="R4" s="60"/>
      <c r="S4" s="60"/>
      <c r="T4" s="60"/>
      <c r="U4" s="60"/>
      <c r="V4" s="60"/>
      <c r="W4" s="60"/>
      <c r="X4" s="60"/>
      <c r="Y4" s="60"/>
      <c r="Z4" s="61"/>
      <c r="AA4" s="61"/>
      <c r="AB4" s="61"/>
      <c r="AC4" s="61"/>
      <c r="AD4" s="61"/>
      <c r="AE4" s="61"/>
      <c r="AF4" s="61"/>
      <c r="AG4" s="47"/>
      <c r="AH4" s="66">
        <f>' B_Populations'!B9</f>
        <v>0</v>
      </c>
      <c r="AI4" s="66">
        <f>IF(AH4=0,0,($C$4/$AH$4)*100000)</f>
        <v>0</v>
      </c>
      <c r="AJ4" s="66">
        <f>' B_Populations'!D9</f>
        <v>0</v>
      </c>
      <c r="AK4" s="66">
        <f>IF(AJ4=0,0,($D$4/$AJ$4)*100000)</f>
        <v>0</v>
      </c>
      <c r="AL4" s="66">
        <f>' B_Populations'!F9</f>
        <v>0</v>
      </c>
      <c r="AM4" s="66">
        <f>IF(AL4=0,0,($E$4/$AL$4)*100000)</f>
        <v>0</v>
      </c>
      <c r="AN4" s="66">
        <f>' B_Populations'!H9</f>
        <v>0</v>
      </c>
      <c r="AO4" s="66">
        <f>IF(AN4=0,0,($F$4/$AN$4)*100000)</f>
        <v>0</v>
      </c>
      <c r="AP4" s="66">
        <f>' B_Populations'!J9</f>
        <v>0</v>
      </c>
      <c r="AQ4" s="66">
        <f>IF(AP4=0,0,($G$4/$AP$4)*100000)</f>
        <v>0</v>
      </c>
      <c r="AR4" s="66">
        <f>' B_Populations'!L9</f>
        <v>0</v>
      </c>
      <c r="AS4" s="66">
        <f>IF(AR4=0,0,($H$4/$AR$4)*100000)</f>
        <v>0</v>
      </c>
      <c r="AT4" s="66">
        <f>' B_Populations'!N9</f>
        <v>0</v>
      </c>
      <c r="AU4" s="66">
        <f>IF(AT4=0,0,($I$4/$AT$4)*100000)</f>
        <v>0</v>
      </c>
      <c r="AV4" s="66">
        <f>' B_Populations'!P9</f>
        <v>0</v>
      </c>
      <c r="AW4" s="66">
        <f>IF(AV4=0,0,($J$4/$AV$4)*100000)</f>
        <v>0</v>
      </c>
      <c r="AX4" s="66">
        <f>' B_Populations'!R9</f>
        <v>0</v>
      </c>
      <c r="AY4" s="66">
        <f>IF(AX4=0,0,($K$4/$AX$4)*100000)</f>
        <v>0</v>
      </c>
      <c r="AZ4" s="66">
        <f>' B_Populations'!T9</f>
        <v>0</v>
      </c>
      <c r="BA4" s="66">
        <f>IF(AZ4=0,0,($L$4/$AZ$4)*100000)</f>
        <v>0</v>
      </c>
      <c r="BB4" s="9"/>
      <c r="BC4" s="66">
        <f>'C_Health Regions'!B5</f>
        <v>0</v>
      </c>
      <c r="BD4" s="66">
        <f>IF(BC4=0,0,($M$4/$BC$4)*100000)</f>
        <v>0</v>
      </c>
      <c r="BE4" s="66">
        <f>'C_Health Regions'!D6</f>
        <v>0</v>
      </c>
      <c r="BF4" s="66">
        <f>IF(BE4=0,0,($N$4/$BE$4)*100000)</f>
        <v>0</v>
      </c>
      <c r="BG4" s="66">
        <f>'C_Health Regions'!F5</f>
        <v>0</v>
      </c>
      <c r="BH4" s="66">
        <f>IF(BG4=0,0,($O$4/$BG$4)*100000)</f>
        <v>0</v>
      </c>
      <c r="BI4" s="66">
        <f>'C_Health Regions'!H5</f>
        <v>0</v>
      </c>
      <c r="BJ4" s="66">
        <f>IF(BI4=0,0,($P$4/$BI$4)*100000)</f>
        <v>0</v>
      </c>
      <c r="BK4" s="66">
        <f>'C_Health Regions'!J5</f>
        <v>0</v>
      </c>
      <c r="BL4" s="66">
        <f>IF(BK4=0,0,($Q$4/$BK$4)*100000)</f>
        <v>0</v>
      </c>
      <c r="BM4" s="66">
        <f>'C_Health Regions'!L5</f>
        <v>0</v>
      </c>
      <c r="BN4" s="66">
        <f>IF(BM4=0,0,($R$4/$BM$4)*100000)</f>
        <v>0</v>
      </c>
      <c r="BO4" s="66">
        <f>'C_Health Regions'!N5</f>
        <v>0</v>
      </c>
      <c r="BP4" s="66">
        <f>IF(BO4=0,0,($S$4/$BO$4)*100000)</f>
        <v>0</v>
      </c>
      <c r="BQ4" s="66">
        <f>'C_Health Regions'!P5</f>
        <v>0</v>
      </c>
      <c r="BR4" s="66">
        <f>IF(BQ4=0,0,($T$4/$BQ$4)*100000)</f>
        <v>0</v>
      </c>
      <c r="BS4" s="66">
        <f>'C_Health Regions'!R5</f>
        <v>0</v>
      </c>
      <c r="BT4" s="66">
        <f>IF(BS4=0,0,($U$4/$BS$4)*100000)</f>
        <v>0</v>
      </c>
      <c r="BU4" s="66">
        <f>'C_Health Regions'!T5</f>
        <v>0</v>
      </c>
      <c r="BV4" s="66">
        <f>IF(BU4=0,0,($V$4/$BU$4)*100000)</f>
        <v>0</v>
      </c>
      <c r="BW4" s="66">
        <f>'C_Health Regions'!V5</f>
        <v>0</v>
      </c>
      <c r="BX4" s="66">
        <f>IF(BW4=0,0,($W$4/$BW$4)*100000)</f>
        <v>0</v>
      </c>
      <c r="BY4" s="66">
        <f>'C_Health Regions'!X5</f>
        <v>0</v>
      </c>
      <c r="BZ4" s="66">
        <f>IF(BY4=0,0,($X$4/$BY$4)*100000)</f>
        <v>0</v>
      </c>
      <c r="CA4" s="66">
        <f>'C_Health Regions'!Z5</f>
        <v>0</v>
      </c>
      <c r="CB4" s="66">
        <f>IF(CA4=0,0,($Y$4/$CA$4)*100000)</f>
        <v>0</v>
      </c>
      <c r="CC4" s="66">
        <f>'C_Health Regions'!AB5</f>
        <v>0</v>
      </c>
      <c r="CD4" s="66">
        <f>IF(CC4=0,0,($Z$4/$CC$4)*100000)</f>
        <v>0</v>
      </c>
      <c r="CE4" s="66">
        <f>'C_Health Regions'!AD5</f>
        <v>0</v>
      </c>
      <c r="CF4" s="66">
        <f>IF(CE4=0,0,($AA$4/$CE$4)*100000)</f>
        <v>0</v>
      </c>
      <c r="CG4" s="66">
        <f>'C_Health Regions'!AF5</f>
        <v>0</v>
      </c>
      <c r="CH4" s="66">
        <f>IF(CG4=0,0,($AB$4/$CG$4)*100000)</f>
        <v>0</v>
      </c>
      <c r="CI4" s="66">
        <f>'C_Health Regions'!AH5</f>
        <v>0</v>
      </c>
      <c r="CJ4" s="66">
        <f>IF(CI4=0,0,($AC$4/$CI$4)*100000)</f>
        <v>0</v>
      </c>
      <c r="CK4" s="66">
        <f>'C_Health Regions'!AJ5</f>
        <v>0</v>
      </c>
      <c r="CL4" s="66">
        <f>IF(CK4=0,0,($AD$4/$CK$4)*100000)</f>
        <v>0</v>
      </c>
      <c r="CM4" s="66">
        <f>'C_Health Regions'!AL5</f>
        <v>0</v>
      </c>
      <c r="CN4" s="66">
        <f>IF(CM4=0,0,($AE$4/$CM$4)*100000)</f>
        <v>0</v>
      </c>
      <c r="CO4" s="66">
        <f>'C_Health Regions'!AN5</f>
        <v>0</v>
      </c>
      <c r="CP4" s="66">
        <f>IF(CO4=0,0,($AF$4/$CO$4)*100000)</f>
        <v>0</v>
      </c>
      <c r="CQ4" s="69"/>
      <c r="CR4" s="221"/>
      <c r="CS4" s="60"/>
      <c r="CT4" s="60"/>
      <c r="CU4" s="60"/>
      <c r="CV4" s="60"/>
      <c r="CW4" s="204"/>
      <c r="CX4" s="47"/>
      <c r="CY4" s="196">
        <f>'D_Urban-Rural'!B5</f>
        <v>0</v>
      </c>
      <c r="CZ4" s="196">
        <f>IF(CY4=0,0,($CR$4/$CY$4)*100000)</f>
        <v>0</v>
      </c>
      <c r="DA4" s="196">
        <f>'D_Urban-Rural'!C5</f>
        <v>0</v>
      </c>
      <c r="DB4" s="196">
        <f>IF(DA4=0,0,($CS$4/$DA$4)*100000)</f>
        <v>0</v>
      </c>
      <c r="DC4" s="196">
        <f>'D_Urban-Rural'!D5</f>
        <v>0</v>
      </c>
      <c r="DD4" s="196">
        <f>IF(DC4=0,0,($CT$4/$DC$4)*100000)</f>
        <v>0</v>
      </c>
      <c r="DE4" s="196">
        <f>'D_Urban-Rural'!E5</f>
        <v>0</v>
      </c>
      <c r="DF4" s="196">
        <f>IF(DE4=0,0,($CU$4/$DE$4)*100000)</f>
        <v>0</v>
      </c>
      <c r="DG4" s="196">
        <f>'D_Urban-Rural'!F5</f>
        <v>0</v>
      </c>
      <c r="DH4" s="196">
        <f>IF(DG4=0,0,($CV$4/$DG$4)*100000)</f>
        <v>0</v>
      </c>
      <c r="DI4" s="196">
        <f>'D_Urban-Rural'!G5</f>
        <v>0</v>
      </c>
      <c r="DJ4" s="196">
        <f>IF(DI4=0,0,($CW$4/$DI$4)*100000)</f>
        <v>0</v>
      </c>
    </row>
    <row r="5" spans="1:114" x14ac:dyDescent="0.25">
      <c r="B5" s="160" t="s">
        <v>204</v>
      </c>
      <c r="C5" s="51"/>
      <c r="D5" s="43"/>
      <c r="E5" s="44"/>
      <c r="F5" s="34"/>
      <c r="G5" s="34"/>
      <c r="H5" s="34"/>
      <c r="I5" s="34"/>
      <c r="J5" s="54"/>
      <c r="K5" s="54"/>
      <c r="L5" s="35"/>
      <c r="M5" s="204"/>
      <c r="N5" s="62"/>
      <c r="O5" s="62"/>
      <c r="P5" s="62"/>
      <c r="Q5" s="62"/>
      <c r="R5" s="62"/>
      <c r="S5" s="62"/>
      <c r="T5" s="62"/>
      <c r="U5" s="62"/>
      <c r="V5" s="62"/>
      <c r="W5" s="62"/>
      <c r="X5" s="62"/>
      <c r="Y5" s="62"/>
      <c r="Z5" s="63"/>
      <c r="AA5" s="63"/>
      <c r="AB5" s="63"/>
      <c r="AC5" s="63"/>
      <c r="AD5" s="63"/>
      <c r="AE5" s="63"/>
      <c r="AF5" s="63"/>
      <c r="AG5" s="47"/>
      <c r="AH5" s="66">
        <f>' B_Populations'!B9</f>
        <v>0</v>
      </c>
      <c r="AI5" s="66">
        <f>IF(AH5=0,0,($C$5/$AH$5)*100000)</f>
        <v>0</v>
      </c>
      <c r="AJ5" s="66">
        <f>' B_Populations'!D9</f>
        <v>0</v>
      </c>
      <c r="AK5" s="66">
        <f>IF(AJ5=0,0,($D$5/$AJ$5)*100000)</f>
        <v>0</v>
      </c>
      <c r="AL5" s="66">
        <f>' B_Populations'!F9</f>
        <v>0</v>
      </c>
      <c r="AM5" s="66">
        <f>IF(AL5=0,0,($E$5/$AL$5)*100000)</f>
        <v>0</v>
      </c>
      <c r="AN5" s="66">
        <f>' B_Populations'!H9</f>
        <v>0</v>
      </c>
      <c r="AO5" s="66">
        <f>IF(AN5=0,0,($F$5/$AN$5)*100000)</f>
        <v>0</v>
      </c>
      <c r="AP5" s="66">
        <f>' B_Populations'!J9</f>
        <v>0</v>
      </c>
      <c r="AQ5" s="66">
        <f>IF(AP5=0,0,($G$5/$AP$5)*100000)</f>
        <v>0</v>
      </c>
      <c r="AR5" s="66">
        <f>' B_Populations'!L9</f>
        <v>0</v>
      </c>
      <c r="AS5" s="66">
        <f>IF(AR5=0,0,($H$5/$AR$5)*100000)</f>
        <v>0</v>
      </c>
      <c r="AT5" s="66">
        <f>' B_Populations'!N9</f>
        <v>0</v>
      </c>
      <c r="AU5" s="66">
        <f>IF(AT5=0,0,($I$5/$AT$5)*100000)</f>
        <v>0</v>
      </c>
      <c r="AV5" s="66">
        <f>' B_Populations'!P9</f>
        <v>0</v>
      </c>
      <c r="AW5" s="66">
        <f>IF(AV5=0,0,($J$5/$AV$5)*100000)</f>
        <v>0</v>
      </c>
      <c r="AX5" s="66">
        <f>' B_Populations'!R9</f>
        <v>0</v>
      </c>
      <c r="AY5" s="66">
        <f>IF(AX5=0,0,($K$5/$AX$5)*100000)</f>
        <v>0</v>
      </c>
      <c r="AZ5" s="66">
        <f>' B_Populations'!T9</f>
        <v>0</v>
      </c>
      <c r="BA5" s="66">
        <f>IF(AZ5=0,0,($L$5/$AZ$5)*100000)</f>
        <v>0</v>
      </c>
      <c r="BB5" s="160"/>
      <c r="BC5" s="66">
        <f>'C_Health Regions'!B5</f>
        <v>0</v>
      </c>
      <c r="BD5" s="66">
        <f>IF(BC5=0,0,($M$5/$BC$5)*100000)</f>
        <v>0</v>
      </c>
      <c r="BE5" s="66">
        <f>'C_Health Regions'!D6</f>
        <v>0</v>
      </c>
      <c r="BF5" s="66">
        <f>IF(BE5=0,0,($N$5/$BE$5)*100000)</f>
        <v>0</v>
      </c>
      <c r="BG5" s="66">
        <f>'C_Health Regions'!F5</f>
        <v>0</v>
      </c>
      <c r="BH5" s="66">
        <f>IF(BG5=0,0,($O$5/$BG$5)*100000)</f>
        <v>0</v>
      </c>
      <c r="BI5" s="66">
        <f>'C_Health Regions'!H5</f>
        <v>0</v>
      </c>
      <c r="BJ5" s="66">
        <f>IF(BI5=0,0,($P$5/$BI$5)*100000)</f>
        <v>0</v>
      </c>
      <c r="BK5" s="66">
        <f>'C_Health Regions'!J5</f>
        <v>0</v>
      </c>
      <c r="BL5" s="66">
        <f>IF(BK5=0,0,($Q$5/$BK$5)*100000)</f>
        <v>0</v>
      </c>
      <c r="BM5" s="66">
        <f>'C_Health Regions'!L5</f>
        <v>0</v>
      </c>
      <c r="BN5" s="66">
        <f>IF(BM5=0,0,($R$5/$BM$5)*100000)</f>
        <v>0</v>
      </c>
      <c r="BO5" s="66">
        <f>'C_Health Regions'!N5</f>
        <v>0</v>
      </c>
      <c r="BP5" s="66">
        <f>IF(BO5=0,0,($S$5/$BO$5)*100000)</f>
        <v>0</v>
      </c>
      <c r="BQ5" s="66">
        <f>'C_Health Regions'!P5</f>
        <v>0</v>
      </c>
      <c r="BR5" s="66">
        <f>IF(BQ5=0,0,($T$5/$BQ$5)*100000)</f>
        <v>0</v>
      </c>
      <c r="BS5" s="66">
        <f>'C_Health Regions'!R5</f>
        <v>0</v>
      </c>
      <c r="BT5" s="66">
        <f>IF(BS5=0,0,($U$5/$BS$5)*100000)</f>
        <v>0</v>
      </c>
      <c r="BU5" s="66">
        <f>'C_Health Regions'!T5</f>
        <v>0</v>
      </c>
      <c r="BV5" s="66">
        <f>IF(BU5=0,0,($V$5/$BU$5)*100000)</f>
        <v>0</v>
      </c>
      <c r="BW5" s="66">
        <f>'C_Health Regions'!V5</f>
        <v>0</v>
      </c>
      <c r="BX5" s="66">
        <f>IF(BW5=0,0,($W$5/$BW$5)*100000)</f>
        <v>0</v>
      </c>
      <c r="BY5" s="66">
        <f>'C_Health Regions'!X5</f>
        <v>0</v>
      </c>
      <c r="BZ5" s="66">
        <f>IF(BY5=0,0,($X$5/$BY$5)*100000)</f>
        <v>0</v>
      </c>
      <c r="CA5" s="66">
        <f>'C_Health Regions'!Z5</f>
        <v>0</v>
      </c>
      <c r="CB5" s="66">
        <f>IF(CA5=0,0,($Y$5/$CA$5)*100000)</f>
        <v>0</v>
      </c>
      <c r="CC5" s="66">
        <f>'C_Health Regions'!AB5</f>
        <v>0</v>
      </c>
      <c r="CD5" s="66">
        <f>IF(CC5=0,0,($Z$5/$CC$5)*100000)</f>
        <v>0</v>
      </c>
      <c r="CE5" s="66">
        <f>'C_Health Regions'!AD5</f>
        <v>0</v>
      </c>
      <c r="CF5" s="66">
        <f>IF(CE5=0,0,($AA$5/$CE$5)*100000)</f>
        <v>0</v>
      </c>
      <c r="CG5" s="66">
        <f>'C_Health Regions'!AF5</f>
        <v>0</v>
      </c>
      <c r="CH5" s="66">
        <f>IF(CG5=0,0,($AB$5/$CG$5)*100000)</f>
        <v>0</v>
      </c>
      <c r="CI5" s="66">
        <f>'C_Health Regions'!AH5</f>
        <v>0</v>
      </c>
      <c r="CJ5" s="66">
        <f>IF(CI5=0,0,($AC$5/$CI$5)*100000)</f>
        <v>0</v>
      </c>
      <c r="CK5" s="66">
        <f>'C_Health Regions'!AJ5</f>
        <v>0</v>
      </c>
      <c r="CL5" s="66">
        <f>IF(CK5=0,0,($AD$5/$CK$5)*100000)</f>
        <v>0</v>
      </c>
      <c r="CM5" s="66">
        <f>'C_Health Regions'!AL5</f>
        <v>0</v>
      </c>
      <c r="CN5" s="66">
        <f>IF(CM5=0,0,($AE$5/$CM$5)*100000)</f>
        <v>0</v>
      </c>
      <c r="CO5" s="66">
        <f>'C_Health Regions'!AN5</f>
        <v>0</v>
      </c>
      <c r="CP5" s="66">
        <f>IF(CO5=0,0,($AF$5/$CO$5)*100000)</f>
        <v>0</v>
      </c>
      <c r="CQ5" s="69"/>
      <c r="CR5" s="204"/>
      <c r="CS5" s="62"/>
      <c r="CT5" s="62"/>
      <c r="CU5" s="62"/>
      <c r="CV5" s="62"/>
      <c r="CW5" s="204"/>
      <c r="CX5" s="47"/>
      <c r="CY5" s="196">
        <f>'D_Urban-Rural'!B5</f>
        <v>0</v>
      </c>
      <c r="CZ5" s="196">
        <f>IF(CY5=0,0,($CR$5/$CY$5)*100000)</f>
        <v>0</v>
      </c>
      <c r="DA5" s="66">
        <f>'D_Urban-Rural'!C5</f>
        <v>0</v>
      </c>
      <c r="DB5" s="196">
        <f>IF(DA5=0,0,($CS$5/$DA$5)*100000)</f>
        <v>0</v>
      </c>
      <c r="DC5" s="66">
        <f>'D_Urban-Rural'!D5</f>
        <v>0</v>
      </c>
      <c r="DD5" s="196">
        <f>IF(DC5=0,0,($CT$5/$DC$5)*100000)</f>
        <v>0</v>
      </c>
      <c r="DE5" s="66">
        <f>'D_Urban-Rural'!E5</f>
        <v>0</v>
      </c>
      <c r="DF5" s="196">
        <f>IF(DE5=0,0,($CU$5/$DE$5)*100000)</f>
        <v>0</v>
      </c>
      <c r="DG5" s="66">
        <f>'D_Urban-Rural'!F5</f>
        <v>0</v>
      </c>
      <c r="DH5" s="196">
        <f>IF(DG5=0,0,($CV$5/$DG$5)*100000)</f>
        <v>0</v>
      </c>
      <c r="DI5" s="66">
        <f>'D_Urban-Rural'!G5</f>
        <v>0</v>
      </c>
      <c r="DJ5" s="196">
        <f>IF(DI5=0,0,($CW$5/$DI$5)*100000)</f>
        <v>0</v>
      </c>
    </row>
    <row r="6" spans="1:114" x14ac:dyDescent="0.25">
      <c r="B6" s="9" t="s">
        <v>43</v>
      </c>
      <c r="C6" s="51"/>
      <c r="D6" s="43"/>
      <c r="E6" s="44"/>
      <c r="F6" s="34"/>
      <c r="G6" s="34"/>
      <c r="H6" s="34"/>
      <c r="I6" s="34"/>
      <c r="J6" s="54"/>
      <c r="K6" s="54"/>
      <c r="L6" s="35"/>
      <c r="M6" s="204"/>
      <c r="N6" s="62"/>
      <c r="O6" s="62"/>
      <c r="P6" s="62"/>
      <c r="Q6" s="62"/>
      <c r="R6" s="62"/>
      <c r="S6" s="62"/>
      <c r="T6" s="62"/>
      <c r="U6" s="62"/>
      <c r="V6" s="62"/>
      <c r="W6" s="62"/>
      <c r="X6" s="62"/>
      <c r="Y6" s="62"/>
      <c r="Z6" s="63"/>
      <c r="AA6" s="63"/>
      <c r="AB6" s="63"/>
      <c r="AC6" s="63"/>
      <c r="AD6" s="63"/>
      <c r="AE6" s="63"/>
      <c r="AF6" s="63"/>
      <c r="AG6" s="47"/>
      <c r="AH6" s="66">
        <f>' B_Populations'!B9</f>
        <v>0</v>
      </c>
      <c r="AI6" s="66">
        <f>IF(AH6=0,0,($C$6/$AH$6)*100000)</f>
        <v>0</v>
      </c>
      <c r="AJ6" s="66">
        <f>' B_Populations'!D9</f>
        <v>0</v>
      </c>
      <c r="AK6" s="66">
        <f>IF(AJ6=0,0,($D$6/$AJ$6)*100000)</f>
        <v>0</v>
      </c>
      <c r="AL6" s="66">
        <f>' B_Populations'!F9</f>
        <v>0</v>
      </c>
      <c r="AM6" s="66">
        <f>IF(AL6=0,0,($E$6/$AL$6)*100000)</f>
        <v>0</v>
      </c>
      <c r="AN6" s="66">
        <f>' B_Populations'!H9</f>
        <v>0</v>
      </c>
      <c r="AO6" s="66">
        <f>IF(AN6=0,0,($F$6/$AN$6)*100000)</f>
        <v>0</v>
      </c>
      <c r="AP6" s="66">
        <f>' B_Populations'!J9</f>
        <v>0</v>
      </c>
      <c r="AQ6" s="66">
        <f>IF(AP6=0,0,($G$6/$AP$6)*100000)</f>
        <v>0</v>
      </c>
      <c r="AR6" s="66">
        <f>' B_Populations'!L9</f>
        <v>0</v>
      </c>
      <c r="AS6" s="66">
        <f>IF(AR6=0,0,($H$6/$AR$6)*100000)</f>
        <v>0</v>
      </c>
      <c r="AT6" s="66">
        <f>' B_Populations'!N9</f>
        <v>0</v>
      </c>
      <c r="AU6" s="66">
        <f>IF(AT6=0,0,($I$6/$AT$6)*100000)</f>
        <v>0</v>
      </c>
      <c r="AV6" s="66">
        <f>' B_Populations'!P9</f>
        <v>0</v>
      </c>
      <c r="AW6" s="66">
        <f>IF(AV6=0,0,($J$6/$AV$6)*100000)</f>
        <v>0</v>
      </c>
      <c r="AX6" s="66">
        <f>' B_Populations'!R9</f>
        <v>0</v>
      </c>
      <c r="AY6" s="66">
        <f>IF(AX6=0,0,($K$6/$AX$6)*100000)</f>
        <v>0</v>
      </c>
      <c r="AZ6" s="66">
        <f>' B_Populations'!T9</f>
        <v>0</v>
      </c>
      <c r="BA6" s="66">
        <f>IF(AZ6=0,0,($L$6/$AZ$6)*100000)</f>
        <v>0</v>
      </c>
      <c r="BB6" s="9"/>
      <c r="BC6" s="66">
        <f>'C_Health Regions'!B5</f>
        <v>0</v>
      </c>
      <c r="BD6" s="66">
        <f>IF(BC6=0,0,($M$6/$BC$6)*100000)</f>
        <v>0</v>
      </c>
      <c r="BE6" s="66">
        <f>'C_Health Regions'!D6</f>
        <v>0</v>
      </c>
      <c r="BF6" s="66">
        <f>IF(BE6=0,0,($N$6/$BE$6)*100000)</f>
        <v>0</v>
      </c>
      <c r="BG6" s="66">
        <f>'C_Health Regions'!F5</f>
        <v>0</v>
      </c>
      <c r="BH6" s="66">
        <f>IF(BG6=0,0,($O$6/$BG$6)*100000)</f>
        <v>0</v>
      </c>
      <c r="BI6" s="66">
        <f>'C_Health Regions'!H5</f>
        <v>0</v>
      </c>
      <c r="BJ6" s="66">
        <f>IF(BI6=0,0,($P$6/$BI$6)*100000)</f>
        <v>0</v>
      </c>
      <c r="BK6" s="66">
        <f>'C_Health Regions'!J5</f>
        <v>0</v>
      </c>
      <c r="BL6" s="66">
        <f>IF(BK6=0,0,($Q$6/$BK$6)*100000)</f>
        <v>0</v>
      </c>
      <c r="BM6" s="66">
        <f>'C_Health Regions'!L5</f>
        <v>0</v>
      </c>
      <c r="BN6" s="66">
        <f>IF(BM6=0,0,($R$6/$BM$6)*100000)</f>
        <v>0</v>
      </c>
      <c r="BO6" s="66">
        <f>'C_Health Regions'!N5</f>
        <v>0</v>
      </c>
      <c r="BP6" s="66">
        <f>IF(BO6=0,0,($S$6/$BO$6)*100000)</f>
        <v>0</v>
      </c>
      <c r="BQ6" s="66">
        <f>'C_Health Regions'!P5</f>
        <v>0</v>
      </c>
      <c r="BR6" s="66">
        <f>IF(BQ6=0,0,($T$6/$BQ$6)*100000)</f>
        <v>0</v>
      </c>
      <c r="BS6" s="66">
        <f>'C_Health Regions'!R5</f>
        <v>0</v>
      </c>
      <c r="BT6" s="66">
        <f>IF(BS6=0,0,($U$6/$BS$6)*100000)</f>
        <v>0</v>
      </c>
      <c r="BU6" s="66">
        <f>'C_Health Regions'!T5</f>
        <v>0</v>
      </c>
      <c r="BV6" s="66">
        <f>IF(BU6=0,0,($V$6/$BU$6)*100000)</f>
        <v>0</v>
      </c>
      <c r="BW6" s="66">
        <f>'C_Health Regions'!V5</f>
        <v>0</v>
      </c>
      <c r="BX6" s="66">
        <f>IF(BW6=0,0,($W$6/$BW$6)*100000)</f>
        <v>0</v>
      </c>
      <c r="BY6" s="66">
        <f>'C_Health Regions'!X5</f>
        <v>0</v>
      </c>
      <c r="BZ6" s="66">
        <f>IF(BY6=0,0,($X$6/$BY$6)*100000)</f>
        <v>0</v>
      </c>
      <c r="CA6" s="66">
        <f>'C_Health Regions'!Z5</f>
        <v>0</v>
      </c>
      <c r="CB6" s="66">
        <f>IF(CA6=0,0,($Y$6/$CA$6)*100000)</f>
        <v>0</v>
      </c>
      <c r="CC6" s="66">
        <f>'C_Health Regions'!AB5</f>
        <v>0</v>
      </c>
      <c r="CD6" s="66">
        <f>IF(CC6=0,0,($Z$6/$CC$6)*100000)</f>
        <v>0</v>
      </c>
      <c r="CE6" s="66">
        <f>'C_Health Regions'!AD5</f>
        <v>0</v>
      </c>
      <c r="CF6" s="66">
        <f>IF(CE6=0,0,($AA$6/$CE$6)*100000)</f>
        <v>0</v>
      </c>
      <c r="CG6" s="66">
        <f>'C_Health Regions'!AF5</f>
        <v>0</v>
      </c>
      <c r="CH6" s="66">
        <f>IF(CG6=0,0,($AB$6/$CG$6)*100000)</f>
        <v>0</v>
      </c>
      <c r="CI6" s="66">
        <f>'C_Health Regions'!AH5</f>
        <v>0</v>
      </c>
      <c r="CJ6" s="66">
        <f>IF(CI6=0,0,($AC$6/$CI$6)*100000)</f>
        <v>0</v>
      </c>
      <c r="CK6" s="66">
        <f>'C_Health Regions'!AJ5</f>
        <v>0</v>
      </c>
      <c r="CL6" s="66">
        <f>IF(CK6=0,0,($AD$6/$CK$6)*100000)</f>
        <v>0</v>
      </c>
      <c r="CM6" s="66">
        <f>'C_Health Regions'!AL5</f>
        <v>0</v>
      </c>
      <c r="CN6" s="66">
        <f>IF(CM6=0,0,($AE$6/$CM$6)*100000)</f>
        <v>0</v>
      </c>
      <c r="CO6" s="66">
        <f>'C_Health Regions'!AN5</f>
        <v>0</v>
      </c>
      <c r="CP6" s="66">
        <f>IF(CO6=0,0,($AF$6/$CO$6)*100000)</f>
        <v>0</v>
      </c>
      <c r="CQ6" s="69"/>
      <c r="CR6" s="204"/>
      <c r="CS6" s="62"/>
      <c r="CT6" s="62"/>
      <c r="CU6" s="62"/>
      <c r="CV6" s="62"/>
      <c r="CW6" s="204"/>
      <c r="CX6" s="47"/>
      <c r="CY6" s="196">
        <f>'D_Urban-Rural'!B5</f>
        <v>0</v>
      </c>
      <c r="CZ6" s="196">
        <f>IF(CY6=0,0,($CR$6/$CY$6)*100000)</f>
        <v>0</v>
      </c>
      <c r="DA6" s="66">
        <f>'D_Urban-Rural'!C5</f>
        <v>0</v>
      </c>
      <c r="DB6" s="196">
        <f>IF(DA6=0,0,($CS$6/$DA$6)*100000)</f>
        <v>0</v>
      </c>
      <c r="DC6" s="66">
        <f>'D_Urban-Rural'!D5</f>
        <v>0</v>
      </c>
      <c r="DD6" s="196">
        <f>IF(DC6=0,0,($CT$6/$DC$6)*100000)</f>
        <v>0</v>
      </c>
      <c r="DE6" s="66">
        <f>'D_Urban-Rural'!E5</f>
        <v>0</v>
      </c>
      <c r="DF6" s="196">
        <f>IF(DE6=0,0,($CU$6/$DE$6)*100000)</f>
        <v>0</v>
      </c>
      <c r="DG6" s="66">
        <f>'D_Urban-Rural'!F5</f>
        <v>0</v>
      </c>
      <c r="DH6" s="196">
        <f>IF(DG6=0,0,($CV$6/$DG$6)*100000)</f>
        <v>0</v>
      </c>
      <c r="DI6" s="66">
        <f>'D_Urban-Rural'!G5</f>
        <v>0</v>
      </c>
      <c r="DJ6" s="196">
        <f>IF(DI6=0,0,($CW$6/$DI$6)*100000)</f>
        <v>0</v>
      </c>
    </row>
    <row r="7" spans="1:114" x14ac:dyDescent="0.25">
      <c r="B7" s="9" t="s">
        <v>205</v>
      </c>
      <c r="C7" s="51"/>
      <c r="D7" s="43"/>
      <c r="E7" s="44"/>
      <c r="F7" s="34"/>
      <c r="G7" s="34"/>
      <c r="H7" s="34"/>
      <c r="I7" s="34"/>
      <c r="J7" s="54"/>
      <c r="K7" s="54"/>
      <c r="L7" s="35"/>
      <c r="M7" s="204"/>
      <c r="N7" s="62"/>
      <c r="O7" s="62"/>
      <c r="P7" s="62"/>
      <c r="Q7" s="62"/>
      <c r="R7" s="62"/>
      <c r="S7" s="62"/>
      <c r="T7" s="62"/>
      <c r="U7" s="62"/>
      <c r="V7" s="62"/>
      <c r="W7" s="62"/>
      <c r="X7" s="62"/>
      <c r="Y7" s="62"/>
      <c r="Z7" s="63"/>
      <c r="AA7" s="63"/>
      <c r="AB7" s="63"/>
      <c r="AC7" s="63"/>
      <c r="AD7" s="63"/>
      <c r="AE7" s="63"/>
      <c r="AF7" s="63"/>
      <c r="AG7" s="47"/>
      <c r="AH7" s="66">
        <f>' B_Populations'!B9</f>
        <v>0</v>
      </c>
      <c r="AI7" s="66">
        <f>IF(AH7=0,0,($C$7/$AH$7)*100000)</f>
        <v>0</v>
      </c>
      <c r="AJ7" s="66">
        <f>' B_Populations'!D9</f>
        <v>0</v>
      </c>
      <c r="AK7" s="66">
        <f>IF(AJ7=0,0,($D$7/$AJ$7)*100000)</f>
        <v>0</v>
      </c>
      <c r="AL7" s="66">
        <f>' B_Populations'!F9</f>
        <v>0</v>
      </c>
      <c r="AM7" s="66">
        <f>IF(AL7=0,0,($E$7/$AL$7)*100000)</f>
        <v>0</v>
      </c>
      <c r="AN7" s="66">
        <f>' B_Populations'!H9</f>
        <v>0</v>
      </c>
      <c r="AO7" s="66">
        <f>IF(AN7=0,0,($F$7/$AN$7)*100000)</f>
        <v>0</v>
      </c>
      <c r="AP7" s="66">
        <f>' B_Populations'!J9</f>
        <v>0</v>
      </c>
      <c r="AQ7" s="66">
        <f>IF(AP7=0,0,($G$7/$AP$7)*100000)</f>
        <v>0</v>
      </c>
      <c r="AR7" s="66">
        <f>' B_Populations'!L9</f>
        <v>0</v>
      </c>
      <c r="AS7" s="66">
        <f>IF(AR7=0,0,($H$7/$AR$7)*100000)</f>
        <v>0</v>
      </c>
      <c r="AT7" s="66">
        <f>' B_Populations'!N9</f>
        <v>0</v>
      </c>
      <c r="AU7" s="66">
        <f>IF(AT7=0,0,($I$7/$AT$7)*100000)</f>
        <v>0</v>
      </c>
      <c r="AV7" s="66">
        <f>' B_Populations'!P9</f>
        <v>0</v>
      </c>
      <c r="AW7" s="66">
        <f>IF(AV7=0,0,($J$7/$AV$7)*100000)</f>
        <v>0</v>
      </c>
      <c r="AX7" s="66">
        <f>' B_Populations'!R9</f>
        <v>0</v>
      </c>
      <c r="AY7" s="66">
        <f>IF(AX7=0,0,($K$7/$AX$7)*100000)</f>
        <v>0</v>
      </c>
      <c r="AZ7" s="66">
        <f>' B_Populations'!T9</f>
        <v>0</v>
      </c>
      <c r="BA7" s="66">
        <f>IF(AZ7=0,0,($L$7/$AZ$7)*100000)</f>
        <v>0</v>
      </c>
      <c r="BB7" s="9"/>
      <c r="BC7" s="66">
        <f>'C_Health Regions'!B5</f>
        <v>0</v>
      </c>
      <c r="BD7" s="66">
        <f>IF(BC7=0,0,($M$7/$BC$7)*100000)</f>
        <v>0</v>
      </c>
      <c r="BE7" s="66">
        <f>'C_Health Regions'!D6</f>
        <v>0</v>
      </c>
      <c r="BF7" s="66">
        <f>IF(BE7=0,0,($N$7/$BE$7)*100000)</f>
        <v>0</v>
      </c>
      <c r="BG7" s="66">
        <f>'C_Health Regions'!F5</f>
        <v>0</v>
      </c>
      <c r="BH7" s="66">
        <f>IF(BG7=0,0,($O$7/$BG$7)*100000)</f>
        <v>0</v>
      </c>
      <c r="BI7" s="66">
        <f>'C_Health Regions'!H5</f>
        <v>0</v>
      </c>
      <c r="BJ7" s="66">
        <f>IF(BI7=0,0,($P$7/$BI$7)*100000)</f>
        <v>0</v>
      </c>
      <c r="BK7" s="66">
        <f>'C_Health Regions'!J5</f>
        <v>0</v>
      </c>
      <c r="BL7" s="66">
        <f>IF(BK7=0,0,($Q$7/$BK$7)*100000)</f>
        <v>0</v>
      </c>
      <c r="BM7" s="66">
        <f>'C_Health Regions'!L5</f>
        <v>0</v>
      </c>
      <c r="BN7" s="66">
        <f>IF(BM7=0,0,($R$7/$BM$7)*100000)</f>
        <v>0</v>
      </c>
      <c r="BO7" s="66">
        <f>'C_Health Regions'!N5</f>
        <v>0</v>
      </c>
      <c r="BP7" s="66">
        <f>IF(BO7=0,0,($S$7/$BO$7)*100000)</f>
        <v>0</v>
      </c>
      <c r="BQ7" s="66">
        <f>'C_Health Regions'!P5</f>
        <v>0</v>
      </c>
      <c r="BR7" s="66">
        <f>IF(BQ7=0,0,($T$7/$BQ$7)*100000)</f>
        <v>0</v>
      </c>
      <c r="BS7" s="66">
        <f>'C_Health Regions'!R5</f>
        <v>0</v>
      </c>
      <c r="BT7" s="66">
        <f>IF(BS7=0,0,($U$7/$BS$7)*100000)</f>
        <v>0</v>
      </c>
      <c r="BU7" s="66">
        <f>'C_Health Regions'!T5</f>
        <v>0</v>
      </c>
      <c r="BV7" s="66">
        <f>IF(BU7=0,0,($V$7/$BU$7)*100000)</f>
        <v>0</v>
      </c>
      <c r="BW7" s="66">
        <f>'C_Health Regions'!V5</f>
        <v>0</v>
      </c>
      <c r="BX7" s="66">
        <f>IF(BW7=0,0,($W$7/$BW$7)*100000)</f>
        <v>0</v>
      </c>
      <c r="BY7" s="66">
        <f>'C_Health Regions'!X5</f>
        <v>0</v>
      </c>
      <c r="BZ7" s="66">
        <f>IF(BY7=0,0,($X$7/$BY$7)*100000)</f>
        <v>0</v>
      </c>
      <c r="CA7" s="66">
        <f>'C_Health Regions'!Z5</f>
        <v>0</v>
      </c>
      <c r="CB7" s="66">
        <f>IF(CA7=0,0,($Y$7/$CA$7)*100000)</f>
        <v>0</v>
      </c>
      <c r="CC7" s="66">
        <f>'C_Health Regions'!AB5</f>
        <v>0</v>
      </c>
      <c r="CD7" s="66">
        <f>IF(CC7=0,0,($Z$7/$CC$7)*100000)</f>
        <v>0</v>
      </c>
      <c r="CE7" s="66">
        <f>'C_Health Regions'!AD5</f>
        <v>0</v>
      </c>
      <c r="CF7" s="66">
        <f>IF(CE7=0,0,($AA$7/$CE$7)*100000)</f>
        <v>0</v>
      </c>
      <c r="CG7" s="66">
        <f>'C_Health Regions'!AF5</f>
        <v>0</v>
      </c>
      <c r="CH7" s="66">
        <f>IF(CG7=0,0,($AB$7/$CG$7)*100000)</f>
        <v>0</v>
      </c>
      <c r="CI7" s="66">
        <f>'C_Health Regions'!AH5</f>
        <v>0</v>
      </c>
      <c r="CJ7" s="66">
        <f>IF(CI7=0,0,($AC$7/$CI$7)*100000)</f>
        <v>0</v>
      </c>
      <c r="CK7" s="66">
        <f>'C_Health Regions'!AJ5</f>
        <v>0</v>
      </c>
      <c r="CL7" s="66">
        <f>IF(CK7=0,0,($AD$7/$CK$7)*100000)</f>
        <v>0</v>
      </c>
      <c r="CM7" s="66">
        <f>'C_Health Regions'!AL5</f>
        <v>0</v>
      </c>
      <c r="CN7" s="66">
        <f>IF(CM7=0,0,($AE$7/$CM$7)*100000)</f>
        <v>0</v>
      </c>
      <c r="CO7" s="66">
        <f>'C_Health Regions'!AN5</f>
        <v>0</v>
      </c>
      <c r="CP7" s="66">
        <f>IF(CO7=0,0,($AF$7/$CO$7)*100000)</f>
        <v>0</v>
      </c>
      <c r="CQ7" s="69"/>
      <c r="CR7" s="204"/>
      <c r="CS7" s="62"/>
      <c r="CT7" s="62"/>
      <c r="CU7" s="62"/>
      <c r="CV7" s="62"/>
      <c r="CW7" s="204"/>
      <c r="CX7" s="47"/>
      <c r="CY7" s="196">
        <f>'D_Urban-Rural'!B5</f>
        <v>0</v>
      </c>
      <c r="CZ7" s="196">
        <f>IF(CY7=0,0,($CR$7/$CY$7)*100000)</f>
        <v>0</v>
      </c>
      <c r="DA7" s="66">
        <f>'D_Urban-Rural'!C5</f>
        <v>0</v>
      </c>
      <c r="DB7" s="196">
        <f>IF(DA7=0,0,($CS$6/$DA$6)*100000)</f>
        <v>0</v>
      </c>
      <c r="DC7" s="66">
        <f>'D_Urban-Rural'!D5</f>
        <v>0</v>
      </c>
      <c r="DD7" s="196">
        <f>IF(DC7=0,0,($CT$7/$DC$7)*100000)</f>
        <v>0</v>
      </c>
      <c r="DE7" s="66">
        <f>'D_Urban-Rural'!E5</f>
        <v>0</v>
      </c>
      <c r="DF7" s="196">
        <f>IF(DE7=0,0,($CU$7/$DE$7)*100000)</f>
        <v>0</v>
      </c>
      <c r="DG7" s="66">
        <f>'D_Urban-Rural'!F5</f>
        <v>0</v>
      </c>
      <c r="DH7" s="196">
        <f>IF(DG7=0,0,($CV$7/$DG$7)*100000)</f>
        <v>0</v>
      </c>
      <c r="DI7" s="66">
        <f>'D_Urban-Rural'!G5</f>
        <v>0</v>
      </c>
      <c r="DJ7" s="196">
        <f>IF(DI7=0,0,($CW$7/$DI$7)*100000)</f>
        <v>0</v>
      </c>
    </row>
    <row r="8" spans="1:114" x14ac:dyDescent="0.25">
      <c r="B8" s="9" t="s">
        <v>138</v>
      </c>
      <c r="C8" s="51"/>
      <c r="D8" s="43"/>
      <c r="E8" s="44"/>
      <c r="F8" s="34"/>
      <c r="G8" s="34"/>
      <c r="H8" s="34"/>
      <c r="I8" s="34"/>
      <c r="J8" s="54"/>
      <c r="K8" s="54"/>
      <c r="L8" s="35"/>
      <c r="M8" s="222"/>
      <c r="N8" s="62"/>
      <c r="O8" s="62"/>
      <c r="P8" s="62"/>
      <c r="Q8" s="62"/>
      <c r="R8" s="62"/>
      <c r="S8" s="62"/>
      <c r="T8" s="62"/>
      <c r="U8" s="62"/>
      <c r="V8" s="62"/>
      <c r="W8" s="62"/>
      <c r="X8" s="62"/>
      <c r="Y8" s="62"/>
      <c r="Z8" s="63"/>
      <c r="AA8" s="63"/>
      <c r="AB8" s="63"/>
      <c r="AC8" s="63"/>
      <c r="AD8" s="63"/>
      <c r="AE8" s="63"/>
      <c r="AF8" s="63"/>
      <c r="AG8" s="47"/>
      <c r="AH8" s="66">
        <f>' B_Populations'!B9</f>
        <v>0</v>
      </c>
      <c r="AI8" s="66">
        <f>IF(AH8=0,0,($C$8/$AH$8)*100000)</f>
        <v>0</v>
      </c>
      <c r="AJ8" s="66">
        <f>' B_Populations'!D9</f>
        <v>0</v>
      </c>
      <c r="AK8" s="66">
        <f>IF(AJ8=0,0,($D$8/$AJ$8)*100000)</f>
        <v>0</v>
      </c>
      <c r="AL8" s="66">
        <f>' B_Populations'!F9</f>
        <v>0</v>
      </c>
      <c r="AM8" s="66">
        <f>IF(AL8=0,0,($E$8/$AL$8)*100000)</f>
        <v>0</v>
      </c>
      <c r="AN8" s="66">
        <f>' B_Populations'!H9</f>
        <v>0</v>
      </c>
      <c r="AO8" s="66">
        <f>IF(AN8=0,0,($F$8/$AN$8)*100000)</f>
        <v>0</v>
      </c>
      <c r="AP8" s="66">
        <f>' B_Populations'!J9</f>
        <v>0</v>
      </c>
      <c r="AQ8" s="66">
        <f>IF(AP8=0,0,($G$8/$AP$8)*100000)</f>
        <v>0</v>
      </c>
      <c r="AR8" s="66">
        <f>' B_Populations'!L9</f>
        <v>0</v>
      </c>
      <c r="AS8" s="66">
        <f>IF(AR8=0,0,($H$8/$AR$8)*100000)</f>
        <v>0</v>
      </c>
      <c r="AT8" s="66">
        <f>' B_Populations'!N9</f>
        <v>0</v>
      </c>
      <c r="AU8" s="66">
        <f>IF(AT8=0,0,($I$8/$AT$8)*100000)</f>
        <v>0</v>
      </c>
      <c r="AV8" s="66">
        <f>' B_Populations'!P9</f>
        <v>0</v>
      </c>
      <c r="AW8" s="66">
        <f>IF(AV8=0,0,($J$8/$AV$8)*100000)</f>
        <v>0</v>
      </c>
      <c r="AX8" s="66">
        <f>' B_Populations'!R9</f>
        <v>0</v>
      </c>
      <c r="AY8" s="66">
        <f>IF(AX8=0,0,($K$8/$AX$8)*100000)</f>
        <v>0</v>
      </c>
      <c r="AZ8" s="66">
        <f>' B_Populations'!T9</f>
        <v>0</v>
      </c>
      <c r="BA8" s="66">
        <f>IF(AZ8=0,0,($L$8/$AZ$8)*100000)</f>
        <v>0</v>
      </c>
      <c r="BB8" s="9"/>
      <c r="BC8" s="66">
        <f>'C_Health Regions'!B5</f>
        <v>0</v>
      </c>
      <c r="BD8" s="66">
        <f>IF(BC8=0,0,($M$8/$BC$8)*100000)</f>
        <v>0</v>
      </c>
      <c r="BE8" s="66">
        <f>'C_Health Regions'!D6</f>
        <v>0</v>
      </c>
      <c r="BF8" s="66">
        <f>IF(BE8=0,0,($N$8/$BE$8)*100000)</f>
        <v>0</v>
      </c>
      <c r="BG8" s="66">
        <f>'C_Health Regions'!F5</f>
        <v>0</v>
      </c>
      <c r="BH8" s="66">
        <f>IF(BG8=0,0,($O$8/$BG$8)*100000)</f>
        <v>0</v>
      </c>
      <c r="BI8" s="66">
        <f>'C_Health Regions'!H5</f>
        <v>0</v>
      </c>
      <c r="BJ8" s="66">
        <f>IF(BI8=0,0,($P$8/$BI$8)*100000)</f>
        <v>0</v>
      </c>
      <c r="BK8" s="66">
        <f>'C_Health Regions'!J5</f>
        <v>0</v>
      </c>
      <c r="BL8" s="66">
        <f>IF(BK8=0,0,($Q$8/$BK$8)*100000)</f>
        <v>0</v>
      </c>
      <c r="BM8" s="66">
        <f>'C_Health Regions'!L5</f>
        <v>0</v>
      </c>
      <c r="BN8" s="66">
        <f>IF(BM8=0,0,($R$8/$BM$8)*100000)</f>
        <v>0</v>
      </c>
      <c r="BO8" s="66">
        <f>'C_Health Regions'!N5</f>
        <v>0</v>
      </c>
      <c r="BP8" s="66">
        <f>IF(BO8=0,0,($S$8/$BO$8)*100000)</f>
        <v>0</v>
      </c>
      <c r="BQ8" s="66">
        <f>'C_Health Regions'!P5</f>
        <v>0</v>
      </c>
      <c r="BR8" s="66">
        <f>IF(BQ8=0,0,($T$8/$BQ$8)*100000)</f>
        <v>0</v>
      </c>
      <c r="BS8" s="66">
        <f>'C_Health Regions'!R5</f>
        <v>0</v>
      </c>
      <c r="BT8" s="66">
        <f>IF(BS8=0,0,($U$8/$BC$8)*100000)</f>
        <v>0</v>
      </c>
      <c r="BU8" s="66">
        <f>'C_Health Regions'!T5</f>
        <v>0</v>
      </c>
      <c r="BV8" s="66">
        <f>IF(BU8=0,0,($V$8/$BU$8)*100000)</f>
        <v>0</v>
      </c>
      <c r="BW8" s="66">
        <f>'C_Health Regions'!V5</f>
        <v>0</v>
      </c>
      <c r="BX8" s="66">
        <f>IF(BW8=0,0,($W$8/$BW$8)*100000)</f>
        <v>0</v>
      </c>
      <c r="BY8" s="66">
        <f>'C_Health Regions'!X5</f>
        <v>0</v>
      </c>
      <c r="BZ8" s="66">
        <f>IF(BY8=0,0,($X$8/$BY$8)*100000)</f>
        <v>0</v>
      </c>
      <c r="CA8" s="66">
        <f>'C_Health Regions'!Z5</f>
        <v>0</v>
      </c>
      <c r="CB8" s="66">
        <f>IF(CA8=0,0,($Y$8/$CA$8)*100000)</f>
        <v>0</v>
      </c>
      <c r="CC8" s="66">
        <f>'C_Health Regions'!AB5</f>
        <v>0</v>
      </c>
      <c r="CD8" s="66">
        <f>IF(CC8=0,0,($Z$8/$CC$8)*100000)</f>
        <v>0</v>
      </c>
      <c r="CE8" s="66">
        <f>'C_Health Regions'!AD5</f>
        <v>0</v>
      </c>
      <c r="CF8" s="66">
        <f>IF(CE8=0,0,($AA$8/$CE$8)*100000)</f>
        <v>0</v>
      </c>
      <c r="CG8" s="66">
        <f>'C_Health Regions'!AF5</f>
        <v>0</v>
      </c>
      <c r="CH8" s="66">
        <f>IF(CG8=0,0,($AB$8/$CG$8)*100000)</f>
        <v>0</v>
      </c>
      <c r="CI8" s="66">
        <f>'C_Health Regions'!AH5</f>
        <v>0</v>
      </c>
      <c r="CJ8" s="66">
        <f>IF(CI8=0,0,($AC$8/$CI$8)*100000)</f>
        <v>0</v>
      </c>
      <c r="CK8" s="66">
        <f>'C_Health Regions'!AJ5</f>
        <v>0</v>
      </c>
      <c r="CL8" s="66">
        <f>IF(CK8=0,0,($AD$8/$CK$8)*100000)</f>
        <v>0</v>
      </c>
      <c r="CM8" s="66">
        <f>'C_Health Regions'!AL5</f>
        <v>0</v>
      </c>
      <c r="CN8" s="66">
        <f>IF(CM8=0,0,($AE$8/$CM$8)*100000)</f>
        <v>0</v>
      </c>
      <c r="CO8" s="66">
        <f>'C_Health Regions'!AN5</f>
        <v>0</v>
      </c>
      <c r="CP8" s="66">
        <f>IF(CO8=0,0,($AF$8/$CO$8)*100000)</f>
        <v>0</v>
      </c>
      <c r="CQ8" s="69"/>
      <c r="CR8" s="222"/>
      <c r="CS8" s="62"/>
      <c r="CT8" s="62"/>
      <c r="CU8" s="62"/>
      <c r="CV8" s="62"/>
      <c r="CW8" s="204"/>
      <c r="CX8" s="47"/>
      <c r="CY8" s="196">
        <f>'D_Urban-Rural'!B5</f>
        <v>0</v>
      </c>
      <c r="CZ8" s="196">
        <f>IF(CY8=0,0,($CR$8/$CY$8)*100000)</f>
        <v>0</v>
      </c>
      <c r="DA8" s="66">
        <f>'D_Urban-Rural'!C5</f>
        <v>0</v>
      </c>
      <c r="DB8" s="196">
        <f>IF(DA8=0,0,($CS$8/$DA$8)*100000)</f>
        <v>0</v>
      </c>
      <c r="DC8" s="66">
        <f>'D_Urban-Rural'!D5</f>
        <v>0</v>
      </c>
      <c r="DD8" s="196">
        <f>IF(DC8=0,0,($CT$8/$DC$8)*100000)</f>
        <v>0</v>
      </c>
      <c r="DE8" s="66">
        <f>'D_Urban-Rural'!E5</f>
        <v>0</v>
      </c>
      <c r="DF8" s="196">
        <f>IF(DE8=0,0,($CU$8/$DE$8)*100000)</f>
        <v>0</v>
      </c>
      <c r="DG8" s="66">
        <f>'D_Urban-Rural'!F5</f>
        <v>0</v>
      </c>
      <c r="DH8" s="196">
        <f>IF(DG8=0,0,($CV$8/$DG$8)*100000)</f>
        <v>0</v>
      </c>
      <c r="DI8" s="66">
        <f>'D_Urban-Rural'!G5</f>
        <v>0</v>
      </c>
      <c r="DJ8" s="196">
        <f>IF(DI8=0,0,($CW$8/$DI$8)*100000)</f>
        <v>0</v>
      </c>
    </row>
    <row r="9" spans="1:114" ht="19.5" customHeight="1" x14ac:dyDescent="0.25">
      <c r="B9" s="165" t="s">
        <v>111</v>
      </c>
      <c r="C9" s="52">
        <f t="shared" ref="C9:AF9" si="0">SUM(C4:C8)</f>
        <v>0</v>
      </c>
      <c r="D9" s="52">
        <f t="shared" si="0"/>
        <v>0</v>
      </c>
      <c r="E9" s="52">
        <f t="shared" si="0"/>
        <v>0</v>
      </c>
      <c r="F9" s="52">
        <f t="shared" si="0"/>
        <v>0</v>
      </c>
      <c r="G9" s="52">
        <f t="shared" si="0"/>
        <v>0</v>
      </c>
      <c r="H9" s="52">
        <f t="shared" si="0"/>
        <v>0</v>
      </c>
      <c r="I9" s="52">
        <f t="shared" si="0"/>
        <v>0</v>
      </c>
      <c r="J9" s="52">
        <f t="shared" si="0"/>
        <v>0</v>
      </c>
      <c r="K9" s="52">
        <f t="shared" si="0"/>
        <v>0</v>
      </c>
      <c r="L9" s="52">
        <f t="shared" si="0"/>
        <v>0</v>
      </c>
      <c r="M9" s="52">
        <f t="shared" si="0"/>
        <v>0</v>
      </c>
      <c r="N9" s="71">
        <f t="shared" si="0"/>
        <v>0</v>
      </c>
      <c r="O9" s="71">
        <f t="shared" si="0"/>
        <v>0</v>
      </c>
      <c r="P9" s="71">
        <f t="shared" si="0"/>
        <v>0</v>
      </c>
      <c r="Q9" s="71">
        <f t="shared" si="0"/>
        <v>0</v>
      </c>
      <c r="R9" s="71">
        <f t="shared" si="0"/>
        <v>0</v>
      </c>
      <c r="S9" s="71">
        <f t="shared" si="0"/>
        <v>0</v>
      </c>
      <c r="T9" s="71">
        <f t="shared" si="0"/>
        <v>0</v>
      </c>
      <c r="U9" s="71">
        <f t="shared" si="0"/>
        <v>0</v>
      </c>
      <c r="V9" s="71">
        <f t="shared" si="0"/>
        <v>0</v>
      </c>
      <c r="W9" s="71">
        <f t="shared" si="0"/>
        <v>0</v>
      </c>
      <c r="X9" s="71">
        <f t="shared" si="0"/>
        <v>0</v>
      </c>
      <c r="Y9" s="71">
        <f t="shared" si="0"/>
        <v>0</v>
      </c>
      <c r="Z9" s="71">
        <f t="shared" si="0"/>
        <v>0</v>
      </c>
      <c r="AA9" s="71">
        <f t="shared" si="0"/>
        <v>0</v>
      </c>
      <c r="AB9" s="71">
        <f t="shared" si="0"/>
        <v>0</v>
      </c>
      <c r="AC9" s="71">
        <f t="shared" si="0"/>
        <v>0</v>
      </c>
      <c r="AD9" s="71">
        <f t="shared" si="0"/>
        <v>0</v>
      </c>
      <c r="AE9" s="71">
        <f t="shared" si="0"/>
        <v>0</v>
      </c>
      <c r="AF9" s="71">
        <f t="shared" si="0"/>
        <v>0</v>
      </c>
      <c r="AG9" s="45"/>
      <c r="AH9" s="66">
        <f>SUM(AH4:AH8)</f>
        <v>0</v>
      </c>
      <c r="AI9" s="66">
        <f>IF(AH9=0,0,($C$9/$AH$9)*100000)</f>
        <v>0</v>
      </c>
      <c r="AJ9" s="77">
        <f t="shared" ref="AJ9:BB9" si="1">SUM(AJ4:AJ8)</f>
        <v>0</v>
      </c>
      <c r="AK9" s="66">
        <f>IF(AJ9=0,0,($D$9/$AJ$9)*100000)</f>
        <v>0</v>
      </c>
      <c r="AL9" s="77">
        <f t="shared" si="1"/>
        <v>0</v>
      </c>
      <c r="AM9" s="66">
        <f>IF(AL9=0,0,($E$9/$AL$9)*100000)</f>
        <v>0</v>
      </c>
      <c r="AN9" s="77">
        <f t="shared" si="1"/>
        <v>0</v>
      </c>
      <c r="AO9" s="66">
        <f>IF(AN9=0,0,($F$9/$AN$9)*100000)</f>
        <v>0</v>
      </c>
      <c r="AP9" s="77">
        <f t="shared" si="1"/>
        <v>0</v>
      </c>
      <c r="AQ9" s="66">
        <f>IF(AP9=0,0,($G$9/$AP$9)*100000)</f>
        <v>0</v>
      </c>
      <c r="AR9" s="77">
        <f t="shared" si="1"/>
        <v>0</v>
      </c>
      <c r="AS9" s="66">
        <f>IF(AR9=0,0,($H$9/$AR$9)*100000)</f>
        <v>0</v>
      </c>
      <c r="AT9" s="77">
        <f t="shared" si="1"/>
        <v>0</v>
      </c>
      <c r="AU9" s="66">
        <f>IF(AT9=0,0,($I$9/$AT$9)*100000)</f>
        <v>0</v>
      </c>
      <c r="AV9" s="77">
        <f t="shared" si="1"/>
        <v>0</v>
      </c>
      <c r="AW9" s="66">
        <f>IF(AV9=0,0,($J$9/$AV$9)*100000)</f>
        <v>0</v>
      </c>
      <c r="AX9" s="77">
        <f t="shared" si="1"/>
        <v>0</v>
      </c>
      <c r="AY9" s="66">
        <f>IF(AX9=0,0,($K$9/$AX$9)*100000)</f>
        <v>0</v>
      </c>
      <c r="AZ9" s="77">
        <f t="shared" si="1"/>
        <v>0</v>
      </c>
      <c r="BA9" s="66">
        <f>IF(AZ9=0,0,($L$9/$AZ$9)*100000)</f>
        <v>0</v>
      </c>
      <c r="BB9" s="78"/>
      <c r="BC9" s="77">
        <f t="shared" ref="BC9:CD9" si="2">SUM(BC4:BC8)</f>
        <v>0</v>
      </c>
      <c r="BD9" s="66">
        <f>IF(BC9=0,0,($M$9/$BC$9)*100000)</f>
        <v>0</v>
      </c>
      <c r="BE9" s="77">
        <f t="shared" si="2"/>
        <v>0</v>
      </c>
      <c r="BF9" s="66">
        <f>IF(BE9=0,0,($N$9/$BE$9)*100000)</f>
        <v>0</v>
      </c>
      <c r="BG9" s="77">
        <f t="shared" si="2"/>
        <v>0</v>
      </c>
      <c r="BH9" s="66">
        <f>IF(BG9=0,0,($O$9/$BG$9)*100000)</f>
        <v>0</v>
      </c>
      <c r="BI9" s="77">
        <f t="shared" si="2"/>
        <v>0</v>
      </c>
      <c r="BJ9" s="66">
        <f>IF(BI9=0,0,($P$9/$BI$9)*100000)</f>
        <v>0</v>
      </c>
      <c r="BK9" s="77">
        <f t="shared" si="2"/>
        <v>0</v>
      </c>
      <c r="BL9" s="66">
        <f>IF(BK9=0,0,($Q$9/$BK$9)*100000)</f>
        <v>0</v>
      </c>
      <c r="BM9" s="77">
        <f t="shared" si="2"/>
        <v>0</v>
      </c>
      <c r="BN9" s="66">
        <f>IF(BM9=0,0,($R$9/$BM$9)*100000)</f>
        <v>0</v>
      </c>
      <c r="BO9" s="77">
        <f t="shared" si="2"/>
        <v>0</v>
      </c>
      <c r="BP9" s="66">
        <f>IF(BO9=0,0,($S$9/$BO$9)*100000)</f>
        <v>0</v>
      </c>
      <c r="BQ9" s="77">
        <f t="shared" si="2"/>
        <v>0</v>
      </c>
      <c r="BR9" s="66">
        <f>IF(BQ9=0,0,($T$9/$BQ$9)*100000)</f>
        <v>0</v>
      </c>
      <c r="BS9" s="77">
        <f t="shared" si="2"/>
        <v>0</v>
      </c>
      <c r="BT9" s="66">
        <f>IF(BS9=0,0,($U$9/$BC$9)*100000)</f>
        <v>0</v>
      </c>
      <c r="BU9" s="77">
        <f t="shared" si="2"/>
        <v>0</v>
      </c>
      <c r="BV9" s="66">
        <f>IF(BU9=0,0,($V$9/$BU$9)*100000)</f>
        <v>0</v>
      </c>
      <c r="BW9" s="77">
        <f t="shared" si="2"/>
        <v>0</v>
      </c>
      <c r="BX9" s="66">
        <f>IF(BW9=0,0,($W$9/$BW$9)*100000)</f>
        <v>0</v>
      </c>
      <c r="BY9" s="77">
        <f t="shared" si="2"/>
        <v>0</v>
      </c>
      <c r="BZ9" s="66">
        <f>IF(BY9=0,0,($X$9/$BY$9)*100000)</f>
        <v>0</v>
      </c>
      <c r="CA9" s="77">
        <f t="shared" si="2"/>
        <v>0</v>
      </c>
      <c r="CB9" s="66">
        <f>IF(CA9=0,0,($Y$9/$CA$9)*100000)</f>
        <v>0</v>
      </c>
      <c r="CC9" s="77">
        <f t="shared" si="2"/>
        <v>0</v>
      </c>
      <c r="CD9" s="66">
        <f>IF(CC9=0,0,($Z$9/$CC$9)*100000)</f>
        <v>0</v>
      </c>
      <c r="CE9" s="66">
        <f>'C_Health Regions'!AD10</f>
        <v>0</v>
      </c>
      <c r="CF9" s="66">
        <f>IF(CE9=0,0,($AA$9/$CE$9)*100000)</f>
        <v>0</v>
      </c>
      <c r="CG9" s="66">
        <f>'C_Health Regions'!AF10</f>
        <v>0</v>
      </c>
      <c r="CH9" s="66">
        <f>IF(CG9=0,0,($AB$9/$CG$9)*100000)</f>
        <v>0</v>
      </c>
      <c r="CI9" s="66">
        <f>'C_Health Regions'!AH10</f>
        <v>0</v>
      </c>
      <c r="CJ9" s="66">
        <f>IF(CI9=0,0,($AC$9/$CI$9)*100000)</f>
        <v>0</v>
      </c>
      <c r="CK9" s="66">
        <f>'C_Health Regions'!AJ59</f>
        <v>0</v>
      </c>
      <c r="CL9" s="66">
        <f>IF(CK9=0,0,($AD$9/$CK$9)*100000)</f>
        <v>0</v>
      </c>
      <c r="CM9" s="66">
        <f>'C_Health Regions'!AL59</f>
        <v>0</v>
      </c>
      <c r="CN9" s="66">
        <f>IF(CM9=0,0,($AE$9/$CM$9)*100000)</f>
        <v>0</v>
      </c>
      <c r="CO9" s="66">
        <f>'C_Health Regions'!AN10</f>
        <v>0</v>
      </c>
      <c r="CP9" s="66">
        <f>IF(CO9=0,0,($AF$9/$CO$9)*100000)</f>
        <v>0</v>
      </c>
      <c r="CQ9" s="69"/>
      <c r="CR9" s="226">
        <f t="shared" ref="CR9:CW9" si="3">SUM(CR4:CR8)</f>
        <v>0</v>
      </c>
      <c r="CS9" s="205">
        <f t="shared" si="3"/>
        <v>0</v>
      </c>
      <c r="CT9" s="71">
        <f t="shared" si="3"/>
        <v>0</v>
      </c>
      <c r="CU9" s="71">
        <f t="shared" si="3"/>
        <v>0</v>
      </c>
      <c r="CV9" s="71">
        <f t="shared" si="3"/>
        <v>0</v>
      </c>
      <c r="CW9" s="71">
        <f t="shared" si="3"/>
        <v>0</v>
      </c>
      <c r="CX9" s="202"/>
      <c r="CY9" s="196">
        <f>'D_Urban-Rural'!B10</f>
        <v>0</v>
      </c>
      <c r="CZ9" s="196">
        <f>IF(CY9=0,0,($CR$9/$CY$9)*100000)</f>
        <v>0</v>
      </c>
      <c r="DA9" s="77">
        <f>'D_Urban-Rural'!C10</f>
        <v>0</v>
      </c>
      <c r="DB9" s="196">
        <f>IF(DA9=0,0,($CS$9/$DA$9)*100000)</f>
        <v>0</v>
      </c>
      <c r="DC9" s="77">
        <f>'D_Urban-Rural'!D10</f>
        <v>0</v>
      </c>
      <c r="DD9" s="196">
        <f>IF(DC9=0,0,($CT$9/$DC$9)*100000)</f>
        <v>0</v>
      </c>
      <c r="DE9" s="77">
        <f>'D_Urban-Rural'!E10</f>
        <v>0</v>
      </c>
      <c r="DF9" s="196">
        <f>IF(DE9=0,0,($CU$9/$DE$9)*100000)</f>
        <v>0</v>
      </c>
      <c r="DG9" s="77">
        <f>'D_Urban-Rural'!F10</f>
        <v>0</v>
      </c>
      <c r="DH9" s="196">
        <f>IF(DG9=0,0,($CV$9/$DG$9)*100000)</f>
        <v>0</v>
      </c>
      <c r="DI9" s="77">
        <f>'D_Urban-Rural'!G10</f>
        <v>0</v>
      </c>
      <c r="DJ9" s="196">
        <f>IF(DI9=0,0,($CW$9/$DI$9)*100000)</f>
        <v>0</v>
      </c>
    </row>
    <row r="11" spans="1:114" x14ac:dyDescent="0.25">
      <c r="B11" s="21"/>
      <c r="C11" s="21"/>
      <c r="D11" s="22" t="s">
        <v>101</v>
      </c>
      <c r="E11" s="22"/>
      <c r="F11" s="23" t="s">
        <v>102</v>
      </c>
      <c r="G11" s="24"/>
      <c r="H11" s="24"/>
      <c r="I11" s="24"/>
      <c r="J11" s="24"/>
      <c r="K11" s="24"/>
      <c r="L11" s="24"/>
      <c r="M11" s="57" t="s">
        <v>103</v>
      </c>
      <c r="N11" s="58"/>
      <c r="O11" s="58"/>
      <c r="P11" s="58"/>
      <c r="Q11" s="58"/>
      <c r="R11" s="58"/>
      <c r="S11" s="58"/>
      <c r="T11" s="58"/>
      <c r="U11" s="58"/>
      <c r="V11" s="58"/>
      <c r="W11" s="58"/>
      <c r="X11" s="58"/>
      <c r="Y11" s="58"/>
      <c r="Z11" s="58"/>
      <c r="AA11" s="58"/>
      <c r="AB11" s="58"/>
      <c r="AC11" s="58"/>
      <c r="AD11" s="58"/>
      <c r="AE11" s="58"/>
      <c r="AF11" s="58"/>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57" t="s">
        <v>226</v>
      </c>
      <c r="CS11" s="58"/>
      <c r="CT11" s="58"/>
      <c r="CU11" s="58"/>
      <c r="CV11" s="58"/>
      <c r="CW11" s="58"/>
      <c r="CX11" s="45"/>
      <c r="CY11" s="45"/>
      <c r="CZ11" s="45"/>
      <c r="DA11" s="45"/>
      <c r="DB11" s="45"/>
      <c r="DC11" s="45"/>
      <c r="DD11" s="45"/>
      <c r="DE11" s="45"/>
      <c r="DF11" s="45"/>
      <c r="DG11" s="45"/>
      <c r="DH11" s="45"/>
      <c r="DI11" s="45"/>
      <c r="DJ11" s="45"/>
    </row>
    <row r="12" spans="1:114" ht="39" x14ac:dyDescent="0.3">
      <c r="B12" s="16" t="s">
        <v>135</v>
      </c>
      <c r="C12" s="16" t="s">
        <v>112</v>
      </c>
      <c r="D12" s="40" t="s">
        <v>113</v>
      </c>
      <c r="E12" s="40" t="s">
        <v>114</v>
      </c>
      <c r="F12" s="31" t="str">
        <f>' B_Populations'!$H$8</f>
        <v>White-Not Hispanic</v>
      </c>
      <c r="G12" s="31" t="str">
        <f>' B_Populations'!$J$8</f>
        <v>Hispanic</v>
      </c>
      <c r="H12" s="31" t="str">
        <f>' B_Populations'!$L$8</f>
        <v>Black-Not Hispanic</v>
      </c>
      <c r="I12" s="31" t="str">
        <f>' B_Populations'!$N$8</f>
        <v>Asian</v>
      </c>
      <c r="J12" s="31" t="str">
        <f>' B_Populations'!$P$8</f>
        <v>American Indian/Alaska Native</v>
      </c>
      <c r="K12" s="31" t="str">
        <f>' B_Populations'!$R$8</f>
        <v>Other</v>
      </c>
      <c r="L12" s="31" t="str">
        <f>' B_Populations'!$T$8</f>
        <v>Other</v>
      </c>
      <c r="M12" s="59" t="str">
        <f>'C_Health Regions'!$B$4</f>
        <v>Region 1</v>
      </c>
      <c r="N12" s="59" t="str">
        <f>'C_Health Regions'!$D$4</f>
        <v>Region 2</v>
      </c>
      <c r="O12" s="59" t="str">
        <f>'C_Health Regions'!$F$4</f>
        <v>Region 3</v>
      </c>
      <c r="P12" s="59" t="str">
        <f>'C_Health Regions'!$H$4</f>
        <v>Region 4</v>
      </c>
      <c r="Q12" s="59" t="str">
        <f>'C_Health Regions'!$J$4</f>
        <v>Region 5</v>
      </c>
      <c r="R12" s="59" t="str">
        <f>'C_Health Regions'!$L$4</f>
        <v>Region 6</v>
      </c>
      <c r="S12" s="59" t="str">
        <f>'C_Health Regions'!$N$4</f>
        <v>Region 7</v>
      </c>
      <c r="T12" s="59" t="str">
        <f>'C_Health Regions'!$P$4</f>
        <v>Region 8</v>
      </c>
      <c r="U12" s="59" t="str">
        <f>'C_Health Regions'!$R$4</f>
        <v>Region 9</v>
      </c>
      <c r="V12" s="59" t="str">
        <f>'C_Health Regions'!$T$4</f>
        <v>Region 10</v>
      </c>
      <c r="W12" s="59" t="str">
        <f>'C_Health Regions'!$V$4</f>
        <v>Region 11</v>
      </c>
      <c r="X12" s="59" t="str">
        <f>'C_Health Regions'!$X$4</f>
        <v>Region 12</v>
      </c>
      <c r="Y12" s="59" t="str">
        <f>'C_Health Regions'!$Z$4</f>
        <v>Region 13</v>
      </c>
      <c r="Z12" s="59" t="str">
        <f>'C_Health Regions'!$AB$4</f>
        <v>Region 14</v>
      </c>
      <c r="AA12" s="59" t="str">
        <f>'C_Health Regions'!$AD$4</f>
        <v>Region 15</v>
      </c>
      <c r="AB12" s="59" t="str">
        <f>'C_Health Regions'!$AF$4</f>
        <v>Region 16</v>
      </c>
      <c r="AC12" s="59" t="str">
        <f>'C_Health Regions'!$AH$4</f>
        <v>Region 17</v>
      </c>
      <c r="AD12" s="59" t="str">
        <f>'C_Health Regions'!$AJ$4</f>
        <v>Region 18</v>
      </c>
      <c r="AE12" s="59" t="str">
        <f>'C_Health Regions'!$AL$4</f>
        <v>Region 19</v>
      </c>
      <c r="AF12" s="59" t="str">
        <f>'C_Health Regions'!$AN$4</f>
        <v>Region 20</v>
      </c>
      <c r="AG12" s="46"/>
      <c r="AH12" s="49" t="s">
        <v>107</v>
      </c>
      <c r="AI12" s="49" t="s">
        <v>108</v>
      </c>
      <c r="AJ12" s="49" t="s">
        <v>109</v>
      </c>
      <c r="AK12" s="49" t="s">
        <v>108</v>
      </c>
      <c r="AL12" s="49" t="s">
        <v>110</v>
      </c>
      <c r="AM12" s="49" t="s">
        <v>108</v>
      </c>
      <c r="AN12" s="49" t="str">
        <f>' B_Populations'!$H$8</f>
        <v>White-Not Hispanic</v>
      </c>
      <c r="AO12" s="49" t="s">
        <v>108</v>
      </c>
      <c r="AP12" s="49" t="str">
        <f>' B_Populations'!$J$8</f>
        <v>Hispanic</v>
      </c>
      <c r="AQ12" s="49" t="s">
        <v>108</v>
      </c>
      <c r="AR12" s="49" t="str">
        <f>' B_Populations'!$L$8</f>
        <v>Black-Not Hispanic</v>
      </c>
      <c r="AS12" s="49" t="s">
        <v>108</v>
      </c>
      <c r="AT12" s="49" t="str">
        <f>' B_Populations'!$N$8</f>
        <v>Asian</v>
      </c>
      <c r="AU12" s="49" t="s">
        <v>108</v>
      </c>
      <c r="AV12" s="49" t="str">
        <f>' B_Populations'!$P$8</f>
        <v>American Indian/Alaska Native</v>
      </c>
      <c r="AW12" s="49" t="s">
        <v>108</v>
      </c>
      <c r="AX12" s="49" t="str">
        <f>' B_Populations'!$R$8</f>
        <v>Other</v>
      </c>
      <c r="AY12" s="49" t="s">
        <v>108</v>
      </c>
      <c r="AZ12" s="49" t="str">
        <f>' B_Populations'!$T$8</f>
        <v>Other</v>
      </c>
      <c r="BA12" s="49" t="s">
        <v>108</v>
      </c>
      <c r="BB12" s="68"/>
      <c r="BC12" s="49" t="str">
        <f>'C_Health Regions'!$B$4</f>
        <v>Region 1</v>
      </c>
      <c r="BD12" s="49" t="s">
        <v>108</v>
      </c>
      <c r="BE12" s="49" t="str">
        <f>'C_Health Regions'!$D$4</f>
        <v>Region 2</v>
      </c>
      <c r="BF12" s="49" t="s">
        <v>108</v>
      </c>
      <c r="BG12" s="49" t="str">
        <f>'C_Health Regions'!$F$4</f>
        <v>Region 3</v>
      </c>
      <c r="BH12" s="49" t="s">
        <v>108</v>
      </c>
      <c r="BI12" s="49" t="str">
        <f>'C_Health Regions'!$H$4</f>
        <v>Region 4</v>
      </c>
      <c r="BJ12" s="49" t="s">
        <v>108</v>
      </c>
      <c r="BK12" s="49" t="str">
        <f>'C_Health Regions'!$J$4</f>
        <v>Region 5</v>
      </c>
      <c r="BL12" s="49" t="s">
        <v>108</v>
      </c>
      <c r="BM12" s="49" t="str">
        <f>'C_Health Regions'!$L$4</f>
        <v>Region 6</v>
      </c>
      <c r="BN12" s="49" t="s">
        <v>108</v>
      </c>
      <c r="BO12" s="49" t="str">
        <f>'C_Health Regions'!$N$4</f>
        <v>Region 7</v>
      </c>
      <c r="BP12" s="49" t="s">
        <v>108</v>
      </c>
      <c r="BQ12" s="49" t="str">
        <f>'C_Health Regions'!$P$4</f>
        <v>Region 8</v>
      </c>
      <c r="BR12" s="49" t="s">
        <v>108</v>
      </c>
      <c r="BS12" s="49" t="str">
        <f>'C_Health Regions'!$R$4</f>
        <v>Region 9</v>
      </c>
      <c r="BT12" s="49" t="s">
        <v>108</v>
      </c>
      <c r="BU12" s="49" t="str">
        <f>'C_Health Regions'!$T$4</f>
        <v>Region 10</v>
      </c>
      <c r="BV12" s="49" t="s">
        <v>108</v>
      </c>
      <c r="BW12" s="49" t="str">
        <f>'C_Health Regions'!$V$4</f>
        <v>Region 11</v>
      </c>
      <c r="BX12" s="49" t="s">
        <v>108</v>
      </c>
      <c r="BY12" s="49" t="str">
        <f>'C_Health Regions'!$X$4</f>
        <v>Region 12</v>
      </c>
      <c r="BZ12" s="49" t="s">
        <v>108</v>
      </c>
      <c r="CA12" s="49" t="str">
        <f>'C_Health Regions'!$Z$4</f>
        <v>Region 13</v>
      </c>
      <c r="CB12" s="49" t="s">
        <v>108</v>
      </c>
      <c r="CC12" s="49" t="str">
        <f>'C_Health Regions'!$AB$4</f>
        <v>Region 14</v>
      </c>
      <c r="CD12" s="49" t="s">
        <v>108</v>
      </c>
      <c r="CE12" s="49" t="str">
        <f>'C_Health Regions'!$AD$4</f>
        <v>Region 15</v>
      </c>
      <c r="CF12" s="49" t="s">
        <v>108</v>
      </c>
      <c r="CG12" s="49" t="str">
        <f>'C_Health Regions'!$AF$4</f>
        <v>Region 16</v>
      </c>
      <c r="CH12" s="49" t="s">
        <v>108</v>
      </c>
      <c r="CI12" s="49" t="str">
        <f>'C_Health Regions'!$AH$4</f>
        <v>Region 17</v>
      </c>
      <c r="CJ12" s="49" t="s">
        <v>108</v>
      </c>
      <c r="CK12" s="49" t="str">
        <f>'C_Health Regions'!$AJ$4</f>
        <v>Region 18</v>
      </c>
      <c r="CL12" s="49" t="s">
        <v>108</v>
      </c>
      <c r="CM12" s="49" t="str">
        <f>'C_Health Regions'!$AL$4</f>
        <v>Region 19</v>
      </c>
      <c r="CN12" s="49" t="s">
        <v>108</v>
      </c>
      <c r="CO12" s="49" t="str">
        <f>'C_Health Regions'!$AN$4</f>
        <v>Region 20</v>
      </c>
      <c r="CP12" s="49" t="s">
        <v>108</v>
      </c>
      <c r="CQ12" s="68"/>
      <c r="CR12" s="224" t="s">
        <v>219</v>
      </c>
      <c r="CS12" s="195" t="s">
        <v>220</v>
      </c>
      <c r="CT12" s="195" t="s">
        <v>221</v>
      </c>
      <c r="CU12" s="195" t="s">
        <v>222</v>
      </c>
      <c r="CV12" s="195" t="s">
        <v>223</v>
      </c>
      <c r="CW12" s="195" t="s">
        <v>224</v>
      </c>
      <c r="CX12" s="46"/>
      <c r="CY12" s="197" t="s">
        <v>219</v>
      </c>
      <c r="CZ12" s="198" t="s">
        <v>108</v>
      </c>
      <c r="DA12" s="197" t="s">
        <v>220</v>
      </c>
      <c r="DB12" s="198" t="s">
        <v>108</v>
      </c>
      <c r="DC12" s="197" t="s">
        <v>221</v>
      </c>
      <c r="DD12" s="198" t="s">
        <v>108</v>
      </c>
      <c r="DE12" s="197" t="s">
        <v>222</v>
      </c>
      <c r="DF12" s="198" t="s">
        <v>108</v>
      </c>
      <c r="DG12" s="197" t="s">
        <v>223</v>
      </c>
      <c r="DH12" s="198" t="s">
        <v>108</v>
      </c>
      <c r="DI12" s="199" t="s">
        <v>224</v>
      </c>
      <c r="DJ12" s="198" t="s">
        <v>108</v>
      </c>
    </row>
    <row r="13" spans="1:114" x14ac:dyDescent="0.25">
      <c r="B13" s="160" t="s">
        <v>137</v>
      </c>
      <c r="C13" s="50"/>
      <c r="D13" s="41"/>
      <c r="E13" s="42"/>
      <c r="F13" s="32"/>
      <c r="G13" s="32"/>
      <c r="H13" s="32"/>
      <c r="I13" s="32"/>
      <c r="J13" s="53"/>
      <c r="K13" s="53"/>
      <c r="L13" s="36"/>
      <c r="M13" s="221"/>
      <c r="N13" s="60"/>
      <c r="O13" s="60"/>
      <c r="P13" s="60"/>
      <c r="Q13" s="60"/>
      <c r="R13" s="60"/>
      <c r="S13" s="60"/>
      <c r="T13" s="60"/>
      <c r="U13" s="60"/>
      <c r="V13" s="60"/>
      <c r="W13" s="60"/>
      <c r="X13" s="60"/>
      <c r="Y13" s="60"/>
      <c r="Z13" s="64"/>
      <c r="AA13" s="61"/>
      <c r="AB13" s="61"/>
      <c r="AC13" s="61"/>
      <c r="AD13" s="61"/>
      <c r="AE13" s="61"/>
      <c r="AF13" s="61"/>
      <c r="AG13" s="47"/>
      <c r="AH13" s="66">
        <f>' B_Populations'!B9</f>
        <v>0</v>
      </c>
      <c r="AI13" s="66">
        <f>IF(AH13=0,0,($C$13/$AH$13)*100000)</f>
        <v>0</v>
      </c>
      <c r="AJ13" s="66">
        <f>' B_Populations'!D9</f>
        <v>0</v>
      </c>
      <c r="AK13" s="66">
        <f>IF(AJ13=0,0,($D$13/$AJ$13)*100000)</f>
        <v>0</v>
      </c>
      <c r="AL13" s="66">
        <f>' B_Populations'!F9</f>
        <v>0</v>
      </c>
      <c r="AM13" s="66">
        <f>IF(AL13=0,0,($E$13/$AL$13)*100000)</f>
        <v>0</v>
      </c>
      <c r="AN13" s="66">
        <f>' B_Populations'!H9</f>
        <v>0</v>
      </c>
      <c r="AO13" s="66">
        <f>IF(AN13=0,0,($F$13/$AN$13)*100000)</f>
        <v>0</v>
      </c>
      <c r="AP13" s="66">
        <f>' B_Populations'!J9</f>
        <v>0</v>
      </c>
      <c r="AQ13" s="66">
        <f>IF(AP13=0,0,($G$13/$AP$13)*100000)</f>
        <v>0</v>
      </c>
      <c r="AR13" s="66">
        <f>' B_Populations'!L9</f>
        <v>0</v>
      </c>
      <c r="AS13" s="66">
        <f>IF(AR13=0,0,($H$13/$AR$13)*100000)</f>
        <v>0</v>
      </c>
      <c r="AT13" s="66">
        <f>' B_Populations'!N9</f>
        <v>0</v>
      </c>
      <c r="AU13" s="66">
        <f>IF(AT13=0,0,($I$13/$AT$13)*100000)</f>
        <v>0</v>
      </c>
      <c r="AV13" s="66">
        <f>' B_Populations'!P9</f>
        <v>0</v>
      </c>
      <c r="AW13" s="66">
        <f>IF(AV13=0,0,($J$13/$AV$13)*100000)</f>
        <v>0</v>
      </c>
      <c r="AX13" s="66">
        <f>' B_Populations'!R9</f>
        <v>0</v>
      </c>
      <c r="AY13" s="66">
        <f>IF(AX13=0,0,($K$13/$AX$13)*100000)</f>
        <v>0</v>
      </c>
      <c r="AZ13" s="66">
        <f>' B_Populations'!T9</f>
        <v>0</v>
      </c>
      <c r="BA13" s="66">
        <f>IF(AZ13=0,0,($L$13/$AZ$13)*100000)</f>
        <v>0</v>
      </c>
      <c r="BB13" s="9"/>
      <c r="BC13" s="66">
        <f>'C_Health Regions'!B5</f>
        <v>0</v>
      </c>
      <c r="BD13" s="66">
        <f>IF(BC13=0,0,($M$13/$BC$13)*100000)</f>
        <v>0</v>
      </c>
      <c r="BE13" s="66">
        <f>'C_Health Regions'!D6</f>
        <v>0</v>
      </c>
      <c r="BF13" s="66">
        <f>IF(BE13=0,0,($N$13/$BE$13)*100000)</f>
        <v>0</v>
      </c>
      <c r="BG13" s="66">
        <f>'C_Health Regions'!F5</f>
        <v>0</v>
      </c>
      <c r="BH13" s="66">
        <f>IF(BG13=0,0,($O$13/$BG$13)*100000)</f>
        <v>0</v>
      </c>
      <c r="BI13" s="66">
        <f>'C_Health Regions'!H5</f>
        <v>0</v>
      </c>
      <c r="BJ13" s="66">
        <f>IF(BI13=0,0,($P$13/$BI$13)*100000)</f>
        <v>0</v>
      </c>
      <c r="BK13" s="66">
        <f>'C_Health Regions'!J5</f>
        <v>0</v>
      </c>
      <c r="BL13" s="66">
        <f>IF(BK13=0,0,($Q$13/$BK$13)*100000)</f>
        <v>0</v>
      </c>
      <c r="BM13" s="66">
        <f>'C_Health Regions'!L5</f>
        <v>0</v>
      </c>
      <c r="BN13" s="66">
        <f>IF(BM13=0,0,($R$13/$BM$13)*100000)</f>
        <v>0</v>
      </c>
      <c r="BO13" s="66">
        <f>'C_Health Regions'!N5</f>
        <v>0</v>
      </c>
      <c r="BP13" s="66">
        <f>IF(BO13=0,0,($S$13/$BO$13)*100000)</f>
        <v>0</v>
      </c>
      <c r="BQ13" s="66">
        <f>'C_Health Regions'!P5</f>
        <v>0</v>
      </c>
      <c r="BR13" s="66">
        <f>IF(BQ13=0,0,($T$13/$BQ$13)*100000)</f>
        <v>0</v>
      </c>
      <c r="BS13" s="66">
        <f>'C_Health Regions'!R5</f>
        <v>0</v>
      </c>
      <c r="BT13" s="66">
        <f>IF(BS13=0,0,($U$13/$BS$13)*100000)</f>
        <v>0</v>
      </c>
      <c r="BU13" s="66">
        <f>'C_Health Regions'!T5</f>
        <v>0</v>
      </c>
      <c r="BV13" s="66">
        <f>IF(BU13=0,0,($V$13/$BU13)*100000)</f>
        <v>0</v>
      </c>
      <c r="BW13" s="66">
        <f>'C_Health Regions'!V5</f>
        <v>0</v>
      </c>
      <c r="BX13" s="66">
        <f>IF(BW13=0,0,($W$13/$BW$13)*100000)</f>
        <v>0</v>
      </c>
      <c r="BY13" s="66">
        <f>'C_Health Regions'!X5</f>
        <v>0</v>
      </c>
      <c r="BZ13" s="66">
        <f>IF(BY13=0,0,($X$13/$BY$13)*100000)</f>
        <v>0</v>
      </c>
      <c r="CA13" s="66">
        <f>'C_Health Regions'!Z5</f>
        <v>0</v>
      </c>
      <c r="CB13" s="66">
        <f>IF(CA13=0,0,($Y$13/$CA$13)*100000)</f>
        <v>0</v>
      </c>
      <c r="CC13" s="66">
        <f>'C_Health Regions'!AB5</f>
        <v>0</v>
      </c>
      <c r="CD13" s="66">
        <f>IF(CC13=0,0,($Z$13/$CC$13)*100000)</f>
        <v>0</v>
      </c>
      <c r="CE13" s="66">
        <f>'C_Health Regions'!AD5</f>
        <v>0</v>
      </c>
      <c r="CF13" s="66">
        <f>IF(CE13=0,0,($AA$13/$CE$13)*100000)</f>
        <v>0</v>
      </c>
      <c r="CG13" s="66">
        <f>'C_Health Regions'!AF5</f>
        <v>0</v>
      </c>
      <c r="CH13" s="66">
        <f>IF(CG13=0,0,($AB$13/$CG$13)*100000)</f>
        <v>0</v>
      </c>
      <c r="CI13" s="66">
        <f>'C_Health Regions'!AH5</f>
        <v>0</v>
      </c>
      <c r="CJ13" s="66">
        <f>IF(CI13=0,0,($AC$13/$CI$13)*100000)</f>
        <v>0</v>
      </c>
      <c r="CK13" s="66">
        <f>'C_Health Regions'!AJ5</f>
        <v>0</v>
      </c>
      <c r="CL13" s="66">
        <f>IF(CK13=0,0,($AD$13/$CK$13)*100000)</f>
        <v>0</v>
      </c>
      <c r="CM13" s="66">
        <f>'C_Health Regions'!AL5</f>
        <v>0</v>
      </c>
      <c r="CN13" s="66">
        <f>IF(CM13=0,0,($AE$13/$CM$13)*100000)</f>
        <v>0</v>
      </c>
      <c r="CO13" s="66">
        <f>'C_Health Regions'!AN5</f>
        <v>0</v>
      </c>
      <c r="CP13" s="66">
        <f>IF(CO13=0,0,($AF$13/$CO$13)*100000)</f>
        <v>0</v>
      </c>
      <c r="CQ13" s="69"/>
      <c r="CR13" s="221"/>
      <c r="CS13" s="60"/>
      <c r="CT13" s="60"/>
      <c r="CU13" s="60"/>
      <c r="CV13" s="60"/>
      <c r="CW13" s="204"/>
      <c r="CX13" s="47"/>
      <c r="CY13" s="196">
        <f>'D_Urban-Rural'!B5</f>
        <v>0</v>
      </c>
      <c r="CZ13" s="66">
        <f>IF(CY13=0,0,($CR$13/$CY$13)*100000)</f>
        <v>0</v>
      </c>
      <c r="DA13" s="66">
        <f>'D_Urban-Rural'!C5</f>
        <v>0</v>
      </c>
      <c r="DB13" s="196">
        <f>IF(DA13=0,0,($CS$13/$DA$13)*100000)</f>
        <v>0</v>
      </c>
      <c r="DC13" s="66">
        <f>'D_Urban-Rural'!D5</f>
        <v>0</v>
      </c>
      <c r="DD13" s="196">
        <f>IF(DC13=0,0,($CT$13/$DC$13)*100000)</f>
        <v>0</v>
      </c>
      <c r="DE13" s="66">
        <f>'D_Urban-Rural'!E5</f>
        <v>0</v>
      </c>
      <c r="DF13" s="196">
        <f>IF(DE13=0,0,($CU$13/$DE$13)*100000)</f>
        <v>0</v>
      </c>
      <c r="DG13" s="66">
        <f>'D_Urban-Rural'!F5</f>
        <v>0</v>
      </c>
      <c r="DH13" s="66">
        <f>IF(DG13=0,0,($CV$13/$DG$13)*100000)</f>
        <v>0</v>
      </c>
      <c r="DI13" s="66">
        <f>'D_Urban-Rural'!G5</f>
        <v>0</v>
      </c>
      <c r="DJ13" s="196">
        <f>IF(DI13=0,0,($CW$13/$DI$13)*100000)</f>
        <v>0</v>
      </c>
    </row>
    <row r="14" spans="1:114" x14ac:dyDescent="0.25">
      <c r="B14" s="160" t="s">
        <v>204</v>
      </c>
      <c r="C14" s="51"/>
      <c r="D14" s="43"/>
      <c r="E14" s="44"/>
      <c r="F14" s="34"/>
      <c r="G14" s="34"/>
      <c r="H14" s="34"/>
      <c r="I14" s="34"/>
      <c r="J14" s="54"/>
      <c r="K14" s="54"/>
      <c r="L14" s="37"/>
      <c r="M14" s="204"/>
      <c r="N14" s="62"/>
      <c r="O14" s="62"/>
      <c r="P14" s="62"/>
      <c r="Q14" s="62"/>
      <c r="R14" s="62"/>
      <c r="S14" s="62"/>
      <c r="T14" s="62"/>
      <c r="U14" s="62"/>
      <c r="V14" s="62"/>
      <c r="W14" s="62"/>
      <c r="X14" s="62"/>
      <c r="Y14" s="62"/>
      <c r="Z14" s="65"/>
      <c r="AA14" s="63"/>
      <c r="AB14" s="63"/>
      <c r="AC14" s="63"/>
      <c r="AD14" s="63"/>
      <c r="AE14" s="63"/>
      <c r="AF14" s="63"/>
      <c r="AG14" s="47"/>
      <c r="AH14" s="66">
        <f>' B_Populations'!B9</f>
        <v>0</v>
      </c>
      <c r="AI14" s="66">
        <f>IF(AH14=0,0,($C$14/$AH$14)*100000)</f>
        <v>0</v>
      </c>
      <c r="AJ14" s="66">
        <f>' B_Populations'!D9</f>
        <v>0</v>
      </c>
      <c r="AK14" s="66">
        <f>IF(AJ14=0,0,($D$14/$AJ$14)*100000)</f>
        <v>0</v>
      </c>
      <c r="AL14" s="66">
        <f>' B_Populations'!F9</f>
        <v>0</v>
      </c>
      <c r="AM14" s="66">
        <f>IF(AL14=0,0,($E$14/$AL$14)*100000)</f>
        <v>0</v>
      </c>
      <c r="AN14" s="66">
        <f>' B_Populations'!H9</f>
        <v>0</v>
      </c>
      <c r="AO14" s="66">
        <f>IF(AN14=0,0,($F$14/$AN$14)*100000)</f>
        <v>0</v>
      </c>
      <c r="AP14" s="66">
        <f>' B_Populations'!J9</f>
        <v>0</v>
      </c>
      <c r="AQ14" s="66">
        <f>IF(AP14=0,0,($G$14/$AP$14)*100000)</f>
        <v>0</v>
      </c>
      <c r="AR14" s="66">
        <f>' B_Populations'!L9</f>
        <v>0</v>
      </c>
      <c r="AS14" s="66">
        <f>IF(AR14=0,0,($H$14/$AR$14)*100000)</f>
        <v>0</v>
      </c>
      <c r="AT14" s="66">
        <f>' B_Populations'!N9</f>
        <v>0</v>
      </c>
      <c r="AU14" s="66">
        <f>IF(AT14=0,0,($I$14/$AT$14)*100000)</f>
        <v>0</v>
      </c>
      <c r="AV14" s="66">
        <f>' B_Populations'!P9</f>
        <v>0</v>
      </c>
      <c r="AW14" s="66">
        <f>IF(AV14=0,0,($J$14/$AV$14)*100000)</f>
        <v>0</v>
      </c>
      <c r="AX14" s="66">
        <f>' B_Populations'!R9</f>
        <v>0</v>
      </c>
      <c r="AY14" s="66">
        <f>IF(AX14=0,0,($K$14/$AX$14)*100000)</f>
        <v>0</v>
      </c>
      <c r="AZ14" s="66">
        <f>' B_Populations'!T9</f>
        <v>0</v>
      </c>
      <c r="BA14" s="66">
        <f>IF(AZ14=0,0,($L$14/$AZ$14)*100000)</f>
        <v>0</v>
      </c>
      <c r="BB14" s="160"/>
      <c r="BC14" s="66">
        <f>'C_Health Regions'!B5</f>
        <v>0</v>
      </c>
      <c r="BD14" s="66">
        <f>IF(BC14=0,0,($M$14/$BC$14)*100000)</f>
        <v>0</v>
      </c>
      <c r="BE14" s="66">
        <f>'C_Health Regions'!D6</f>
        <v>0</v>
      </c>
      <c r="BF14" s="66">
        <f>IF(BE14=0,0,($N$14/$BE$14)*100000)</f>
        <v>0</v>
      </c>
      <c r="BG14" s="66">
        <f>'C_Health Regions'!F5</f>
        <v>0</v>
      </c>
      <c r="BH14" s="66">
        <f>IF(BG14=0,0,($O$14/$BG$14)*100000)</f>
        <v>0</v>
      </c>
      <c r="BI14" s="66">
        <f>'C_Health Regions'!H5</f>
        <v>0</v>
      </c>
      <c r="BJ14" s="66">
        <f>IF(BI14=0,0,($P$14/$BI$14)*100000)</f>
        <v>0</v>
      </c>
      <c r="BK14" s="66">
        <f>'C_Health Regions'!J5</f>
        <v>0</v>
      </c>
      <c r="BL14" s="66">
        <f>IF(BK14=0,0,($Q$14/$BK$14)*100000)</f>
        <v>0</v>
      </c>
      <c r="BM14" s="66">
        <f>'C_Health Regions'!L5</f>
        <v>0</v>
      </c>
      <c r="BN14" s="66">
        <f>IF(BM14=0,0,($R$14/$BM$14)*100000)</f>
        <v>0</v>
      </c>
      <c r="BO14" s="66">
        <f>'C_Health Regions'!N5</f>
        <v>0</v>
      </c>
      <c r="BP14" s="66">
        <f>IF(BO14=0,0,($S$14/$BO$14)*100000)</f>
        <v>0</v>
      </c>
      <c r="BQ14" s="66">
        <f>'C_Health Regions'!P5</f>
        <v>0</v>
      </c>
      <c r="BR14" s="66">
        <f>IF(BQ14=0,0,($T$14/$BQ$14)*100000)</f>
        <v>0</v>
      </c>
      <c r="BS14" s="66">
        <f>'C_Health Regions'!R5</f>
        <v>0</v>
      </c>
      <c r="BT14" s="66">
        <f>IF(BS14=0,0,($U$14/$BS$14)*100000)</f>
        <v>0</v>
      </c>
      <c r="BU14" s="66">
        <f>'C_Health Regions'!T5</f>
        <v>0</v>
      </c>
      <c r="BV14" s="66">
        <f>IF(BU14=0,0,($V$14/$BU$14)*100000)</f>
        <v>0</v>
      </c>
      <c r="BW14" s="66">
        <f>'C_Health Regions'!V5</f>
        <v>0</v>
      </c>
      <c r="BX14" s="66">
        <f>IF(BW14=0,0,($W$14/$BW$14)*100000)</f>
        <v>0</v>
      </c>
      <c r="BY14" s="66">
        <f>'C_Health Regions'!X5</f>
        <v>0</v>
      </c>
      <c r="BZ14" s="66">
        <f>IF(BY14=0,0,($X$14/$BY$14)*100000)</f>
        <v>0</v>
      </c>
      <c r="CA14" s="66">
        <f>'C_Health Regions'!Z5</f>
        <v>0</v>
      </c>
      <c r="CB14" s="66">
        <f>IF(CA14=0,0,($Y$14/$CA$14)*100000)</f>
        <v>0</v>
      </c>
      <c r="CC14" s="66">
        <f>'C_Health Regions'!AB5</f>
        <v>0</v>
      </c>
      <c r="CD14" s="66">
        <f>IF(CC14=0,0,($Z$14/$CC$14)*100000)</f>
        <v>0</v>
      </c>
      <c r="CE14" s="66">
        <f>'C_Health Regions'!AD5</f>
        <v>0</v>
      </c>
      <c r="CF14" s="66">
        <f>IF(CE14=0,0,($AA$14/$CE$14)*100000)</f>
        <v>0</v>
      </c>
      <c r="CG14" s="66">
        <f>'C_Health Regions'!AF5</f>
        <v>0</v>
      </c>
      <c r="CH14" s="66">
        <f>IF(CG14=0,0,($AB$14/$CG$14)*100000)</f>
        <v>0</v>
      </c>
      <c r="CI14" s="66">
        <f>'C_Health Regions'!AH5</f>
        <v>0</v>
      </c>
      <c r="CJ14" s="66">
        <f>IF(CI14=0,0,($AC$14/$CI$14)*100000)</f>
        <v>0</v>
      </c>
      <c r="CK14" s="66">
        <f>'C_Health Regions'!AJ5</f>
        <v>0</v>
      </c>
      <c r="CL14" s="66">
        <f>IF(CK14=0,0,($AD$14/$CK$14)*100000)</f>
        <v>0</v>
      </c>
      <c r="CM14" s="66">
        <f>'C_Health Regions'!AL5</f>
        <v>0</v>
      </c>
      <c r="CN14" s="66">
        <f>IF(CM14=0,0,($AE$14/$CM$14)*100000)</f>
        <v>0</v>
      </c>
      <c r="CO14" s="66">
        <f>'C_Health Regions'!AN5</f>
        <v>0</v>
      </c>
      <c r="CP14" s="66">
        <f>IF(CO14=0,0,($AF$14/$CO$14)*100000)</f>
        <v>0</v>
      </c>
      <c r="CQ14" s="69"/>
      <c r="CR14" s="204"/>
      <c r="CS14" s="62"/>
      <c r="CT14" s="62"/>
      <c r="CU14" s="62"/>
      <c r="CV14" s="62"/>
      <c r="CW14" s="204"/>
      <c r="CX14" s="47"/>
      <c r="CY14" s="196">
        <f>'D_Urban-Rural'!B5</f>
        <v>0</v>
      </c>
      <c r="CZ14" s="66">
        <f>IF(CY14=0,0,($CR$14/$CY$14)*100000)</f>
        <v>0</v>
      </c>
      <c r="DA14" s="66">
        <f>'D_Urban-Rural'!C5</f>
        <v>0</v>
      </c>
      <c r="DB14" s="196">
        <f>IF(DA14=0,0,($CS$14/$DA$14)*100000)</f>
        <v>0</v>
      </c>
      <c r="DC14" s="66">
        <f>'D_Urban-Rural'!D5</f>
        <v>0</v>
      </c>
      <c r="DD14" s="196">
        <f>IF(DC14=0,0,($CT$14/$DC$14)*100000)</f>
        <v>0</v>
      </c>
      <c r="DE14" s="66">
        <f>'D_Urban-Rural'!E5</f>
        <v>0</v>
      </c>
      <c r="DF14" s="196">
        <f>IF(DE14=0,0,($CU$14/$DE$14)*100000)</f>
        <v>0</v>
      </c>
      <c r="DG14" s="66">
        <f>'D_Urban-Rural'!F5</f>
        <v>0</v>
      </c>
      <c r="DH14" s="66">
        <f>IF(DG14=0,0,($CV$14/$DG$14)*100000)</f>
        <v>0</v>
      </c>
      <c r="DI14" s="66">
        <f>'D_Urban-Rural'!G5</f>
        <v>0</v>
      </c>
      <c r="DJ14" s="196">
        <f>IF(DI14=0,0,($CW$14/$DI$14)*100000)</f>
        <v>0</v>
      </c>
    </row>
    <row r="15" spans="1:114" x14ac:dyDescent="0.25">
      <c r="B15" s="9" t="s">
        <v>43</v>
      </c>
      <c r="C15" s="51"/>
      <c r="D15" s="43"/>
      <c r="E15" s="44"/>
      <c r="F15" s="34"/>
      <c r="G15" s="34"/>
      <c r="H15" s="34"/>
      <c r="I15" s="34"/>
      <c r="J15" s="54"/>
      <c r="K15" s="54"/>
      <c r="L15" s="37"/>
      <c r="M15" s="204"/>
      <c r="N15" s="62"/>
      <c r="O15" s="62"/>
      <c r="P15" s="62"/>
      <c r="Q15" s="62"/>
      <c r="R15" s="62"/>
      <c r="S15" s="62"/>
      <c r="T15" s="62"/>
      <c r="U15" s="62"/>
      <c r="V15" s="62"/>
      <c r="W15" s="62"/>
      <c r="X15" s="62"/>
      <c r="Y15" s="62"/>
      <c r="Z15" s="65"/>
      <c r="AA15" s="63"/>
      <c r="AB15" s="63"/>
      <c r="AC15" s="63"/>
      <c r="AD15" s="63"/>
      <c r="AE15" s="63"/>
      <c r="AF15" s="63"/>
      <c r="AG15" s="47"/>
      <c r="AH15" s="66">
        <f>' B_Populations'!B9</f>
        <v>0</v>
      </c>
      <c r="AI15" s="66">
        <f>IF(AH15=0,0,($C$15/$AH$15)*100000)</f>
        <v>0</v>
      </c>
      <c r="AJ15" s="66">
        <f>' B_Populations'!D9</f>
        <v>0</v>
      </c>
      <c r="AK15" s="66">
        <f>IF(AJ15=0,0,($D$15/$AJ$15)*100000)</f>
        <v>0</v>
      </c>
      <c r="AL15" s="66">
        <f>' B_Populations'!F9</f>
        <v>0</v>
      </c>
      <c r="AM15" s="66">
        <f>IF(AL15=0,0,($E$15/$AL$15)*100000)</f>
        <v>0</v>
      </c>
      <c r="AN15" s="66">
        <f>' B_Populations'!H9</f>
        <v>0</v>
      </c>
      <c r="AO15" s="66">
        <f>IF(AN15=0,0,($F$15/$AN$15)*100000)</f>
        <v>0</v>
      </c>
      <c r="AP15" s="66">
        <f>' B_Populations'!J9</f>
        <v>0</v>
      </c>
      <c r="AQ15" s="66">
        <f>IF(AP15=0,0,($G$15/$AP$15)*100000)</f>
        <v>0</v>
      </c>
      <c r="AR15" s="66">
        <f>' B_Populations'!L9</f>
        <v>0</v>
      </c>
      <c r="AS15" s="66">
        <f>IF(AR15=0,0,($H$15/$AR$15)*100000)</f>
        <v>0</v>
      </c>
      <c r="AT15" s="66">
        <f>' B_Populations'!N9</f>
        <v>0</v>
      </c>
      <c r="AU15" s="66">
        <f>IF(AT15=0,0,($I$15/$AT$15)*100000)</f>
        <v>0</v>
      </c>
      <c r="AV15" s="66">
        <f>' B_Populations'!P9</f>
        <v>0</v>
      </c>
      <c r="AW15" s="66">
        <f>IF(AV15=0,0,($J$15/$AV$15)*100000)</f>
        <v>0</v>
      </c>
      <c r="AX15" s="66">
        <f>' B_Populations'!R9</f>
        <v>0</v>
      </c>
      <c r="AY15" s="66">
        <f>IF(AX15=0,0,($K$15/$AX$15)*100000)</f>
        <v>0</v>
      </c>
      <c r="AZ15" s="66">
        <f>' B_Populations'!T9</f>
        <v>0</v>
      </c>
      <c r="BA15" s="66">
        <f>IF(AZ15=0,0,($L$15/$AZ$15)*100000)</f>
        <v>0</v>
      </c>
      <c r="BB15" s="9"/>
      <c r="BC15" s="66">
        <f>'C_Health Regions'!B5</f>
        <v>0</v>
      </c>
      <c r="BD15" s="66">
        <f>IF(BC15=0,0,($M$15/$BC$15)*100000)</f>
        <v>0</v>
      </c>
      <c r="BE15" s="66">
        <f>'C_Health Regions'!D6</f>
        <v>0</v>
      </c>
      <c r="BF15" s="66">
        <f>IF(BE15=0,0,($N$15/$BE$15)*100000)</f>
        <v>0</v>
      </c>
      <c r="BG15" s="66">
        <f>'C_Health Regions'!F5</f>
        <v>0</v>
      </c>
      <c r="BH15" s="66">
        <f>IF(BG15=0,0,($O$15/$BG$15)*100000)</f>
        <v>0</v>
      </c>
      <c r="BI15" s="66">
        <f>'C_Health Regions'!H5</f>
        <v>0</v>
      </c>
      <c r="BJ15" s="66">
        <f>IF(BI15=0,0,($P$15/$BI$15)*100000)</f>
        <v>0</v>
      </c>
      <c r="BK15" s="66">
        <f>'C_Health Regions'!J5</f>
        <v>0</v>
      </c>
      <c r="BL15" s="66">
        <f>IF(BK15=0,0,($Q$15/$BK$15)*100000)</f>
        <v>0</v>
      </c>
      <c r="BM15" s="66">
        <f>'C_Health Regions'!L5</f>
        <v>0</v>
      </c>
      <c r="BN15" s="66">
        <f>IF(BM15=0,0,($R$15/$BM$15)*100000)</f>
        <v>0</v>
      </c>
      <c r="BO15" s="66">
        <f>'C_Health Regions'!N5</f>
        <v>0</v>
      </c>
      <c r="BP15" s="66">
        <f>IF(BO15=0,0,($S$15/$BO$15)*100000)</f>
        <v>0</v>
      </c>
      <c r="BQ15" s="66">
        <f>'C_Health Regions'!P5</f>
        <v>0</v>
      </c>
      <c r="BR15" s="66">
        <f>IF(BQ15=0,0,($T$15/$BQ$15)*100000)</f>
        <v>0</v>
      </c>
      <c r="BS15" s="66">
        <f>'C_Health Regions'!R5</f>
        <v>0</v>
      </c>
      <c r="BT15" s="66">
        <f>IF(BS15=0,0,($U$15/$BS$15)*100000)</f>
        <v>0</v>
      </c>
      <c r="BU15" s="66">
        <f>'C_Health Regions'!T5</f>
        <v>0</v>
      </c>
      <c r="BV15" s="66">
        <f>IF(BU15=0,0,($V$15/$BU$15)*100000)</f>
        <v>0</v>
      </c>
      <c r="BW15" s="66">
        <f>'C_Health Regions'!V5</f>
        <v>0</v>
      </c>
      <c r="BX15" s="66">
        <f>IF(BW15=0,0,($W$15/$BW$15)*100000)</f>
        <v>0</v>
      </c>
      <c r="BY15" s="66">
        <f>'C_Health Regions'!X5</f>
        <v>0</v>
      </c>
      <c r="BZ15" s="66">
        <f>IF(BY15=0,0,($X$15/$BY$15)*100000)</f>
        <v>0</v>
      </c>
      <c r="CA15" s="66">
        <f>'C_Health Regions'!Z5</f>
        <v>0</v>
      </c>
      <c r="CB15" s="66">
        <f>IF(CA15=0,0,($Y$15/$CA$15)*100000)</f>
        <v>0</v>
      </c>
      <c r="CC15" s="66">
        <f>'C_Health Regions'!AB5</f>
        <v>0</v>
      </c>
      <c r="CD15" s="66">
        <f>IF(CC15=0,0,($Z$15/$CC$15)*100000)</f>
        <v>0</v>
      </c>
      <c r="CE15" s="66">
        <f>'C_Health Regions'!AD5</f>
        <v>0</v>
      </c>
      <c r="CF15" s="66">
        <f>IF(CE15=0,0,($AA$15/$CE$15)*100000)</f>
        <v>0</v>
      </c>
      <c r="CG15" s="66">
        <f>'C_Health Regions'!AF5</f>
        <v>0</v>
      </c>
      <c r="CH15" s="66">
        <f>IF(CG15=0,0,($AB$15/$CG$15)*100000)</f>
        <v>0</v>
      </c>
      <c r="CI15" s="66">
        <f>'C_Health Regions'!AH5</f>
        <v>0</v>
      </c>
      <c r="CJ15" s="66">
        <f>IF(CI15=0,0,($AC$15/$CI$15)*100000)</f>
        <v>0</v>
      </c>
      <c r="CK15" s="66">
        <f>'C_Health Regions'!AJ5</f>
        <v>0</v>
      </c>
      <c r="CL15" s="66">
        <f>IF(CK15=0,0,($AD$15/$CK$15)*100000)</f>
        <v>0</v>
      </c>
      <c r="CM15" s="66">
        <f>'C_Health Regions'!AL5</f>
        <v>0</v>
      </c>
      <c r="CN15" s="66">
        <f>IF(CM15=0,0,($AE$15/$CM$15)*100000)</f>
        <v>0</v>
      </c>
      <c r="CO15" s="66">
        <f>'C_Health Regions'!AN5</f>
        <v>0</v>
      </c>
      <c r="CP15" s="66">
        <f>IF(CO15=0,0,($AF$15/$CO$15)*100000)</f>
        <v>0</v>
      </c>
      <c r="CQ15" s="69"/>
      <c r="CR15" s="204"/>
      <c r="CS15" s="62"/>
      <c r="CT15" s="62"/>
      <c r="CU15" s="62"/>
      <c r="CV15" s="62"/>
      <c r="CW15" s="204"/>
      <c r="CX15" s="47"/>
      <c r="CY15" s="196">
        <f>'D_Urban-Rural'!B5</f>
        <v>0</v>
      </c>
      <c r="CZ15" s="66">
        <f>IF(CY15=0,0,($CR$15/$CY$15)*100000)</f>
        <v>0</v>
      </c>
      <c r="DA15" s="66">
        <f>'D_Urban-Rural'!C5</f>
        <v>0</v>
      </c>
      <c r="DB15" s="196">
        <f>IF(DA15=0,0,($CS$15/$DA$15)*100000)</f>
        <v>0</v>
      </c>
      <c r="DC15" s="66">
        <f>'D_Urban-Rural'!D5</f>
        <v>0</v>
      </c>
      <c r="DD15" s="196">
        <f>IF(DC15=0,0,($CT$15/$DC$15)*100000)</f>
        <v>0</v>
      </c>
      <c r="DE15" s="66">
        <f>'D_Urban-Rural'!E5</f>
        <v>0</v>
      </c>
      <c r="DF15" s="196">
        <f>IF(DE15=0,0,($CU$15/$DE$15)*100000)</f>
        <v>0</v>
      </c>
      <c r="DG15" s="66">
        <f>'D_Urban-Rural'!F5</f>
        <v>0</v>
      </c>
      <c r="DH15" s="66">
        <f>IF(DG15=0,0,($CV$15/$DG$15)*100000)</f>
        <v>0</v>
      </c>
      <c r="DI15" s="66">
        <f>'D_Urban-Rural'!G5</f>
        <v>0</v>
      </c>
      <c r="DJ15" s="196">
        <f>IF(DI15=0,0,($CW$15/$DI$15)*100000)</f>
        <v>0</v>
      </c>
    </row>
    <row r="16" spans="1:114" x14ac:dyDescent="0.25">
      <c r="B16" s="9" t="s">
        <v>205</v>
      </c>
      <c r="C16" s="51"/>
      <c r="D16" s="43"/>
      <c r="E16" s="44"/>
      <c r="F16" s="34"/>
      <c r="G16" s="34"/>
      <c r="H16" s="34"/>
      <c r="I16" s="34"/>
      <c r="J16" s="54"/>
      <c r="K16" s="54"/>
      <c r="L16" s="37"/>
      <c r="M16" s="204"/>
      <c r="N16" s="62"/>
      <c r="O16" s="62"/>
      <c r="P16" s="62"/>
      <c r="Q16" s="62"/>
      <c r="R16" s="62"/>
      <c r="S16" s="62"/>
      <c r="T16" s="62"/>
      <c r="U16" s="62"/>
      <c r="V16" s="62"/>
      <c r="W16" s="62"/>
      <c r="X16" s="62"/>
      <c r="Y16" s="62"/>
      <c r="Z16" s="65"/>
      <c r="AA16" s="63"/>
      <c r="AB16" s="63"/>
      <c r="AC16" s="63"/>
      <c r="AD16" s="63"/>
      <c r="AE16" s="63"/>
      <c r="AF16" s="63"/>
      <c r="AG16" s="47"/>
      <c r="AH16" s="66">
        <f>' B_Populations'!B9</f>
        <v>0</v>
      </c>
      <c r="AI16" s="66">
        <f>IF(AH16=0,0,($C$16/$AH$16)*100000)</f>
        <v>0</v>
      </c>
      <c r="AJ16" s="66">
        <f>' B_Populations'!D9</f>
        <v>0</v>
      </c>
      <c r="AK16" s="66">
        <f>IF(AJ16=0,0,($D$16/$AJ$16)*100000)</f>
        <v>0</v>
      </c>
      <c r="AL16" s="66">
        <f>' B_Populations'!F9</f>
        <v>0</v>
      </c>
      <c r="AM16" s="66">
        <f>IF(AL16=0,0,($E$16/$AL$16)*100000)</f>
        <v>0</v>
      </c>
      <c r="AN16" s="66">
        <f>' B_Populations'!H9</f>
        <v>0</v>
      </c>
      <c r="AO16" s="66">
        <f>IF(AN16=0,0,($F$16/$AN$16)*100000)</f>
        <v>0</v>
      </c>
      <c r="AP16" s="66">
        <f>' B_Populations'!J9</f>
        <v>0</v>
      </c>
      <c r="AQ16" s="66">
        <f>IF(AP16=0,0,($G$16/$AP$16)*100000)</f>
        <v>0</v>
      </c>
      <c r="AR16" s="66">
        <f>' B_Populations'!L9</f>
        <v>0</v>
      </c>
      <c r="AS16" s="66">
        <f>IF(AR16=0,0,($H$16/$AR$16)*100000)</f>
        <v>0</v>
      </c>
      <c r="AT16" s="66">
        <f>' B_Populations'!N9</f>
        <v>0</v>
      </c>
      <c r="AU16" s="66">
        <f>IF(AT16=0,0,($I$16/$AT$16)*100000)</f>
        <v>0</v>
      </c>
      <c r="AV16" s="66">
        <f>' B_Populations'!P9</f>
        <v>0</v>
      </c>
      <c r="AW16" s="66">
        <f>IF(AV16=0,0,($J$16/$AV$16)*100000)</f>
        <v>0</v>
      </c>
      <c r="AX16" s="66">
        <f>' B_Populations'!R9</f>
        <v>0</v>
      </c>
      <c r="AY16" s="66">
        <f>IF(AX16=0,0,($K$16/$AX$16)*100000)</f>
        <v>0</v>
      </c>
      <c r="AZ16" s="66">
        <f>' B_Populations'!T9</f>
        <v>0</v>
      </c>
      <c r="BA16" s="66">
        <f>IF(AZ16=0,0,($L$16/$AZ$16)*100000)</f>
        <v>0</v>
      </c>
      <c r="BB16" s="9"/>
      <c r="BC16" s="66">
        <f>'C_Health Regions'!B5</f>
        <v>0</v>
      </c>
      <c r="BD16" s="66">
        <f>IF(BC16=0,0,($M$16/$BC$16)*100000)</f>
        <v>0</v>
      </c>
      <c r="BE16" s="66">
        <f>'C_Health Regions'!D6</f>
        <v>0</v>
      </c>
      <c r="BF16" s="66">
        <f>IF(BE16=0,0,($N$16/$BE$16)*100000)</f>
        <v>0</v>
      </c>
      <c r="BG16" s="66">
        <f>'C_Health Regions'!F5</f>
        <v>0</v>
      </c>
      <c r="BH16" s="66">
        <f>IF(BG16=0,0,($O$16/$BG$16)*100000)</f>
        <v>0</v>
      </c>
      <c r="BI16" s="66">
        <f>'C_Health Regions'!H5</f>
        <v>0</v>
      </c>
      <c r="BJ16" s="66">
        <f>IF(BI16=0,0,($P$16/$BI$16)*100000)</f>
        <v>0</v>
      </c>
      <c r="BK16" s="66">
        <f>'C_Health Regions'!J5</f>
        <v>0</v>
      </c>
      <c r="BL16" s="66">
        <f>IF(BK16=0,0,($Q$16/$BK$16)*100000)</f>
        <v>0</v>
      </c>
      <c r="BM16" s="66">
        <f>'C_Health Regions'!L5</f>
        <v>0</v>
      </c>
      <c r="BN16" s="66">
        <f>IF(BM16=0,0,($R$16/$BM$16)*100000)</f>
        <v>0</v>
      </c>
      <c r="BO16" s="66">
        <f>'C_Health Regions'!N5</f>
        <v>0</v>
      </c>
      <c r="BP16" s="66">
        <f>IF(BO16=0,0,($S$16/$BO$16)*100000)</f>
        <v>0</v>
      </c>
      <c r="BQ16" s="66">
        <f>'C_Health Regions'!P5</f>
        <v>0</v>
      </c>
      <c r="BR16" s="66">
        <f>IF(BQ16=0,0,($T$16/$BQ$16)*100000)</f>
        <v>0</v>
      </c>
      <c r="BS16" s="66">
        <f>'C_Health Regions'!R5</f>
        <v>0</v>
      </c>
      <c r="BT16" s="66">
        <f>IF(BS16=0,0,($U$16/$BS$16)*100000)</f>
        <v>0</v>
      </c>
      <c r="BU16" s="66">
        <f>'C_Health Regions'!T5</f>
        <v>0</v>
      </c>
      <c r="BV16" s="66">
        <f>IF(BU16=0,0,($V16/$BU$16)*100000)</f>
        <v>0</v>
      </c>
      <c r="BW16" s="66">
        <f>'C_Health Regions'!V5</f>
        <v>0</v>
      </c>
      <c r="BX16" s="66">
        <f>IF(BW16=0,0,($W$16/$BW$16)*100000)</f>
        <v>0</v>
      </c>
      <c r="BY16" s="66">
        <f>'C_Health Regions'!X5</f>
        <v>0</v>
      </c>
      <c r="BZ16" s="66">
        <f>IF(BY16=0,0,($X$16/$BY$16)*100000)</f>
        <v>0</v>
      </c>
      <c r="CA16" s="66">
        <f>'C_Health Regions'!Z5</f>
        <v>0</v>
      </c>
      <c r="CB16" s="66">
        <f>IF(CA16=0,0,($Y$16/$CA$16)*100000)</f>
        <v>0</v>
      </c>
      <c r="CC16" s="66">
        <f>'C_Health Regions'!AB5</f>
        <v>0</v>
      </c>
      <c r="CD16" s="66">
        <f>IF(CC16=0,0,($Z$16/$CC$16)*100000)</f>
        <v>0</v>
      </c>
      <c r="CE16" s="66">
        <f>'C_Health Regions'!AD5</f>
        <v>0</v>
      </c>
      <c r="CF16" s="66">
        <f>IF(CE16=0,0,($AA$16/$CE$16)*100000)</f>
        <v>0</v>
      </c>
      <c r="CG16" s="66">
        <f>'C_Health Regions'!AF5</f>
        <v>0</v>
      </c>
      <c r="CH16" s="66">
        <f>IF(CG16=0,0,($AB$16/$CG$16)*100000)</f>
        <v>0</v>
      </c>
      <c r="CI16" s="66">
        <f>'C_Health Regions'!AH5</f>
        <v>0</v>
      </c>
      <c r="CJ16" s="66">
        <f>IF(CI16=0,0,($AC$16/$CI$16)*100000)</f>
        <v>0</v>
      </c>
      <c r="CK16" s="66">
        <f>'C_Health Regions'!AJ5</f>
        <v>0</v>
      </c>
      <c r="CL16" s="66">
        <f>IF(CK16=0,0,($AD$16/$CK$16)*100000)</f>
        <v>0</v>
      </c>
      <c r="CM16" s="66">
        <f>'C_Health Regions'!AL5</f>
        <v>0</v>
      </c>
      <c r="CN16" s="66">
        <f>IF(CM16=0,0,($AE$16/$CM$16)*100000)</f>
        <v>0</v>
      </c>
      <c r="CO16" s="66">
        <f>'C_Health Regions'!AN5</f>
        <v>0</v>
      </c>
      <c r="CP16" s="66">
        <f>IF(CO16=0,0,($AF$16/$CO$16)*100000)</f>
        <v>0</v>
      </c>
      <c r="CQ16" s="69"/>
      <c r="CR16" s="204"/>
      <c r="CS16" s="62"/>
      <c r="CT16" s="62"/>
      <c r="CU16" s="62"/>
      <c r="CV16" s="62"/>
      <c r="CW16" s="204"/>
      <c r="CX16" s="47"/>
      <c r="CY16" s="196">
        <f>'D_Urban-Rural'!B5</f>
        <v>0</v>
      </c>
      <c r="CZ16" s="66">
        <f>IF(CY16=0,0,($CR$16/$CY$16)*100000)</f>
        <v>0</v>
      </c>
      <c r="DA16" s="66">
        <f>'D_Urban-Rural'!C5</f>
        <v>0</v>
      </c>
      <c r="DB16" s="196">
        <f>IF(DA16=0,0,($CS$16/$DA$16)*100000)</f>
        <v>0</v>
      </c>
      <c r="DC16" s="66">
        <f>'D_Urban-Rural'!D5</f>
        <v>0</v>
      </c>
      <c r="DD16" s="196">
        <f>IF(DC16=0,0,($CT$16/$DC$16)*100000)</f>
        <v>0</v>
      </c>
      <c r="DE16" s="66">
        <f>'D_Urban-Rural'!E5</f>
        <v>0</v>
      </c>
      <c r="DF16" s="196">
        <f>IF(DE16=0,0,($CU$16/$DE$16)*100000)</f>
        <v>0</v>
      </c>
      <c r="DG16" s="66">
        <f>'D_Urban-Rural'!F5</f>
        <v>0</v>
      </c>
      <c r="DH16" s="66">
        <f>IF(DG16=0,0,($CV$16/$DG$16)*100000)</f>
        <v>0</v>
      </c>
      <c r="DI16" s="66">
        <f>'D_Urban-Rural'!G5</f>
        <v>0</v>
      </c>
      <c r="DJ16" s="196">
        <f>IF(DI16=0,0,($CW$16/$DI$16)*100000)</f>
        <v>0</v>
      </c>
    </row>
    <row r="17" spans="2:114" x14ac:dyDescent="0.25">
      <c r="B17" s="9" t="s">
        <v>138</v>
      </c>
      <c r="C17" s="51"/>
      <c r="D17" s="43"/>
      <c r="E17" s="44"/>
      <c r="F17" s="34"/>
      <c r="G17" s="34"/>
      <c r="H17" s="34"/>
      <c r="I17" s="34"/>
      <c r="J17" s="54"/>
      <c r="K17" s="54"/>
      <c r="L17" s="37"/>
      <c r="M17" s="222"/>
      <c r="N17" s="62"/>
      <c r="O17" s="62"/>
      <c r="P17" s="62"/>
      <c r="Q17" s="62"/>
      <c r="R17" s="62"/>
      <c r="S17" s="62"/>
      <c r="T17" s="62"/>
      <c r="U17" s="62"/>
      <c r="V17" s="62"/>
      <c r="W17" s="62"/>
      <c r="X17" s="62"/>
      <c r="Y17" s="62"/>
      <c r="Z17" s="65"/>
      <c r="AA17" s="63"/>
      <c r="AB17" s="63"/>
      <c r="AC17" s="63"/>
      <c r="AD17" s="63"/>
      <c r="AE17" s="63"/>
      <c r="AF17" s="63"/>
      <c r="AG17" s="47"/>
      <c r="AH17" s="66">
        <f>' B_Populations'!B9</f>
        <v>0</v>
      </c>
      <c r="AI17" s="66">
        <f>IF(AH17=0,0,($C$18/$AH$18)*100000)</f>
        <v>0</v>
      </c>
      <c r="AJ17" s="66">
        <f>' B_Populations'!D9</f>
        <v>0</v>
      </c>
      <c r="AK17" s="66">
        <f>IF(AJ17=0,0,($D$17/$AJ$17)*100000)</f>
        <v>0</v>
      </c>
      <c r="AL17" s="66">
        <f>' B_Populations'!F9</f>
        <v>0</v>
      </c>
      <c r="AM17" s="66">
        <f>IF(AL17=0,0,($E$17/$AL$17)*100000)</f>
        <v>0</v>
      </c>
      <c r="AN17" s="66">
        <f>' B_Populations'!H9</f>
        <v>0</v>
      </c>
      <c r="AO17" s="66">
        <f>IF(AN17=0,0,($F$17/$AN$17)*100000)</f>
        <v>0</v>
      </c>
      <c r="AP17" s="66">
        <f>' B_Populations'!J9</f>
        <v>0</v>
      </c>
      <c r="AQ17" s="66">
        <f>IF(AP17=0,0,($G$17/$AP$17)*100000)</f>
        <v>0</v>
      </c>
      <c r="AR17" s="66">
        <f>' B_Populations'!L9</f>
        <v>0</v>
      </c>
      <c r="AS17" s="66">
        <f>IF(AR17=0,0,($H$17/$AR$17)*100000)</f>
        <v>0</v>
      </c>
      <c r="AT17" s="66">
        <f>' B_Populations'!N9</f>
        <v>0</v>
      </c>
      <c r="AU17" s="66">
        <f>IF(AT17=0,0,($I$17/$AT$17)*100000)</f>
        <v>0</v>
      </c>
      <c r="AV17" s="66">
        <f>' B_Populations'!P9</f>
        <v>0</v>
      </c>
      <c r="AW17" s="66">
        <f>IF(AV17=0,0,($J$17/$AV$17)*100000)</f>
        <v>0</v>
      </c>
      <c r="AX17" s="66">
        <f>' B_Populations'!R9</f>
        <v>0</v>
      </c>
      <c r="AY17" s="66">
        <f>IF(AX17=0,0,($K$17/$AX$17)*100000)</f>
        <v>0</v>
      </c>
      <c r="AZ17" s="66">
        <f>' B_Populations'!T9</f>
        <v>0</v>
      </c>
      <c r="BA17" s="66">
        <f>IF(AZ17=0,0,($L$17/$AZ$17)*100000)</f>
        <v>0</v>
      </c>
      <c r="BB17" s="9"/>
      <c r="BC17" s="66">
        <f>'C_Health Regions'!B5</f>
        <v>0</v>
      </c>
      <c r="BD17" s="66">
        <f>IF(BC17=0,0,($M$17/$BC$17)*100000)</f>
        <v>0</v>
      </c>
      <c r="BE17" s="66">
        <f>'C_Health Regions'!D6</f>
        <v>0</v>
      </c>
      <c r="BF17" s="66">
        <f>IF(BE17=0,0,($N$17/$BE$17)*100000)</f>
        <v>0</v>
      </c>
      <c r="BG17" s="66">
        <f>'C_Health Regions'!F5</f>
        <v>0</v>
      </c>
      <c r="BH17" s="66">
        <f>IF(BG17=0,0,($O$17/$BG$17)*100000)</f>
        <v>0</v>
      </c>
      <c r="BI17" s="66">
        <f>'C_Health Regions'!H5</f>
        <v>0</v>
      </c>
      <c r="BJ17" s="66">
        <f>IF(BI17=0,0,($P$17/$BI$17)*100000)</f>
        <v>0</v>
      </c>
      <c r="BK17" s="66">
        <f>'C_Health Regions'!J5</f>
        <v>0</v>
      </c>
      <c r="BL17" s="66">
        <f>IF(BK17=0,0,($Q$17/$BK$17)*100000)</f>
        <v>0</v>
      </c>
      <c r="BM17" s="66">
        <f>'C_Health Regions'!L5</f>
        <v>0</v>
      </c>
      <c r="BN17" s="66">
        <f>IF(BM17=0,0,($R$17/$BM$17)*100000)</f>
        <v>0</v>
      </c>
      <c r="BO17" s="66">
        <f>'C_Health Regions'!N5</f>
        <v>0</v>
      </c>
      <c r="BP17" s="66">
        <f>IF(BO17=0,0,($S$17/$BO$17)*100000)</f>
        <v>0</v>
      </c>
      <c r="BQ17" s="66">
        <f>'C_Health Regions'!P5</f>
        <v>0</v>
      </c>
      <c r="BR17" s="66">
        <f>IF(BQ17=0,0,($T$17/$BQ$17)*100000)</f>
        <v>0</v>
      </c>
      <c r="BS17" s="66">
        <f>'C_Health Regions'!R5</f>
        <v>0</v>
      </c>
      <c r="BT17" s="66">
        <f>IF(BS17=0,0,($U$17/$BS$17)*100000)</f>
        <v>0</v>
      </c>
      <c r="BU17" s="66">
        <f>'C_Health Regions'!T5</f>
        <v>0</v>
      </c>
      <c r="BV17" s="66">
        <f>IF(BU17=0,0,($V$17/$BU$17)*100000)</f>
        <v>0</v>
      </c>
      <c r="BW17" s="66">
        <f>'C_Health Regions'!V5</f>
        <v>0</v>
      </c>
      <c r="BX17" s="66">
        <f>IF(BW17=0,0,($W$17/$BW$17)*100000)</f>
        <v>0</v>
      </c>
      <c r="BY17" s="66">
        <f>'C_Health Regions'!X5</f>
        <v>0</v>
      </c>
      <c r="BZ17" s="66">
        <f>IF(BY17=0,0,($X$17/$BY$17)*100000)</f>
        <v>0</v>
      </c>
      <c r="CA17" s="66">
        <f>'C_Health Regions'!Z5</f>
        <v>0</v>
      </c>
      <c r="CB17" s="66">
        <f>IF(CA17=0,0,($Y$17/$CA$17)*100000)</f>
        <v>0</v>
      </c>
      <c r="CC17" s="66">
        <f>'C_Health Regions'!AB5</f>
        <v>0</v>
      </c>
      <c r="CD17" s="66">
        <f>IF(CC17=0,0,($Z$17/$CC$17)*100000)</f>
        <v>0</v>
      </c>
      <c r="CE17" s="66">
        <f>'C_Health Regions'!AD5</f>
        <v>0</v>
      </c>
      <c r="CF17" s="66">
        <f>IF(CE17=0,0,($AA$17/$CE$17)*100000)</f>
        <v>0</v>
      </c>
      <c r="CG17" s="66">
        <f>'C_Health Regions'!AF5</f>
        <v>0</v>
      </c>
      <c r="CH17" s="66">
        <f>IF(CG17=0,0,($AB$17/$CG$17)*100000)</f>
        <v>0</v>
      </c>
      <c r="CI17" s="66">
        <f>'C_Health Regions'!AH5</f>
        <v>0</v>
      </c>
      <c r="CJ17" s="66">
        <f>IF(CI17=0,0,($AC$17/$CI$17)*100000)</f>
        <v>0</v>
      </c>
      <c r="CK17" s="66">
        <f>'C_Health Regions'!AJ5</f>
        <v>0</v>
      </c>
      <c r="CL17" s="66">
        <f>IF(CK17=0,0,($AD$17/$CK$17)*100000)</f>
        <v>0</v>
      </c>
      <c r="CM17" s="66">
        <f>'C_Health Regions'!AL5</f>
        <v>0</v>
      </c>
      <c r="CN17" s="66">
        <f>IF(CM17=0,0,($AE$17/$CM$17)*100000)</f>
        <v>0</v>
      </c>
      <c r="CO17" s="66">
        <f>'C_Health Regions'!AN5</f>
        <v>0</v>
      </c>
      <c r="CP17" s="66">
        <f>IF(CO17=0,0,($AF$17/$CO$17)*100000)</f>
        <v>0</v>
      </c>
      <c r="CQ17" s="69"/>
      <c r="CR17" s="222"/>
      <c r="CS17" s="62"/>
      <c r="CT17" s="62"/>
      <c r="CU17" s="62"/>
      <c r="CV17" s="62"/>
      <c r="CW17" s="204"/>
      <c r="CX17" s="47"/>
      <c r="CY17" s="196">
        <f>'D_Urban-Rural'!B5</f>
        <v>0</v>
      </c>
      <c r="CZ17" s="66">
        <f>IF(CY17=0,0,($CR$17/$CY$17)*100000)</f>
        <v>0</v>
      </c>
      <c r="DA17" s="66">
        <f>'D_Urban-Rural'!C5</f>
        <v>0</v>
      </c>
      <c r="DB17" s="196">
        <f>IF(DA17=0,0,($CS$17/$DA$17)*100000)</f>
        <v>0</v>
      </c>
      <c r="DC17" s="66">
        <f>'D_Urban-Rural'!D5</f>
        <v>0</v>
      </c>
      <c r="DD17" s="196">
        <f>IF(DC17=0,0,($CT$17/$DC$17)*100000)</f>
        <v>0</v>
      </c>
      <c r="DE17" s="66">
        <f>'D_Urban-Rural'!E5</f>
        <v>0</v>
      </c>
      <c r="DF17" s="196">
        <f>IF(DE17=0,0,($CU$17/$DE$17)*100000)</f>
        <v>0</v>
      </c>
      <c r="DG17" s="66">
        <f>'D_Urban-Rural'!F5</f>
        <v>0</v>
      </c>
      <c r="DH17" s="66">
        <f>IF(DG17=0,0,($CV$17/$DG$17)*100000)</f>
        <v>0</v>
      </c>
      <c r="DI17" s="66">
        <f>'D_Urban-Rural'!G5</f>
        <v>0</v>
      </c>
      <c r="DJ17" s="196">
        <f>IF(DI17=0,0,($CW$17/$DI$17)*100000)</f>
        <v>0</v>
      </c>
    </row>
    <row r="18" spans="2:114" x14ac:dyDescent="0.25">
      <c r="B18" s="25" t="s">
        <v>111</v>
      </c>
      <c r="C18" s="139">
        <f t="shared" ref="C18:AF18" si="4">SUM(C13:C17)</f>
        <v>0</v>
      </c>
      <c r="D18" s="139">
        <f t="shared" si="4"/>
        <v>0</v>
      </c>
      <c r="E18" s="139">
        <f t="shared" si="4"/>
        <v>0</v>
      </c>
      <c r="F18" s="139">
        <f t="shared" si="4"/>
        <v>0</v>
      </c>
      <c r="G18" s="139">
        <f t="shared" si="4"/>
        <v>0</v>
      </c>
      <c r="H18" s="139">
        <f t="shared" si="4"/>
        <v>0</v>
      </c>
      <c r="I18" s="139">
        <f t="shared" si="4"/>
        <v>0</v>
      </c>
      <c r="J18" s="139">
        <f t="shared" si="4"/>
        <v>0</v>
      </c>
      <c r="K18" s="139">
        <f t="shared" si="4"/>
        <v>0</v>
      </c>
      <c r="L18" s="139">
        <f t="shared" si="4"/>
        <v>0</v>
      </c>
      <c r="M18" s="223">
        <f t="shared" si="4"/>
        <v>0</v>
      </c>
      <c r="N18" s="72">
        <f t="shared" si="4"/>
        <v>0</v>
      </c>
      <c r="O18" s="72">
        <f t="shared" si="4"/>
        <v>0</v>
      </c>
      <c r="P18" s="72">
        <f t="shared" si="4"/>
        <v>0</v>
      </c>
      <c r="Q18" s="72">
        <f t="shared" si="4"/>
        <v>0</v>
      </c>
      <c r="R18" s="72">
        <f t="shared" si="4"/>
        <v>0</v>
      </c>
      <c r="S18" s="72">
        <f t="shared" si="4"/>
        <v>0</v>
      </c>
      <c r="T18" s="72">
        <f t="shared" si="4"/>
        <v>0</v>
      </c>
      <c r="U18" s="72">
        <f t="shared" si="4"/>
        <v>0</v>
      </c>
      <c r="V18" s="72">
        <f t="shared" si="4"/>
        <v>0</v>
      </c>
      <c r="W18" s="72">
        <f t="shared" si="4"/>
        <v>0</v>
      </c>
      <c r="X18" s="72">
        <f t="shared" si="4"/>
        <v>0</v>
      </c>
      <c r="Y18" s="72">
        <f t="shared" si="4"/>
        <v>0</v>
      </c>
      <c r="Z18" s="72">
        <f t="shared" si="4"/>
        <v>0</v>
      </c>
      <c r="AA18" s="71">
        <f t="shared" si="4"/>
        <v>0</v>
      </c>
      <c r="AB18" s="71">
        <f t="shared" si="4"/>
        <v>0</v>
      </c>
      <c r="AC18" s="71">
        <f t="shared" si="4"/>
        <v>0</v>
      </c>
      <c r="AD18" s="71">
        <f t="shared" si="4"/>
        <v>0</v>
      </c>
      <c r="AE18" s="71">
        <f t="shared" si="4"/>
        <v>0</v>
      </c>
      <c r="AF18" s="71">
        <f t="shared" si="4"/>
        <v>0</v>
      </c>
      <c r="AG18" s="45"/>
      <c r="AH18" s="76">
        <f t="shared" ref="AH18:BA18" si="5">SUM(AH13:AH17)</f>
        <v>0</v>
      </c>
      <c r="AI18" s="66">
        <f>IF(AH18=0,0,($C$17/$AH$17)*100000)</f>
        <v>0</v>
      </c>
      <c r="AJ18" s="76">
        <f t="shared" si="5"/>
        <v>0</v>
      </c>
      <c r="AK18" s="66">
        <f>IF(AJ18=0,0,($D$18/$AJ$18)*100000)</f>
        <v>0</v>
      </c>
      <c r="AL18" s="76">
        <f t="shared" si="5"/>
        <v>0</v>
      </c>
      <c r="AM18" s="66">
        <f>IF(AL18=0,0,($E$18/$AL$18)*100000)</f>
        <v>0</v>
      </c>
      <c r="AN18" s="76">
        <f t="shared" si="5"/>
        <v>0</v>
      </c>
      <c r="AO18" s="66">
        <f>IF(AN18=0,0,($F$18/$AN$18)*100000)</f>
        <v>0</v>
      </c>
      <c r="AP18" s="76">
        <f t="shared" si="5"/>
        <v>0</v>
      </c>
      <c r="AQ18" s="66">
        <f>IF(AP18=0,0,($G$18/$AP$18)*100000)</f>
        <v>0</v>
      </c>
      <c r="AR18" s="76">
        <f t="shared" si="5"/>
        <v>0</v>
      </c>
      <c r="AS18" s="66">
        <f>IF(AR18=0,0,($H$18/$AR$18)*100000)</f>
        <v>0</v>
      </c>
      <c r="AT18" s="76">
        <f t="shared" si="5"/>
        <v>0</v>
      </c>
      <c r="AU18" s="66">
        <f>IF(AT18=0,0,($I$18/$AT$18)*100000)</f>
        <v>0</v>
      </c>
      <c r="AV18" s="76">
        <f t="shared" si="5"/>
        <v>0</v>
      </c>
      <c r="AW18" s="66">
        <f>IF(AV18=0,0,($J$18/$AV$18)*100000)</f>
        <v>0</v>
      </c>
      <c r="AX18" s="76">
        <f t="shared" si="5"/>
        <v>0</v>
      </c>
      <c r="AY18" s="66">
        <f>IF(AX18=0,0,($K$18/$AX$18)*100000)</f>
        <v>0</v>
      </c>
      <c r="AZ18" s="76">
        <f t="shared" si="5"/>
        <v>0</v>
      </c>
      <c r="BA18" s="66">
        <f>IF(AZ18=0,0,($L$18/$AZ$18)*100000)</f>
        <v>0</v>
      </c>
      <c r="BB18" s="78"/>
      <c r="BC18" s="77">
        <f t="shared" ref="BC18:CD18" si="6">SUM(BC13:BC17)</f>
        <v>0</v>
      </c>
      <c r="BD18" s="66">
        <f>IF(BC18=0,0,($M$18/$BC$18)*100000)</f>
        <v>0</v>
      </c>
      <c r="BE18" s="77">
        <f t="shared" si="6"/>
        <v>0</v>
      </c>
      <c r="BF18" s="66">
        <f>IF(BE18=0,0,($N$18/$BE$18)*100000)</f>
        <v>0</v>
      </c>
      <c r="BG18" s="77">
        <f t="shared" si="6"/>
        <v>0</v>
      </c>
      <c r="BH18" s="66">
        <f>IF(BG18=0,0,($O$18/$BG$18)*100000)</f>
        <v>0</v>
      </c>
      <c r="BI18" s="77">
        <f t="shared" si="6"/>
        <v>0</v>
      </c>
      <c r="BJ18" s="66">
        <f>IF(BI18=0,0,($P$18/$BI$18)*100000)</f>
        <v>0</v>
      </c>
      <c r="BK18" s="77">
        <f t="shared" si="6"/>
        <v>0</v>
      </c>
      <c r="BL18" s="66">
        <f>IF(BK18=0,0,($Q$18/$BK$18)*100000)</f>
        <v>0</v>
      </c>
      <c r="BM18" s="77">
        <f t="shared" si="6"/>
        <v>0</v>
      </c>
      <c r="BN18" s="66">
        <f>IF(BM18=0,0,($R$18/$BM$18)*100000)</f>
        <v>0</v>
      </c>
      <c r="BO18" s="77">
        <f t="shared" si="6"/>
        <v>0</v>
      </c>
      <c r="BP18" s="66">
        <f>IF(BO18=0,0,($S$18/$BO$18)*100000)</f>
        <v>0</v>
      </c>
      <c r="BQ18" s="77">
        <f t="shared" si="6"/>
        <v>0</v>
      </c>
      <c r="BR18" s="66">
        <f>IF(BQ18=0,0,($T$18/$BQ$18)*100000)</f>
        <v>0</v>
      </c>
      <c r="BS18" s="77">
        <f t="shared" si="6"/>
        <v>0</v>
      </c>
      <c r="BT18" s="66">
        <f>IF(BS18=0,0,($U$18/$BS$18)*100000)</f>
        <v>0</v>
      </c>
      <c r="BU18" s="77">
        <f t="shared" si="6"/>
        <v>0</v>
      </c>
      <c r="BV18" s="66">
        <f>IF(BU18=0,0,($V$18/$BU$18)*100000)</f>
        <v>0</v>
      </c>
      <c r="BW18" s="77">
        <f t="shared" si="6"/>
        <v>0</v>
      </c>
      <c r="BX18" s="66">
        <f>IF(BW18=0,0,($W$18/$BW$18)*100000)</f>
        <v>0</v>
      </c>
      <c r="BY18" s="77">
        <f t="shared" si="6"/>
        <v>0</v>
      </c>
      <c r="BZ18" s="66">
        <f>IF(BY18=0,0,($X$18/$BY$18)*100000)</f>
        <v>0</v>
      </c>
      <c r="CA18" s="77">
        <f t="shared" si="6"/>
        <v>0</v>
      </c>
      <c r="CB18" s="66">
        <f>IF(CA18=0,0,($Y$18/$CA$18)*100000)</f>
        <v>0</v>
      </c>
      <c r="CC18" s="77">
        <f t="shared" si="6"/>
        <v>0</v>
      </c>
      <c r="CD18" s="66">
        <f>IF(CC18=0,0,($Z$18/$CC$18)*100000)</f>
        <v>0</v>
      </c>
      <c r="CE18" s="66">
        <f>'C_Health Regions'!AD27</f>
        <v>0</v>
      </c>
      <c r="CF18" s="66">
        <f>IF(CE18=0,0,($AA$18/$CE$18)*100000)</f>
        <v>0</v>
      </c>
      <c r="CG18" s="66">
        <f>'C_Health Regions'!AF27</f>
        <v>0</v>
      </c>
      <c r="CH18" s="66">
        <f>IF(CG18=0,0,($AB$18/$CG$18)*100000)</f>
        <v>0</v>
      </c>
      <c r="CI18" s="66">
        <f>'C_Health Regions'!AH27</f>
        <v>0</v>
      </c>
      <c r="CJ18" s="66">
        <f>IF(CI18=0,0,($AC$18/$CI$18)*100000)</f>
        <v>0</v>
      </c>
      <c r="CK18" s="66">
        <f>'C_Health Regions'!AJ76</f>
        <v>0</v>
      </c>
      <c r="CL18" s="66">
        <f>IF(CK18=0,0,($AD$18/$CK$18)*100000)</f>
        <v>0</v>
      </c>
      <c r="CM18" s="66">
        <f>'C_Health Regions'!AL76</f>
        <v>0</v>
      </c>
      <c r="CN18" s="66">
        <f>IF(CM18=0,0,($AE$18/$CM$18)*100000)</f>
        <v>0</v>
      </c>
      <c r="CO18" s="66">
        <f>'C_Health Regions'!AN27</f>
        <v>0</v>
      </c>
      <c r="CP18" s="66">
        <f>IF(CO18=0,0,($AF$18/$CO$18)*100000)</f>
        <v>0</v>
      </c>
      <c r="CQ18" s="69"/>
      <c r="CR18" s="225">
        <f t="shared" ref="CR18:CW18" si="7">SUM(CR13:CR17)</f>
        <v>0</v>
      </c>
      <c r="CS18" s="72">
        <f t="shared" si="7"/>
        <v>0</v>
      </c>
      <c r="CT18" s="72">
        <f t="shared" si="7"/>
        <v>0</v>
      </c>
      <c r="CU18" s="72">
        <f t="shared" si="7"/>
        <v>0</v>
      </c>
      <c r="CV18" s="72">
        <f t="shared" si="7"/>
        <v>0</v>
      </c>
      <c r="CW18" s="72">
        <f t="shared" si="7"/>
        <v>0</v>
      </c>
      <c r="CX18" s="203"/>
      <c r="CY18" s="196">
        <f>'D_Urban-Rural'!B5</f>
        <v>0</v>
      </c>
      <c r="CZ18" s="66">
        <f>IF(CY18=0,0,($CR$18/$CY$18)*100000)</f>
        <v>0</v>
      </c>
      <c r="DA18" s="77">
        <f>'D_Urban-Rural'!C10</f>
        <v>0</v>
      </c>
      <c r="DB18" s="196">
        <f>IF(DA18=0,0,($CS$18/$DA$18)*100000)</f>
        <v>0</v>
      </c>
      <c r="DC18" s="77">
        <f>'D_Urban-Rural'!D10</f>
        <v>0</v>
      </c>
      <c r="DD18" s="196">
        <f>IF(DC18=0,0,($CT$18/$DC$18)*100000)</f>
        <v>0</v>
      </c>
      <c r="DE18" s="77">
        <f>'D_Urban-Rural'!E10</f>
        <v>0</v>
      </c>
      <c r="DF18" s="196">
        <f>IF(DE18=0,0,($CU$18/$DE$18)*100000)</f>
        <v>0</v>
      </c>
      <c r="DG18" s="77">
        <f>'D_Urban-Rural'!F10</f>
        <v>0</v>
      </c>
      <c r="DH18" s="66">
        <f>IF(DG18=0,0,($CV$18/$DG$18)*100000)</f>
        <v>0</v>
      </c>
      <c r="DI18" s="77">
        <f>'D_Urban-Rural'!G10</f>
        <v>0</v>
      </c>
      <c r="DJ18" s="196">
        <f>IF(DI18=0,0,($CW$18/$DI$18)*100000)</f>
        <v>0</v>
      </c>
    </row>
    <row r="20" spans="2:114" x14ac:dyDescent="0.25">
      <c r="B20" s="26"/>
      <c r="C20" s="26"/>
      <c r="D20" s="27" t="s">
        <v>101</v>
      </c>
      <c r="E20" s="27"/>
      <c r="F20" s="28" t="s">
        <v>102</v>
      </c>
      <c r="G20" s="29"/>
      <c r="H20" s="29"/>
      <c r="I20" s="29"/>
      <c r="J20" s="29"/>
      <c r="K20" s="29"/>
      <c r="L20" s="29"/>
      <c r="M20" s="57" t="s">
        <v>103</v>
      </c>
      <c r="N20" s="58"/>
      <c r="O20" s="58"/>
      <c r="P20" s="58"/>
      <c r="Q20" s="58"/>
      <c r="R20" s="58"/>
      <c r="S20" s="58"/>
      <c r="T20" s="58"/>
      <c r="U20" s="58"/>
      <c r="V20" s="58"/>
      <c r="W20" s="58"/>
      <c r="X20" s="58"/>
      <c r="Y20" s="58"/>
      <c r="Z20" s="58"/>
      <c r="AA20" s="58"/>
      <c r="AB20" s="58"/>
      <c r="AC20" s="58"/>
      <c r="AD20" s="58"/>
      <c r="AE20" s="58"/>
      <c r="AF20" s="58"/>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57" t="s">
        <v>226</v>
      </c>
      <c r="CS20" s="58"/>
      <c r="CT20" s="58"/>
      <c r="CU20" s="58"/>
      <c r="CV20" s="58"/>
      <c r="CW20" s="58"/>
      <c r="CX20" s="45"/>
      <c r="CY20" s="45"/>
      <c r="CZ20" s="45"/>
      <c r="DA20" s="45"/>
      <c r="DB20" s="45"/>
      <c r="DC20" s="45"/>
      <c r="DD20" s="45"/>
      <c r="DE20" s="45"/>
      <c r="DF20" s="45"/>
      <c r="DG20" s="45"/>
      <c r="DH20" s="45"/>
      <c r="DI20" s="45"/>
      <c r="DJ20" s="45"/>
    </row>
    <row r="21" spans="2:114" ht="39" x14ac:dyDescent="0.3">
      <c r="B21" s="16" t="s">
        <v>135</v>
      </c>
      <c r="C21" s="16" t="s">
        <v>115</v>
      </c>
      <c r="D21" s="40" t="s">
        <v>116</v>
      </c>
      <c r="E21" s="40" t="s">
        <v>117</v>
      </c>
      <c r="F21" s="31" t="str">
        <f>' B_Populations'!$H$8</f>
        <v>White-Not Hispanic</v>
      </c>
      <c r="G21" s="31" t="str">
        <f>' B_Populations'!$J$8</f>
        <v>Hispanic</v>
      </c>
      <c r="H21" s="31" t="str">
        <f>' B_Populations'!$L$8</f>
        <v>Black-Not Hispanic</v>
      </c>
      <c r="I21" s="31" t="str">
        <f>' B_Populations'!$N$8</f>
        <v>Asian</v>
      </c>
      <c r="J21" s="31" t="str">
        <f>' B_Populations'!$P$8</f>
        <v>American Indian/Alaska Native</v>
      </c>
      <c r="K21" s="31" t="str">
        <f>' B_Populations'!$R$8</f>
        <v>Other</v>
      </c>
      <c r="L21" s="31" t="str">
        <f>' B_Populations'!$T$8</f>
        <v>Other</v>
      </c>
      <c r="M21" s="59" t="str">
        <f>'C_Health Regions'!$B$4</f>
        <v>Region 1</v>
      </c>
      <c r="N21" s="59" t="str">
        <f>'C_Health Regions'!$D$4</f>
        <v>Region 2</v>
      </c>
      <c r="O21" s="59" t="str">
        <f>'C_Health Regions'!$F$4</f>
        <v>Region 3</v>
      </c>
      <c r="P21" s="59" t="str">
        <f>'C_Health Regions'!$H$4</f>
        <v>Region 4</v>
      </c>
      <c r="Q21" s="59" t="str">
        <f>'C_Health Regions'!$J$4</f>
        <v>Region 5</v>
      </c>
      <c r="R21" s="59" t="str">
        <f>'C_Health Regions'!$L$4</f>
        <v>Region 6</v>
      </c>
      <c r="S21" s="59" t="str">
        <f>'C_Health Regions'!$N$4</f>
        <v>Region 7</v>
      </c>
      <c r="T21" s="59" t="str">
        <f>'C_Health Regions'!$P$4</f>
        <v>Region 8</v>
      </c>
      <c r="U21" s="59" t="str">
        <f>'C_Health Regions'!$R$4</f>
        <v>Region 9</v>
      </c>
      <c r="V21" s="59" t="str">
        <f>'C_Health Regions'!$T$4</f>
        <v>Region 10</v>
      </c>
      <c r="W21" s="59" t="str">
        <f>'C_Health Regions'!$V$4</f>
        <v>Region 11</v>
      </c>
      <c r="X21" s="59" t="str">
        <f>'C_Health Regions'!$X$4</f>
        <v>Region 12</v>
      </c>
      <c r="Y21" s="59" t="str">
        <f>'C_Health Regions'!$Z$4</f>
        <v>Region 13</v>
      </c>
      <c r="Z21" s="59" t="str">
        <f>'C_Health Regions'!$AB$4</f>
        <v>Region 14</v>
      </c>
      <c r="AA21" s="59" t="str">
        <f>'C_Health Regions'!$AD$4</f>
        <v>Region 15</v>
      </c>
      <c r="AB21" s="59" t="str">
        <f>'C_Health Regions'!$AF$4</f>
        <v>Region 16</v>
      </c>
      <c r="AC21" s="59" t="str">
        <f>'C_Health Regions'!$AH$4</f>
        <v>Region 17</v>
      </c>
      <c r="AD21" s="59" t="str">
        <f>'C_Health Regions'!$AJ$4</f>
        <v>Region 18</v>
      </c>
      <c r="AE21" s="59" t="str">
        <f>'C_Health Regions'!$AL$4</f>
        <v>Region 19</v>
      </c>
      <c r="AF21" s="59" t="str">
        <f>'C_Health Regions'!$AN$4</f>
        <v>Region 20</v>
      </c>
      <c r="AG21" s="46"/>
      <c r="AH21" s="49" t="s">
        <v>107</v>
      </c>
      <c r="AI21" s="49" t="s">
        <v>108</v>
      </c>
      <c r="AJ21" s="49" t="s">
        <v>109</v>
      </c>
      <c r="AK21" s="49" t="s">
        <v>108</v>
      </c>
      <c r="AL21" s="49" t="s">
        <v>110</v>
      </c>
      <c r="AM21" s="49" t="s">
        <v>108</v>
      </c>
      <c r="AN21" s="49" t="str">
        <f>' B_Populations'!$H$8</f>
        <v>White-Not Hispanic</v>
      </c>
      <c r="AO21" s="49" t="s">
        <v>108</v>
      </c>
      <c r="AP21" s="49" t="str">
        <f>' B_Populations'!$J$8</f>
        <v>Hispanic</v>
      </c>
      <c r="AQ21" s="49" t="s">
        <v>108</v>
      </c>
      <c r="AR21" s="49" t="str">
        <f>' B_Populations'!$L$8</f>
        <v>Black-Not Hispanic</v>
      </c>
      <c r="AS21" s="49" t="s">
        <v>108</v>
      </c>
      <c r="AT21" s="49" t="str">
        <f>' B_Populations'!$N$8</f>
        <v>Asian</v>
      </c>
      <c r="AU21" s="49" t="s">
        <v>108</v>
      </c>
      <c r="AV21" s="49" t="str">
        <f>' B_Populations'!$P$8</f>
        <v>American Indian/Alaska Native</v>
      </c>
      <c r="AW21" s="49" t="s">
        <v>108</v>
      </c>
      <c r="AX21" s="49" t="str">
        <f>' B_Populations'!$R$8</f>
        <v>Other</v>
      </c>
      <c r="AY21" s="49" t="s">
        <v>108</v>
      </c>
      <c r="AZ21" s="49" t="str">
        <f>' B_Populations'!$T$8</f>
        <v>Other</v>
      </c>
      <c r="BA21" s="49" t="s">
        <v>108</v>
      </c>
      <c r="BB21" s="68"/>
      <c r="BC21" s="49" t="str">
        <f>'C_Health Regions'!$B$4</f>
        <v>Region 1</v>
      </c>
      <c r="BD21" s="49" t="s">
        <v>108</v>
      </c>
      <c r="BE21" s="49" t="str">
        <f>'C_Health Regions'!$D$4</f>
        <v>Region 2</v>
      </c>
      <c r="BF21" s="49" t="s">
        <v>108</v>
      </c>
      <c r="BG21" s="49" t="str">
        <f>'C_Health Regions'!$F$4</f>
        <v>Region 3</v>
      </c>
      <c r="BH21" s="49" t="s">
        <v>108</v>
      </c>
      <c r="BI21" s="49" t="str">
        <f>'C_Health Regions'!$H$4</f>
        <v>Region 4</v>
      </c>
      <c r="BJ21" s="49" t="s">
        <v>108</v>
      </c>
      <c r="BK21" s="49" t="str">
        <f>'C_Health Regions'!$J$4</f>
        <v>Region 5</v>
      </c>
      <c r="BL21" s="49" t="s">
        <v>108</v>
      </c>
      <c r="BM21" s="49" t="str">
        <f>'C_Health Regions'!$L$4</f>
        <v>Region 6</v>
      </c>
      <c r="BN21" s="49" t="s">
        <v>108</v>
      </c>
      <c r="BO21" s="49" t="str">
        <f>'C_Health Regions'!$N$4</f>
        <v>Region 7</v>
      </c>
      <c r="BP21" s="49" t="s">
        <v>108</v>
      </c>
      <c r="BQ21" s="49" t="str">
        <f>'C_Health Regions'!$P$4</f>
        <v>Region 8</v>
      </c>
      <c r="BR21" s="49" t="s">
        <v>108</v>
      </c>
      <c r="BS21" s="49" t="str">
        <f>'C_Health Regions'!$R$4</f>
        <v>Region 9</v>
      </c>
      <c r="BT21" s="49" t="s">
        <v>108</v>
      </c>
      <c r="BU21" s="49" t="str">
        <f>'C_Health Regions'!$T$4</f>
        <v>Region 10</v>
      </c>
      <c r="BV21" s="49" t="s">
        <v>108</v>
      </c>
      <c r="BW21" s="49" t="str">
        <f>'C_Health Regions'!$V$4</f>
        <v>Region 11</v>
      </c>
      <c r="BX21" s="49" t="s">
        <v>108</v>
      </c>
      <c r="BY21" s="49" t="str">
        <f>'C_Health Regions'!$X$4</f>
        <v>Region 12</v>
      </c>
      <c r="BZ21" s="49" t="s">
        <v>108</v>
      </c>
      <c r="CA21" s="49" t="str">
        <f>'C_Health Regions'!$Z$4</f>
        <v>Region 13</v>
      </c>
      <c r="CB21" s="49" t="s">
        <v>108</v>
      </c>
      <c r="CC21" s="49" t="str">
        <f>'C_Health Regions'!$AB$4</f>
        <v>Region 14</v>
      </c>
      <c r="CD21" s="49" t="s">
        <v>108</v>
      </c>
      <c r="CE21" s="49" t="str">
        <f>'C_Health Regions'!$AD$4</f>
        <v>Region 15</v>
      </c>
      <c r="CF21" s="49" t="s">
        <v>108</v>
      </c>
      <c r="CG21" s="49" t="str">
        <f>'C_Health Regions'!$AF$4</f>
        <v>Region 16</v>
      </c>
      <c r="CH21" s="49" t="s">
        <v>108</v>
      </c>
      <c r="CI21" s="49" t="str">
        <f>'C_Health Regions'!$AH$4</f>
        <v>Region 17</v>
      </c>
      <c r="CJ21" s="49" t="s">
        <v>108</v>
      </c>
      <c r="CK21" s="49" t="str">
        <f>'C_Health Regions'!$AJ$4</f>
        <v>Region 18</v>
      </c>
      <c r="CL21" s="49" t="s">
        <v>108</v>
      </c>
      <c r="CM21" s="49" t="str">
        <f>'C_Health Regions'!$AL$4</f>
        <v>Region 19</v>
      </c>
      <c r="CN21" s="49" t="s">
        <v>108</v>
      </c>
      <c r="CO21" s="49" t="str">
        <f>'C_Health Regions'!$AN$4</f>
        <v>Region 20</v>
      </c>
      <c r="CP21" s="49" t="s">
        <v>108</v>
      </c>
      <c r="CQ21" s="68"/>
      <c r="CR21" s="224" t="s">
        <v>219</v>
      </c>
      <c r="CS21" s="195" t="s">
        <v>220</v>
      </c>
      <c r="CT21" s="195" t="s">
        <v>221</v>
      </c>
      <c r="CU21" s="195" t="s">
        <v>222</v>
      </c>
      <c r="CV21" s="195" t="s">
        <v>223</v>
      </c>
      <c r="CW21" s="195" t="s">
        <v>224</v>
      </c>
      <c r="CX21" s="46"/>
      <c r="CY21" s="197" t="s">
        <v>219</v>
      </c>
      <c r="CZ21" s="198" t="s">
        <v>108</v>
      </c>
      <c r="DA21" s="197" t="s">
        <v>220</v>
      </c>
      <c r="DB21" s="198" t="s">
        <v>108</v>
      </c>
      <c r="DC21" s="197" t="s">
        <v>221</v>
      </c>
      <c r="DD21" s="198" t="s">
        <v>108</v>
      </c>
      <c r="DE21" s="197" t="s">
        <v>222</v>
      </c>
      <c r="DF21" s="198" t="s">
        <v>108</v>
      </c>
      <c r="DG21" s="197" t="s">
        <v>223</v>
      </c>
      <c r="DH21" s="198" t="s">
        <v>108</v>
      </c>
      <c r="DI21" s="199" t="s">
        <v>224</v>
      </c>
      <c r="DJ21" s="198" t="s">
        <v>108</v>
      </c>
    </row>
    <row r="22" spans="2:114" x14ac:dyDescent="0.25">
      <c r="B22" s="160" t="s">
        <v>137</v>
      </c>
      <c r="C22" s="50"/>
      <c r="D22" s="41"/>
      <c r="E22" s="42"/>
      <c r="F22" s="32"/>
      <c r="G22" s="32"/>
      <c r="H22" s="32"/>
      <c r="I22" s="32"/>
      <c r="J22" s="53"/>
      <c r="K22" s="53"/>
      <c r="L22" s="38"/>
      <c r="M22" s="221"/>
      <c r="N22" s="60"/>
      <c r="O22" s="60"/>
      <c r="P22" s="60"/>
      <c r="Q22" s="60"/>
      <c r="R22" s="60"/>
      <c r="S22" s="60"/>
      <c r="T22" s="60"/>
      <c r="U22" s="60"/>
      <c r="V22" s="60"/>
      <c r="W22" s="60"/>
      <c r="X22" s="60"/>
      <c r="Y22" s="60"/>
      <c r="Z22" s="64"/>
      <c r="AA22" s="61"/>
      <c r="AB22" s="61"/>
      <c r="AC22" s="61"/>
      <c r="AD22" s="61"/>
      <c r="AE22" s="61"/>
      <c r="AF22" s="61"/>
      <c r="AG22" s="47"/>
      <c r="AH22" s="66">
        <f>' B_Populations'!B9</f>
        <v>0</v>
      </c>
      <c r="AI22" s="66">
        <f>IF(AH22=0,0,($C$22/$AH$22)*100000)</f>
        <v>0</v>
      </c>
      <c r="AJ22" s="66">
        <f>' B_Populations'!D9</f>
        <v>0</v>
      </c>
      <c r="AK22" s="66">
        <f>IF(AJ22=0,0,($D$22/$AJ$22)*100000)</f>
        <v>0</v>
      </c>
      <c r="AL22" s="66">
        <f>' B_Populations'!F9</f>
        <v>0</v>
      </c>
      <c r="AM22" s="66">
        <f>IF(AL22=0,0,($E$22/$AL$22)*100000)</f>
        <v>0</v>
      </c>
      <c r="AN22" s="66">
        <f>' B_Populations'!H9</f>
        <v>0</v>
      </c>
      <c r="AO22" s="66">
        <f>IF(AN22=0,0,($F$22/$AN$22)*100000)</f>
        <v>0</v>
      </c>
      <c r="AP22" s="66">
        <f>' B_Populations'!J9</f>
        <v>0</v>
      </c>
      <c r="AQ22" s="66">
        <f>IF(AP22=0,0,($G$22/$AP$22)*100000)</f>
        <v>0</v>
      </c>
      <c r="AR22" s="66">
        <f>' B_Populations'!L9</f>
        <v>0</v>
      </c>
      <c r="AS22" s="66">
        <f>IF(AR22=0,0,($H$22/$AR$22)*100000)</f>
        <v>0</v>
      </c>
      <c r="AT22" s="66">
        <f>' B_Populations'!N9</f>
        <v>0</v>
      </c>
      <c r="AU22" s="66">
        <f>IF(AT22=0,0,($I$22/$AT$22)*100000)</f>
        <v>0</v>
      </c>
      <c r="AV22" s="66">
        <f>' B_Populations'!P9</f>
        <v>0</v>
      </c>
      <c r="AW22" s="66">
        <f>IF(AV22=0,0,($J$22/$AV$22)*100000)</f>
        <v>0</v>
      </c>
      <c r="AX22" s="66">
        <f>' B_Populations'!R9</f>
        <v>0</v>
      </c>
      <c r="AY22" s="66">
        <f>IF(AX22=0,0,($K$22/$AX$22)*100000)</f>
        <v>0</v>
      </c>
      <c r="AZ22" s="66">
        <f>' B_Populations'!T9</f>
        <v>0</v>
      </c>
      <c r="BA22" s="66">
        <f>IF(AZ22=0,0,($L$22/$AZ$22)*100000)</f>
        <v>0</v>
      </c>
      <c r="BB22" s="9"/>
      <c r="BC22" s="66">
        <f>'C_Health Regions'!B5</f>
        <v>0</v>
      </c>
      <c r="BD22" s="66">
        <f>IF(BC22=0,0,($M$22/$BC$22)*100000)</f>
        <v>0</v>
      </c>
      <c r="BE22" s="66">
        <f>'C_Health Regions'!D6</f>
        <v>0</v>
      </c>
      <c r="BF22" s="66">
        <f>IF(BE22=0,0,($N$22/$BE$22)*100000)</f>
        <v>0</v>
      </c>
      <c r="BG22" s="66">
        <f>'C_Health Regions'!F5</f>
        <v>0</v>
      </c>
      <c r="BH22" s="66">
        <f>IF(BG22=0,0,($N$22/$BG$22)*100000)</f>
        <v>0</v>
      </c>
      <c r="BI22" s="66">
        <f>'C_Health Regions'!H5</f>
        <v>0</v>
      </c>
      <c r="BJ22" s="66">
        <f>IF(BI22=0,0,($N$22/$BI$22)*100000)</f>
        <v>0</v>
      </c>
      <c r="BK22" s="66">
        <f>'C_Health Regions'!J5</f>
        <v>0</v>
      </c>
      <c r="BL22" s="66">
        <f>IF(BK22=0,0,($N$22/$BK$22)*100000)</f>
        <v>0</v>
      </c>
      <c r="BM22" s="66">
        <f>'C_Health Regions'!L5</f>
        <v>0</v>
      </c>
      <c r="BN22" s="66">
        <f>IF(BM22=0,0,($N$22/$BM$22)*100000)</f>
        <v>0</v>
      </c>
      <c r="BO22" s="66">
        <f>'C_Health Regions'!N5</f>
        <v>0</v>
      </c>
      <c r="BP22" s="66">
        <f>IF(BO22=0,0,($N$22/$BO$22)*100000)</f>
        <v>0</v>
      </c>
      <c r="BQ22" s="66">
        <f>'C_Health Regions'!P5</f>
        <v>0</v>
      </c>
      <c r="BR22" s="66">
        <f>IF(BQ22=0,0,($N$22/$BQ$22)*100000)</f>
        <v>0</v>
      </c>
      <c r="BS22" s="66">
        <f>'C_Health Regions'!R5</f>
        <v>0</v>
      </c>
      <c r="BT22" s="66">
        <f>IF(BS22=0,0,($N$22/$BS$22)*100000)</f>
        <v>0</v>
      </c>
      <c r="BU22" s="66">
        <f>'C_Health Regions'!T5</f>
        <v>0</v>
      </c>
      <c r="BV22" s="66">
        <f>IF(BU22=0,0,($N$22/$BU$22)*100000)</f>
        <v>0</v>
      </c>
      <c r="BW22" s="66">
        <f>'C_Health Regions'!V5</f>
        <v>0</v>
      </c>
      <c r="BX22" s="66">
        <f>IF(BW22=0,0,($N$22/$BW$22)*100000)</f>
        <v>0</v>
      </c>
      <c r="BY22" s="66">
        <f>'C_Health Regions'!X5</f>
        <v>0</v>
      </c>
      <c r="BZ22" s="66">
        <f>IF(BY22=0,0,($N$22/$BY$22)*100000)</f>
        <v>0</v>
      </c>
      <c r="CA22" s="66">
        <f>'C_Health Regions'!Z5</f>
        <v>0</v>
      </c>
      <c r="CB22" s="66">
        <f>IF(CA22=0,0,($N$22/$CA$22)*100000)</f>
        <v>0</v>
      </c>
      <c r="CC22" s="66">
        <f>'C_Health Regions'!AB5</f>
        <v>0</v>
      </c>
      <c r="CD22" s="66">
        <f>IF(CC22=0,0,($N$22/$CC$22)*100000)</f>
        <v>0</v>
      </c>
      <c r="CE22" s="66">
        <f>'C_Health Regions'!AD5</f>
        <v>0</v>
      </c>
      <c r="CF22" s="66">
        <f>IF(CE22=0,0,($AA$2/$CE$22)*100000)</f>
        <v>0</v>
      </c>
      <c r="CG22" s="66">
        <f>'C_Health Regions'!AF5</f>
        <v>0</v>
      </c>
      <c r="CH22" s="66">
        <f>IF(CG22=0,0,($AB$22/$CG$22)*100000)</f>
        <v>0</v>
      </c>
      <c r="CI22" s="66">
        <f>'C_Health Regions'!AH5</f>
        <v>0</v>
      </c>
      <c r="CJ22" s="66">
        <f>IF(CI22=0,0,($AC$22/$CI$22)*100000)</f>
        <v>0</v>
      </c>
      <c r="CK22" s="66">
        <f>'C_Health Regions'!AJ5</f>
        <v>0</v>
      </c>
      <c r="CL22" s="66">
        <f>IF(CK22=0,0,($AD$22/$CK$22)*100000)</f>
        <v>0</v>
      </c>
      <c r="CM22" s="66">
        <f>'C_Health Regions'!AL5</f>
        <v>0</v>
      </c>
      <c r="CN22" s="66">
        <f>IF(CM22=0,0,($AE$22/$CM$22)*100000)</f>
        <v>0</v>
      </c>
      <c r="CO22" s="66">
        <f>'C_Health Regions'!AN5</f>
        <v>0</v>
      </c>
      <c r="CP22" s="66">
        <f>IF(CO22=0,0,($AF$22/$CO$22)*100000)</f>
        <v>0</v>
      </c>
      <c r="CQ22" s="69"/>
      <c r="CR22" s="221"/>
      <c r="CS22" s="60"/>
      <c r="CT22" s="60"/>
      <c r="CU22" s="60"/>
      <c r="CV22" s="60"/>
      <c r="CW22" s="204"/>
      <c r="CX22" s="47"/>
      <c r="CY22" s="196">
        <f>'D_Urban-Rural'!B5</f>
        <v>0</v>
      </c>
      <c r="CZ22" s="66">
        <f>IF(CY22=0,0,($CR$22/$CY$22)*100000)</f>
        <v>0</v>
      </c>
      <c r="DA22" s="66">
        <f>'D_Urban-Rural'!C5</f>
        <v>0</v>
      </c>
      <c r="DB22" s="196">
        <f>IF(DA22=0,0,($CS$22/$DA$22)*100000)</f>
        <v>0</v>
      </c>
      <c r="DC22" s="66">
        <f>'D_Urban-Rural'!D5</f>
        <v>0</v>
      </c>
      <c r="DD22" s="196">
        <f>IF(DC22=0,0,($CT$22/$DC$22)*100000)</f>
        <v>0</v>
      </c>
      <c r="DE22" s="66">
        <f>'D_Urban-Rural'!E5</f>
        <v>0</v>
      </c>
      <c r="DF22" s="196">
        <f>IF(DE22=0,0,($CU$22/$DE$22)*100000)</f>
        <v>0</v>
      </c>
      <c r="DG22" s="66">
        <f>'D_Urban-Rural'!F5</f>
        <v>0</v>
      </c>
      <c r="DH22" s="66">
        <f>IF(DG22=0,0,($CV$22/$DG$22)*100000)</f>
        <v>0</v>
      </c>
      <c r="DI22" s="66">
        <f>'D_Urban-Rural'!G5</f>
        <v>0</v>
      </c>
      <c r="DJ22" s="196">
        <f>IF(DI22=0,0,($CW$22/$DI$22)*100000)</f>
        <v>0</v>
      </c>
    </row>
    <row r="23" spans="2:114" x14ac:dyDescent="0.25">
      <c r="B23" s="160" t="s">
        <v>204</v>
      </c>
      <c r="C23" s="51"/>
      <c r="D23" s="43"/>
      <c r="E23" s="44"/>
      <c r="F23" s="34"/>
      <c r="G23" s="34"/>
      <c r="H23" s="34"/>
      <c r="I23" s="34"/>
      <c r="J23" s="54"/>
      <c r="K23" s="54"/>
      <c r="L23" s="39"/>
      <c r="M23" s="204"/>
      <c r="N23" s="62"/>
      <c r="O23" s="62"/>
      <c r="P23" s="62"/>
      <c r="Q23" s="62"/>
      <c r="R23" s="62"/>
      <c r="S23" s="62"/>
      <c r="T23" s="62"/>
      <c r="U23" s="62"/>
      <c r="V23" s="62"/>
      <c r="W23" s="62"/>
      <c r="X23" s="62"/>
      <c r="Y23" s="62"/>
      <c r="Z23" s="65"/>
      <c r="AA23" s="63"/>
      <c r="AB23" s="63"/>
      <c r="AC23" s="63"/>
      <c r="AD23" s="63"/>
      <c r="AE23" s="63"/>
      <c r="AF23" s="63"/>
      <c r="AG23" s="47"/>
      <c r="AH23" s="66">
        <f>' B_Populations'!B9</f>
        <v>0</v>
      </c>
      <c r="AI23" s="66">
        <f>IF(AH23=0,0,($C$23/$AH$23)*100000)</f>
        <v>0</v>
      </c>
      <c r="AJ23" s="66">
        <f>' B_Populations'!D9</f>
        <v>0</v>
      </c>
      <c r="AK23" s="66">
        <f>IF(AJ23=0,0,($D$23/$AJ$23)*100000)</f>
        <v>0</v>
      </c>
      <c r="AL23" s="66">
        <f>' B_Populations'!F9</f>
        <v>0</v>
      </c>
      <c r="AM23" s="66">
        <f>IF(AL23=0,0,($E$23/$AL$23)*100000)</f>
        <v>0</v>
      </c>
      <c r="AN23" s="66">
        <f>' B_Populations'!H9</f>
        <v>0</v>
      </c>
      <c r="AO23" s="66">
        <f>IF(AN23=0,0,($F$23/$AN$23)*100000)</f>
        <v>0</v>
      </c>
      <c r="AP23" s="66">
        <f>' B_Populations'!J9</f>
        <v>0</v>
      </c>
      <c r="AQ23" s="66">
        <f>IF(AP23=0,0,($G$23/$AP$23)*100000)</f>
        <v>0</v>
      </c>
      <c r="AR23" s="66">
        <f>' B_Populations'!L9</f>
        <v>0</v>
      </c>
      <c r="AS23" s="66">
        <f>IF(AR23=0,0,($H$23/$AR$23)*100000)</f>
        <v>0</v>
      </c>
      <c r="AT23" s="66">
        <f>' B_Populations'!N9</f>
        <v>0</v>
      </c>
      <c r="AU23" s="66">
        <f>IF(AT23=0,0,($I$23/$AT$23)*100000)</f>
        <v>0</v>
      </c>
      <c r="AV23" s="66">
        <f>' B_Populations'!P9</f>
        <v>0</v>
      </c>
      <c r="AW23" s="66">
        <f>IF(AV23=0,0,($J$23/$AV$23)*100000)</f>
        <v>0</v>
      </c>
      <c r="AX23" s="66">
        <f>' B_Populations'!R9</f>
        <v>0</v>
      </c>
      <c r="AY23" s="66">
        <f>IF(AX23=0,0,($K$23/$AX$23)*100000)</f>
        <v>0</v>
      </c>
      <c r="AZ23" s="66">
        <f>' B_Populations'!T9</f>
        <v>0</v>
      </c>
      <c r="BA23" s="66">
        <f>IF(AZ23=0,0,($L$23/$AZ$23)*100000)</f>
        <v>0</v>
      </c>
      <c r="BB23" s="160"/>
      <c r="BC23" s="66">
        <f>'C_Health Regions'!B5</f>
        <v>0</v>
      </c>
      <c r="BD23" s="66">
        <f>IF(BC23=0,0,($M$23/$BC$23)*100000)</f>
        <v>0</v>
      </c>
      <c r="BE23" s="66">
        <f>'C_Health Regions'!D6</f>
        <v>0</v>
      </c>
      <c r="BF23" s="66">
        <f>IF(BE23=0,0,($N$23/$BE$23)*100000)</f>
        <v>0</v>
      </c>
      <c r="BG23" s="66">
        <f>'C_Health Regions'!F5</f>
        <v>0</v>
      </c>
      <c r="BH23" s="66">
        <f>IF(BG23=0,0,($N$23/$BG$23)*100000)</f>
        <v>0</v>
      </c>
      <c r="BI23" s="66">
        <f>'C_Health Regions'!H5</f>
        <v>0</v>
      </c>
      <c r="BJ23" s="66">
        <f>IF(BI23=0,0,($N$23/$BI$23)*100000)</f>
        <v>0</v>
      </c>
      <c r="BK23" s="66">
        <f>'C_Health Regions'!J5</f>
        <v>0</v>
      </c>
      <c r="BL23" s="66">
        <f>IF(BK23=0,0,($N$23/$BK$23)*100000)</f>
        <v>0</v>
      </c>
      <c r="BM23" s="66">
        <f>'C_Health Regions'!L5</f>
        <v>0</v>
      </c>
      <c r="BN23" s="66">
        <f>IF(BM23=0,0,($N$23/$BM$23)*100000)</f>
        <v>0</v>
      </c>
      <c r="BO23" s="66">
        <f>'C_Health Regions'!N5</f>
        <v>0</v>
      </c>
      <c r="BP23" s="66">
        <f>IF(BO23=0,0,($N$23/$BO$23)*100000)</f>
        <v>0</v>
      </c>
      <c r="BQ23" s="66">
        <f>'C_Health Regions'!P5</f>
        <v>0</v>
      </c>
      <c r="BR23" s="66">
        <f>IF(BQ23=0,0,($N$23/$BQ$23)*100000)</f>
        <v>0</v>
      </c>
      <c r="BS23" s="66">
        <f>'C_Health Regions'!R5</f>
        <v>0</v>
      </c>
      <c r="BT23" s="66">
        <f>IF(BS23=0,0,($N$23/$BS$23)*100000)</f>
        <v>0</v>
      </c>
      <c r="BU23" s="66">
        <f>'C_Health Regions'!T5</f>
        <v>0</v>
      </c>
      <c r="BV23" s="66">
        <f>IF(BU23=0,0,($N$23/$BU$23)*100000)</f>
        <v>0</v>
      </c>
      <c r="BW23" s="66">
        <f>'C_Health Regions'!V5</f>
        <v>0</v>
      </c>
      <c r="BX23" s="66">
        <f>IF(BW23=0,0,($N$23/$BW$23)*100000)</f>
        <v>0</v>
      </c>
      <c r="BY23" s="66">
        <f>'C_Health Regions'!X5</f>
        <v>0</v>
      </c>
      <c r="BZ23" s="66">
        <f>IF(BY23=0,0,($N$23/$BY$23)*100000)</f>
        <v>0</v>
      </c>
      <c r="CA23" s="66">
        <f>'C_Health Regions'!Z5</f>
        <v>0</v>
      </c>
      <c r="CB23" s="66">
        <f>IF(CA23=0,0,($N$23/$CA$23)*100000)</f>
        <v>0</v>
      </c>
      <c r="CC23" s="66">
        <f>'C_Health Regions'!AB5</f>
        <v>0</v>
      </c>
      <c r="CD23" s="66">
        <f>IF(CC23=0,0,($N$23/$CC$23)*100000)</f>
        <v>0</v>
      </c>
      <c r="CE23" s="66">
        <f>'C_Health Regions'!AD5</f>
        <v>0</v>
      </c>
      <c r="CF23" s="66">
        <f>IF(CE23=0,0,($AA$23/$CE$23)*100000)</f>
        <v>0</v>
      </c>
      <c r="CG23" s="66">
        <f>'C_Health Regions'!AF5</f>
        <v>0</v>
      </c>
      <c r="CH23" s="66">
        <f>IF(CG23=0,0,($AB$23/$CG$23)*100000)</f>
        <v>0</v>
      </c>
      <c r="CI23" s="66">
        <f>'C_Health Regions'!AH5</f>
        <v>0</v>
      </c>
      <c r="CJ23" s="66">
        <f>IF(CI23=0,0,($AC$23/$CI$23)*100000)</f>
        <v>0</v>
      </c>
      <c r="CK23" s="66">
        <f>'C_Health Regions'!AJ5</f>
        <v>0</v>
      </c>
      <c r="CL23" s="66">
        <f>IF(CK23=0,0,($AD$23/$CK$23)*100000)</f>
        <v>0</v>
      </c>
      <c r="CM23" s="66">
        <f>'C_Health Regions'!AL5</f>
        <v>0</v>
      </c>
      <c r="CN23" s="66">
        <f>IF(CM23=0,0,($AE$23/$CM$23)*100000)</f>
        <v>0</v>
      </c>
      <c r="CO23" s="66">
        <f>'C_Health Regions'!AN5</f>
        <v>0</v>
      </c>
      <c r="CP23" s="66">
        <f>IF(CO23=0,0,($AF$23/$CO$23)*100000)</f>
        <v>0</v>
      </c>
      <c r="CQ23" s="69"/>
      <c r="CR23" s="204"/>
      <c r="CS23" s="62"/>
      <c r="CT23" s="62"/>
      <c r="CU23" s="62"/>
      <c r="CV23" s="62"/>
      <c r="CW23" s="204"/>
      <c r="CX23" s="47"/>
      <c r="CY23" s="196">
        <f>'D_Urban-Rural'!B5</f>
        <v>0</v>
      </c>
      <c r="CZ23" s="66">
        <f>IF(CY23=0,0,($CR$23/$CY$23)*100000)</f>
        <v>0</v>
      </c>
      <c r="DA23" s="66">
        <f>'D_Urban-Rural'!C5</f>
        <v>0</v>
      </c>
      <c r="DB23" s="196">
        <f>IF(DA23=0,0,($CS$23/$DA$23)*100000)</f>
        <v>0</v>
      </c>
      <c r="DC23" s="66">
        <f>'D_Urban-Rural'!D5</f>
        <v>0</v>
      </c>
      <c r="DD23" s="196">
        <f>IF(DC23=0,0,($CT$23/$DC$23)*100000)</f>
        <v>0</v>
      </c>
      <c r="DE23" s="66">
        <f>'D_Urban-Rural'!E5</f>
        <v>0</v>
      </c>
      <c r="DF23" s="196">
        <f>IF(DE23=0,0,($CU$23/$DE$23)*100000)</f>
        <v>0</v>
      </c>
      <c r="DG23" s="66">
        <f>'D_Urban-Rural'!F5</f>
        <v>0</v>
      </c>
      <c r="DH23" s="66">
        <f>IF(DG23=0,0,($CV$23/$DG$23)*100000)</f>
        <v>0</v>
      </c>
      <c r="DI23" s="66">
        <f>'D_Urban-Rural'!G5</f>
        <v>0</v>
      </c>
      <c r="DJ23" s="196">
        <f>IF(DI23=0,0,($CW$22/$DI$22)*100000)</f>
        <v>0</v>
      </c>
    </row>
    <row r="24" spans="2:114" x14ac:dyDescent="0.25">
      <c r="B24" s="9" t="s">
        <v>231</v>
      </c>
      <c r="C24" s="51"/>
      <c r="D24" s="43"/>
      <c r="E24" s="44"/>
      <c r="F24" s="34"/>
      <c r="G24" s="34"/>
      <c r="H24" s="34"/>
      <c r="I24" s="34"/>
      <c r="J24" s="54"/>
      <c r="K24" s="54"/>
      <c r="L24" s="39"/>
      <c r="M24" s="204"/>
      <c r="N24" s="62"/>
      <c r="O24" s="62"/>
      <c r="P24" s="62"/>
      <c r="Q24" s="62"/>
      <c r="R24" s="62"/>
      <c r="S24" s="62"/>
      <c r="T24" s="62"/>
      <c r="U24" s="62"/>
      <c r="V24" s="62"/>
      <c r="W24" s="62"/>
      <c r="X24" s="62"/>
      <c r="Y24" s="62"/>
      <c r="Z24" s="65"/>
      <c r="AA24" s="63"/>
      <c r="AB24" s="63"/>
      <c r="AC24" s="63"/>
      <c r="AD24" s="63"/>
      <c r="AE24" s="63"/>
      <c r="AF24" s="63"/>
      <c r="AG24" s="47"/>
      <c r="AH24" s="66">
        <f>' B_Populations'!B9</f>
        <v>0</v>
      </c>
      <c r="AI24" s="66">
        <f>IF(AH24=0,0,($C$24/$AH$24)*100000)</f>
        <v>0</v>
      </c>
      <c r="AJ24" s="66">
        <f>' B_Populations'!D9</f>
        <v>0</v>
      </c>
      <c r="AK24" s="66">
        <f>IF(AJ24=0,0,($D$24/$AJ$24)*100000)</f>
        <v>0</v>
      </c>
      <c r="AL24" s="66">
        <f>' B_Populations'!F9</f>
        <v>0</v>
      </c>
      <c r="AM24" s="66">
        <f>IF(AL24=0,0,($E$24/$AL$24)*100000)</f>
        <v>0</v>
      </c>
      <c r="AN24" s="66">
        <f>' B_Populations'!H9</f>
        <v>0</v>
      </c>
      <c r="AO24" s="66">
        <f>IF(AN24=0,0,($F$24/$AN$24)*100000)</f>
        <v>0</v>
      </c>
      <c r="AP24" s="66">
        <f>' B_Populations'!J9</f>
        <v>0</v>
      </c>
      <c r="AQ24" s="66">
        <f>IF(AP24=0,0,($G$24/$AP$24)*100000)</f>
        <v>0</v>
      </c>
      <c r="AR24" s="66">
        <f>' B_Populations'!L9</f>
        <v>0</v>
      </c>
      <c r="AS24" s="66">
        <f>IF(AR24=0,0,($H$24/$AR$24)*100000)</f>
        <v>0</v>
      </c>
      <c r="AT24" s="66">
        <f>' B_Populations'!N9</f>
        <v>0</v>
      </c>
      <c r="AU24" s="66">
        <f>IF(AT24=0,0,($I$24/$AT$24)*100000)</f>
        <v>0</v>
      </c>
      <c r="AV24" s="66">
        <f>' B_Populations'!P9</f>
        <v>0</v>
      </c>
      <c r="AW24" s="66">
        <f>IF(AV24=0,0,($J$24/$AV$24)*100000)</f>
        <v>0</v>
      </c>
      <c r="AX24" s="66">
        <f>' B_Populations'!R9</f>
        <v>0</v>
      </c>
      <c r="AY24" s="66">
        <f>IF(AX24=0,0,($K$24/$AX$24)*100000)</f>
        <v>0</v>
      </c>
      <c r="AZ24" s="66">
        <f>' B_Populations'!T9</f>
        <v>0</v>
      </c>
      <c r="BA24" s="66">
        <f>IF(AZ24=0,0,($L$24/$AZ$24)*100000)</f>
        <v>0</v>
      </c>
      <c r="BB24" s="9"/>
      <c r="BC24" s="66">
        <f>'C_Health Regions'!B5</f>
        <v>0</v>
      </c>
      <c r="BD24" s="66">
        <f>IF(BC24=0,0,($M$24/$BC$24)*100000)</f>
        <v>0</v>
      </c>
      <c r="BE24" s="66">
        <f>'C_Health Regions'!D6</f>
        <v>0</v>
      </c>
      <c r="BF24" s="66">
        <f>IF(BE24=0,0,($N$24/$BE$24)*100000)</f>
        <v>0</v>
      </c>
      <c r="BG24" s="66">
        <f>'C_Health Regions'!F5</f>
        <v>0</v>
      </c>
      <c r="BH24" s="66">
        <f>IF(BG24=0,0,($N$24/$BG$24)*100000)</f>
        <v>0</v>
      </c>
      <c r="BI24" s="66">
        <f>'C_Health Regions'!H5</f>
        <v>0</v>
      </c>
      <c r="BJ24" s="66">
        <f>IF(BI24=0,0,($N$24/$BI$24)*100000)</f>
        <v>0</v>
      </c>
      <c r="BK24" s="66">
        <f>'C_Health Regions'!J5</f>
        <v>0</v>
      </c>
      <c r="BL24" s="66">
        <f>IF(BK24=0,0,($N$24/$BK$24)*100000)</f>
        <v>0</v>
      </c>
      <c r="BM24" s="66">
        <f>'C_Health Regions'!L5</f>
        <v>0</v>
      </c>
      <c r="BN24" s="66">
        <f>IF(BM24=0,0,($N$24/$BM$24)*100000)</f>
        <v>0</v>
      </c>
      <c r="BO24" s="66">
        <f>'C_Health Regions'!N5</f>
        <v>0</v>
      </c>
      <c r="BP24" s="66">
        <f>IF(BO24=0,0,($N$24/$BO$24)*100000)</f>
        <v>0</v>
      </c>
      <c r="BQ24" s="66">
        <f>'C_Health Regions'!P5</f>
        <v>0</v>
      </c>
      <c r="BR24" s="66">
        <f>IF(BQ24=0,0,($N$24/$BQ$24)*100000)</f>
        <v>0</v>
      </c>
      <c r="BS24" s="66">
        <f>'C_Health Regions'!R5</f>
        <v>0</v>
      </c>
      <c r="BT24" s="66">
        <f>IF(BS24=0,0,($N$24/$BS$24)*100000)</f>
        <v>0</v>
      </c>
      <c r="BU24" s="66">
        <f>'C_Health Regions'!T5</f>
        <v>0</v>
      </c>
      <c r="BV24" s="66">
        <f>IF(BU24=0,0,($N$24/$BU$24)*100000)</f>
        <v>0</v>
      </c>
      <c r="BW24" s="66">
        <f>'C_Health Regions'!V5</f>
        <v>0</v>
      </c>
      <c r="BX24" s="66">
        <f>IF(BW24=0,0,($N$24/$BW$24)*100000)</f>
        <v>0</v>
      </c>
      <c r="BY24" s="66">
        <f>'C_Health Regions'!X5</f>
        <v>0</v>
      </c>
      <c r="BZ24" s="66">
        <f>IF(BY24=0,0,($N$24/$BY$24)*100000)</f>
        <v>0</v>
      </c>
      <c r="CA24" s="66">
        <f>'C_Health Regions'!Z5</f>
        <v>0</v>
      </c>
      <c r="CB24" s="66">
        <f>IF(CA24=0,0,($N$24/$CA$24)*100000)</f>
        <v>0</v>
      </c>
      <c r="CC24" s="66">
        <f>'C_Health Regions'!AB5</f>
        <v>0</v>
      </c>
      <c r="CD24" s="66">
        <f>IF(CC24=0,0,($N$24/$CC$24)*100000)</f>
        <v>0</v>
      </c>
      <c r="CE24" s="66">
        <f>'C_Health Regions'!AD5</f>
        <v>0</v>
      </c>
      <c r="CF24" s="66">
        <f>IF(CE24=0,0,($AA$24/$CE$24)*100000)</f>
        <v>0</v>
      </c>
      <c r="CG24" s="66">
        <f>'C_Health Regions'!AF5</f>
        <v>0</v>
      </c>
      <c r="CH24" s="66">
        <f>IF(CG24=0,0,($AB$24/$CG$24)*100000)</f>
        <v>0</v>
      </c>
      <c r="CI24" s="66">
        <f>'C_Health Regions'!AH5</f>
        <v>0</v>
      </c>
      <c r="CJ24" s="66">
        <f>IF(CI24=0,0,($AC$24/$CI$24)*100000)</f>
        <v>0</v>
      </c>
      <c r="CK24" s="66">
        <f>'C_Health Regions'!AJ5</f>
        <v>0</v>
      </c>
      <c r="CL24" s="66">
        <f>IF(CK24=0,0,($AD$24/$CK$24)*100000)</f>
        <v>0</v>
      </c>
      <c r="CM24" s="66">
        <f>'C_Health Regions'!AL5</f>
        <v>0</v>
      </c>
      <c r="CN24" s="66">
        <f>IF(CM24=0,0,($AE$24/$CM$24)*100000)</f>
        <v>0</v>
      </c>
      <c r="CO24" s="66">
        <f>'C_Health Regions'!AN5</f>
        <v>0</v>
      </c>
      <c r="CP24" s="66">
        <f>IF(CO24=0,0,($AF$24/$CO$24)*100000)</f>
        <v>0</v>
      </c>
      <c r="CQ24" s="69"/>
      <c r="CR24" s="204"/>
      <c r="CS24" s="62"/>
      <c r="CT24" s="62"/>
      <c r="CU24" s="62"/>
      <c r="CV24" s="62"/>
      <c r="CW24" s="204"/>
      <c r="CX24" s="47"/>
      <c r="CY24" s="196">
        <f>'D_Urban-Rural'!B5</f>
        <v>0</v>
      </c>
      <c r="CZ24" s="66">
        <f>IF(CY24=0,0,($CR$24/$CY$24)*100000)</f>
        <v>0</v>
      </c>
      <c r="DA24" s="66">
        <f>'D_Urban-Rural'!C5</f>
        <v>0</v>
      </c>
      <c r="DB24" s="196">
        <f>IF(DA24=0,0,($CS$24/$DA$24)*100000)</f>
        <v>0</v>
      </c>
      <c r="DC24" s="66">
        <f>'D_Urban-Rural'!D5</f>
        <v>0</v>
      </c>
      <c r="DD24" s="196">
        <f>IF(DC24=0,0,($CT$24/$DC$24)*100000)</f>
        <v>0</v>
      </c>
      <c r="DE24" s="66">
        <f>'D_Urban-Rural'!E5</f>
        <v>0</v>
      </c>
      <c r="DF24" s="196">
        <f>IF(DE24=0,0,($CU$24/$DE$24)*100000)</f>
        <v>0</v>
      </c>
      <c r="DG24" s="66">
        <f>'D_Urban-Rural'!F5</f>
        <v>0</v>
      </c>
      <c r="DH24" s="66">
        <f>IF(DG24=0,0,($CV$24/$DG$24)*100000)</f>
        <v>0</v>
      </c>
      <c r="DI24" s="66">
        <f>'D_Urban-Rural'!G5</f>
        <v>0</v>
      </c>
      <c r="DJ24" s="196">
        <f>IF(DI24=0,0,($CW$24/$DI$24)*100000)</f>
        <v>0</v>
      </c>
    </row>
    <row r="25" spans="2:114" x14ac:dyDescent="0.25">
      <c r="B25" s="9" t="s">
        <v>205</v>
      </c>
      <c r="C25" s="51"/>
      <c r="D25" s="43"/>
      <c r="E25" s="44"/>
      <c r="F25" s="34"/>
      <c r="G25" s="34"/>
      <c r="H25" s="34"/>
      <c r="I25" s="34"/>
      <c r="J25" s="54"/>
      <c r="K25" s="54"/>
      <c r="L25" s="39"/>
      <c r="M25" s="204"/>
      <c r="N25" s="62"/>
      <c r="O25" s="62"/>
      <c r="P25" s="62"/>
      <c r="Q25" s="62"/>
      <c r="R25" s="62"/>
      <c r="S25" s="62"/>
      <c r="T25" s="62"/>
      <c r="U25" s="62"/>
      <c r="V25" s="62"/>
      <c r="W25" s="62"/>
      <c r="X25" s="62"/>
      <c r="Y25" s="62"/>
      <c r="Z25" s="65"/>
      <c r="AA25" s="63"/>
      <c r="AB25" s="63"/>
      <c r="AC25" s="63"/>
      <c r="AD25" s="63"/>
      <c r="AE25" s="63"/>
      <c r="AF25" s="63"/>
      <c r="AG25" s="47"/>
      <c r="AH25" s="66">
        <f>' B_Populations'!B9</f>
        <v>0</v>
      </c>
      <c r="AI25" s="66">
        <f>IF(AH25=0,0,($C$25/$AH$25)*100000)</f>
        <v>0</v>
      </c>
      <c r="AJ25" s="66">
        <f>' B_Populations'!D9</f>
        <v>0</v>
      </c>
      <c r="AK25" s="66">
        <f>IF(AJ25=0,0,($D$25/$AJ$25)*100000)</f>
        <v>0</v>
      </c>
      <c r="AL25" s="66">
        <f>' B_Populations'!F9</f>
        <v>0</v>
      </c>
      <c r="AM25" s="66">
        <f>IF(AL25=0,0,($E$25/$AL$25)*100000)</f>
        <v>0</v>
      </c>
      <c r="AN25" s="66">
        <f>' B_Populations'!H9</f>
        <v>0</v>
      </c>
      <c r="AO25" s="66">
        <f>IF(AN25=0,0,($F$25/$AN$25)*100000)</f>
        <v>0</v>
      </c>
      <c r="AP25" s="66">
        <f>' B_Populations'!J9</f>
        <v>0</v>
      </c>
      <c r="AQ25" s="66">
        <f>IF(AP25=0,0,($G$25/$AP$25)*100000)</f>
        <v>0</v>
      </c>
      <c r="AR25" s="66">
        <f>' B_Populations'!L9</f>
        <v>0</v>
      </c>
      <c r="AS25" s="66">
        <f>IF(AR25=0,0,($H$25/$AR$25)*100000)</f>
        <v>0</v>
      </c>
      <c r="AT25" s="66">
        <f>' B_Populations'!N9</f>
        <v>0</v>
      </c>
      <c r="AU25" s="66">
        <f>IF(AT25=0,0,($I$25/$AT$25)*100000)</f>
        <v>0</v>
      </c>
      <c r="AV25" s="66">
        <f>' B_Populations'!P9</f>
        <v>0</v>
      </c>
      <c r="AW25" s="66">
        <f>IF(AV25=0,0,($J$25/$AV$25)*100000)</f>
        <v>0</v>
      </c>
      <c r="AX25" s="66">
        <f>' B_Populations'!R9</f>
        <v>0</v>
      </c>
      <c r="AY25" s="66">
        <f>IF(AX25=0,0,($K$25/$AX$25)*100000)</f>
        <v>0</v>
      </c>
      <c r="AZ25" s="66">
        <f>' B_Populations'!T9</f>
        <v>0</v>
      </c>
      <c r="BA25" s="66">
        <f>IF(AZ25=0,0,($L$25/$AZ$25)*100000)</f>
        <v>0</v>
      </c>
      <c r="BB25" s="9"/>
      <c r="BC25" s="66">
        <f>'C_Health Regions'!B5</f>
        <v>0</v>
      </c>
      <c r="BD25" s="66">
        <f>IF(BC25=0,0,($M$25/$BC$25)*100000)</f>
        <v>0</v>
      </c>
      <c r="BE25" s="66">
        <f>'C_Health Regions'!D6</f>
        <v>0</v>
      </c>
      <c r="BF25" s="66">
        <f>IF(BE25=0,0,($N$25/$BE$25)*100000)</f>
        <v>0</v>
      </c>
      <c r="BG25" s="66">
        <f>'C_Health Regions'!F5</f>
        <v>0</v>
      </c>
      <c r="BH25" s="66">
        <f>IF(BG25=0,0,($N$25/$BG$25)*100000)</f>
        <v>0</v>
      </c>
      <c r="BI25" s="66">
        <f>'C_Health Regions'!H5</f>
        <v>0</v>
      </c>
      <c r="BJ25" s="66">
        <f>IF(BI25=0,0,($N$25/$BI$25)*100000)</f>
        <v>0</v>
      </c>
      <c r="BK25" s="66">
        <f>'C_Health Regions'!J5</f>
        <v>0</v>
      </c>
      <c r="BL25" s="66">
        <f>IF(BK25=0,0,($N$25/$BK$25)*100000)</f>
        <v>0</v>
      </c>
      <c r="BM25" s="66">
        <f>'C_Health Regions'!L5</f>
        <v>0</v>
      </c>
      <c r="BN25" s="66">
        <f>IF(BM25=0,0,($N$25/$BM$25)*100000)</f>
        <v>0</v>
      </c>
      <c r="BO25" s="66">
        <f>'C_Health Regions'!N5</f>
        <v>0</v>
      </c>
      <c r="BP25" s="66">
        <f>IF(BO25=0,0,($N$25/$BO$25)*100000)</f>
        <v>0</v>
      </c>
      <c r="BQ25" s="66">
        <f>'C_Health Regions'!P5</f>
        <v>0</v>
      </c>
      <c r="BR25" s="66">
        <f>IF(BQ25=0,0,($N$25/$BQ$25)*100000)</f>
        <v>0</v>
      </c>
      <c r="BS25" s="66">
        <f>'C_Health Regions'!R5</f>
        <v>0</v>
      </c>
      <c r="BT25" s="66">
        <f>IF(BS25=0,0,($N$25/$BS$25)*100000)</f>
        <v>0</v>
      </c>
      <c r="BU25" s="66">
        <f>'C_Health Regions'!T5</f>
        <v>0</v>
      </c>
      <c r="BV25" s="66">
        <f>IF(BU25=0,0,($N$25/$BU$25)*100000)</f>
        <v>0</v>
      </c>
      <c r="BW25" s="66">
        <f>'C_Health Regions'!V5</f>
        <v>0</v>
      </c>
      <c r="BX25" s="66">
        <f>IF(BW25=0,0,($N$25/$BW$25)*100000)</f>
        <v>0</v>
      </c>
      <c r="BY25" s="66">
        <f>'C_Health Regions'!X5</f>
        <v>0</v>
      </c>
      <c r="BZ25" s="66">
        <f>IF(BY25=0,0,($N$25/$BY$25)*100000)</f>
        <v>0</v>
      </c>
      <c r="CA25" s="66">
        <f>'C_Health Regions'!Z5</f>
        <v>0</v>
      </c>
      <c r="CB25" s="66">
        <f>IF(CA25=0,0,($N$25/$CA$25)*100000)</f>
        <v>0</v>
      </c>
      <c r="CC25" s="66">
        <f>'C_Health Regions'!AB5</f>
        <v>0</v>
      </c>
      <c r="CD25" s="66">
        <f>IF(CC25=0,0,($N$25/$CC$25)*100000)</f>
        <v>0</v>
      </c>
      <c r="CE25" s="66">
        <f>'C_Health Regions'!AD5</f>
        <v>0</v>
      </c>
      <c r="CF25" s="66">
        <f>IF(CE25=0,0,($AA$25/$CE$25)*100000)</f>
        <v>0</v>
      </c>
      <c r="CG25" s="66">
        <f>'C_Health Regions'!AF5</f>
        <v>0</v>
      </c>
      <c r="CH25" s="66">
        <f>IF(CG25=0,0,($AB$25/$CG$25)*100000)</f>
        <v>0</v>
      </c>
      <c r="CI25" s="66">
        <f>'C_Health Regions'!AH5</f>
        <v>0</v>
      </c>
      <c r="CJ25" s="66">
        <f>IF(CI25=0,0,($AC$25/$CI$25)*100000)</f>
        <v>0</v>
      </c>
      <c r="CK25" s="66">
        <f>'C_Health Regions'!AJ5</f>
        <v>0</v>
      </c>
      <c r="CL25" s="66">
        <f>IF(CK25=0,0,($AD$25/$CK$25)*100000)</f>
        <v>0</v>
      </c>
      <c r="CM25" s="66">
        <f>'C_Health Regions'!AL5</f>
        <v>0</v>
      </c>
      <c r="CN25" s="66">
        <f>IF(CM25=0,0,($AE$25/$CM$25)*100000)</f>
        <v>0</v>
      </c>
      <c r="CO25" s="66">
        <f>'C_Health Regions'!AN5</f>
        <v>0</v>
      </c>
      <c r="CP25" s="66">
        <f>IF(CO25=0,0,($AF$25/$CO$25)*100000)</f>
        <v>0</v>
      </c>
      <c r="CQ25" s="69"/>
      <c r="CR25" s="204"/>
      <c r="CS25" s="62"/>
      <c r="CT25" s="62"/>
      <c r="CU25" s="62"/>
      <c r="CV25" s="62"/>
      <c r="CW25" s="204"/>
      <c r="CX25" s="47"/>
      <c r="CY25" s="196">
        <f>'D_Urban-Rural'!B5</f>
        <v>0</v>
      </c>
      <c r="CZ25" s="66">
        <f>IF(CY25=0,0,($CR$25/$CY$25)*100000)</f>
        <v>0</v>
      </c>
      <c r="DA25" s="66">
        <f>'D_Urban-Rural'!C5</f>
        <v>0</v>
      </c>
      <c r="DB25" s="196">
        <f>IF(DA25=0,0,($CS$25/$DA$25)*100000)</f>
        <v>0</v>
      </c>
      <c r="DC25" s="66">
        <f>'D_Urban-Rural'!D5</f>
        <v>0</v>
      </c>
      <c r="DD25" s="196">
        <f>IF(DC25=0,0,($CT$25/$DC$25)*100000)</f>
        <v>0</v>
      </c>
      <c r="DE25" s="66">
        <f>'D_Urban-Rural'!E5</f>
        <v>0</v>
      </c>
      <c r="DF25" s="196">
        <f>IF(DE25=0,0,($CU$25/$DE$25)*100000)</f>
        <v>0</v>
      </c>
      <c r="DG25" s="66">
        <f>'D_Urban-Rural'!F5</f>
        <v>0</v>
      </c>
      <c r="DH25" s="66">
        <f>IF(DG25=0,0,($CV$25/$DG$25)*100000)</f>
        <v>0</v>
      </c>
      <c r="DI25" s="66">
        <f>'D_Urban-Rural'!G5</f>
        <v>0</v>
      </c>
      <c r="DJ25" s="196">
        <f>IF(DI25=0,0,($CW$25/$DI$25)*100000)</f>
        <v>0</v>
      </c>
    </row>
    <row r="26" spans="2:114" x14ac:dyDescent="0.25">
      <c r="B26" s="9" t="s">
        <v>138</v>
      </c>
      <c r="C26" s="51"/>
      <c r="D26" s="43"/>
      <c r="E26" s="44"/>
      <c r="F26" s="34"/>
      <c r="G26" s="34"/>
      <c r="H26" s="34"/>
      <c r="I26" s="34"/>
      <c r="J26" s="54"/>
      <c r="K26" s="54"/>
      <c r="L26" s="39"/>
      <c r="M26" s="222"/>
      <c r="N26" s="62"/>
      <c r="O26" s="62"/>
      <c r="P26" s="62"/>
      <c r="Q26" s="62"/>
      <c r="R26" s="62"/>
      <c r="S26" s="62"/>
      <c r="T26" s="62"/>
      <c r="U26" s="62"/>
      <c r="V26" s="62"/>
      <c r="W26" s="62"/>
      <c r="X26" s="62"/>
      <c r="Y26" s="62"/>
      <c r="Z26" s="65"/>
      <c r="AA26" s="63"/>
      <c r="AB26" s="63"/>
      <c r="AC26" s="63"/>
      <c r="AD26" s="63"/>
      <c r="AE26" s="63"/>
      <c r="AF26" s="63"/>
      <c r="AG26" s="47"/>
      <c r="AH26" s="66">
        <f>' B_Populations'!B9</f>
        <v>0</v>
      </c>
      <c r="AI26" s="66">
        <f>IF(AH26=0,0,($C$27/$AH$27)*100000)</f>
        <v>0</v>
      </c>
      <c r="AJ26" s="66">
        <f>' B_Populations'!D9</f>
        <v>0</v>
      </c>
      <c r="AK26" s="66">
        <f>IF(AJ26=0,0,($D$26/$AJ$26)*100000)</f>
        <v>0</v>
      </c>
      <c r="AL26" s="66">
        <f>' B_Populations'!F9</f>
        <v>0</v>
      </c>
      <c r="AM26" s="66">
        <f>IF(AL26=0,0,($E$26/$AL$26)*100000)</f>
        <v>0</v>
      </c>
      <c r="AN26" s="66">
        <f>' B_Populations'!H9</f>
        <v>0</v>
      </c>
      <c r="AO26" s="66">
        <f>IF(AN26=0,0,($F$26/$AN$26)*100000)</f>
        <v>0</v>
      </c>
      <c r="AP26" s="66">
        <f>' B_Populations'!J9</f>
        <v>0</v>
      </c>
      <c r="AQ26" s="66">
        <f>IF(AP26=0,0,($G$26/$AP$26)*100000)</f>
        <v>0</v>
      </c>
      <c r="AR26" s="66">
        <f>' B_Populations'!L9</f>
        <v>0</v>
      </c>
      <c r="AS26" s="66">
        <f>IF(AR26=0,0,($H$26/$AR$26)*100000)</f>
        <v>0</v>
      </c>
      <c r="AT26" s="66">
        <f>' B_Populations'!N9</f>
        <v>0</v>
      </c>
      <c r="AU26" s="66">
        <f>IF(AT26=0,0,($I$26/$AT$26)*100000)</f>
        <v>0</v>
      </c>
      <c r="AV26" s="66">
        <f>' B_Populations'!P9</f>
        <v>0</v>
      </c>
      <c r="AW26" s="66">
        <f>IF(AV26=0,0,($J$26/$AV$26)*100000)</f>
        <v>0</v>
      </c>
      <c r="AX26" s="66">
        <f>' B_Populations'!R9</f>
        <v>0</v>
      </c>
      <c r="AY26" s="66">
        <f>IF(AX26=0,0,($K$26/$AX$26)*100000)</f>
        <v>0</v>
      </c>
      <c r="AZ26" s="66">
        <f>' B_Populations'!T9</f>
        <v>0</v>
      </c>
      <c r="BA26" s="66">
        <f>IF(AZ26=0,0,($L$26/$AZ$26)*100000)</f>
        <v>0</v>
      </c>
      <c r="BB26" s="9"/>
      <c r="BC26" s="66">
        <f>'C_Health Regions'!B5</f>
        <v>0</v>
      </c>
      <c r="BD26" s="66">
        <f>IF(BC26=0,0,($M$26/$BC$26)*100000)</f>
        <v>0</v>
      </c>
      <c r="BE26" s="66">
        <f>'C_Health Regions'!D6</f>
        <v>0</v>
      </c>
      <c r="BF26" s="66">
        <f>IF(BE26=0,0,($N$26/$BE$26)*100000)</f>
        <v>0</v>
      </c>
      <c r="BG26" s="66">
        <f>'C_Health Regions'!F5</f>
        <v>0</v>
      </c>
      <c r="BH26" s="66">
        <f>IF(BG26=0,0,($N$26/$BG$26)*100000)</f>
        <v>0</v>
      </c>
      <c r="BI26" s="66">
        <f>'C_Health Regions'!H5</f>
        <v>0</v>
      </c>
      <c r="BJ26" s="66">
        <f>IF(BI26=0,0,($N$26/$BI$26)*100000)</f>
        <v>0</v>
      </c>
      <c r="BK26" s="66">
        <f>'C_Health Regions'!J5</f>
        <v>0</v>
      </c>
      <c r="BL26" s="66">
        <f>IF(BK26=0,0,($N$26/$BK$26)*100000)</f>
        <v>0</v>
      </c>
      <c r="BM26" s="66">
        <f>'C_Health Regions'!L5</f>
        <v>0</v>
      </c>
      <c r="BN26" s="66">
        <f>IF(BM26=0,0,($N$26/$BM$26)*100000)</f>
        <v>0</v>
      </c>
      <c r="BO26" s="66">
        <f>'C_Health Regions'!N5</f>
        <v>0</v>
      </c>
      <c r="BP26" s="66">
        <f>IF(BO26=0,0,($N$26/$BO$26)*100000)</f>
        <v>0</v>
      </c>
      <c r="BQ26" s="66">
        <f>'C_Health Regions'!P5</f>
        <v>0</v>
      </c>
      <c r="BR26" s="66">
        <f>IF(BQ26=0,0,($N$26/$BQ$26)*100000)</f>
        <v>0</v>
      </c>
      <c r="BS26" s="66">
        <f>'C_Health Regions'!R5</f>
        <v>0</v>
      </c>
      <c r="BT26" s="66">
        <f>IF(BS26=0,0,($N$26/$BS$26)*100000)</f>
        <v>0</v>
      </c>
      <c r="BU26" s="66">
        <f>'C_Health Regions'!T5</f>
        <v>0</v>
      </c>
      <c r="BV26" s="66">
        <f>IF(BU26=0,0,($N$26/$BU$26)*100000)</f>
        <v>0</v>
      </c>
      <c r="BW26" s="66">
        <f>'C_Health Regions'!V5</f>
        <v>0</v>
      </c>
      <c r="BX26" s="66">
        <f>IF(BW26=0,0,($N$26/$BW$26)*100000)</f>
        <v>0</v>
      </c>
      <c r="BY26" s="66">
        <f>'C_Health Regions'!X5</f>
        <v>0</v>
      </c>
      <c r="BZ26" s="66">
        <f>IF(BY26=0,0,($N$26/$BY$26)*100000)</f>
        <v>0</v>
      </c>
      <c r="CA26" s="66">
        <f>'C_Health Regions'!Z5</f>
        <v>0</v>
      </c>
      <c r="CB26" s="66">
        <f>IF(CA26=0,0,($N$26/$CA$26)*100000)</f>
        <v>0</v>
      </c>
      <c r="CC26" s="66">
        <f>'C_Health Regions'!AB5</f>
        <v>0</v>
      </c>
      <c r="CD26" s="66">
        <f>IF(CC26=0,0,($N$26/$CC$26)*100000)</f>
        <v>0</v>
      </c>
      <c r="CE26" s="66">
        <f>'C_Health Regions'!AD5</f>
        <v>0</v>
      </c>
      <c r="CF26" s="66">
        <f>IF(CE26=0,0,($AA$26/$CE$26)*100000)</f>
        <v>0</v>
      </c>
      <c r="CG26" s="66">
        <f>'C_Health Regions'!AF5</f>
        <v>0</v>
      </c>
      <c r="CH26" s="66">
        <f>IF(CG26=0,0,($AB$26/$CG$26)*100000)</f>
        <v>0</v>
      </c>
      <c r="CI26" s="66">
        <f>'C_Health Regions'!AH5</f>
        <v>0</v>
      </c>
      <c r="CJ26" s="66">
        <f>IF(CI26=0,0,($AC$26/$CI$26)*100000)</f>
        <v>0</v>
      </c>
      <c r="CK26" s="66">
        <f>'C_Health Regions'!AJ5</f>
        <v>0</v>
      </c>
      <c r="CL26" s="66">
        <f>IF(CK26=0,0,($AD$26/$CK$26)*100000)</f>
        <v>0</v>
      </c>
      <c r="CM26" s="66">
        <f>'C_Health Regions'!AL5</f>
        <v>0</v>
      </c>
      <c r="CN26" s="66">
        <f>IF(CM26=0,0,($AE$26/$CM$26)*100000)</f>
        <v>0</v>
      </c>
      <c r="CO26" s="66">
        <f>'C_Health Regions'!AN5</f>
        <v>0</v>
      </c>
      <c r="CP26" s="66">
        <f>IF(CO26=0,0,($AF$26/$CO$26)*100000)</f>
        <v>0</v>
      </c>
      <c r="CQ26" s="69"/>
      <c r="CR26" s="222"/>
      <c r="CS26" s="62"/>
      <c r="CT26" s="62"/>
      <c r="CU26" s="62"/>
      <c r="CV26" s="62"/>
      <c r="CW26" s="204"/>
      <c r="CX26" s="47"/>
      <c r="CY26" s="196">
        <f>'D_Urban-Rural'!B5</f>
        <v>0</v>
      </c>
      <c r="CZ26" s="66">
        <f>IF(CY26=0,0,($CR$26/$CY$26)*100000)</f>
        <v>0</v>
      </c>
      <c r="DA26" s="66">
        <f>'D_Urban-Rural'!C5</f>
        <v>0</v>
      </c>
      <c r="DB26" s="196">
        <f>IF(DA26=0,0,($CS$26/$DA$26)*100000)</f>
        <v>0</v>
      </c>
      <c r="DC26" s="66">
        <f>'D_Urban-Rural'!D5</f>
        <v>0</v>
      </c>
      <c r="DD26" s="196">
        <f>IF(DC26=0,0,($CT$26/$DC$26)*100000)</f>
        <v>0</v>
      </c>
      <c r="DE26" s="66">
        <f>'D_Urban-Rural'!E5</f>
        <v>0</v>
      </c>
      <c r="DF26" s="196">
        <f>IF(DE26=0,0,($CU$26/$DE$26)*100000)</f>
        <v>0</v>
      </c>
      <c r="DG26" s="66">
        <f>'D_Urban-Rural'!F5</f>
        <v>0</v>
      </c>
      <c r="DH26" s="66">
        <f>IF(DG26=0,0,($CV$26/$DG$26)*100000)</f>
        <v>0</v>
      </c>
      <c r="DI26" s="66">
        <f>'D_Urban-Rural'!G5</f>
        <v>0</v>
      </c>
      <c r="DJ26" s="196">
        <f>IF(DI26=0,0,($CW$26/$DI$26)*100000)</f>
        <v>0</v>
      </c>
    </row>
    <row r="27" spans="2:114" x14ac:dyDescent="0.25">
      <c r="B27" s="30" t="s">
        <v>111</v>
      </c>
      <c r="C27" s="140">
        <f t="shared" ref="C27:AF27" si="8">SUM(C22:C26)</f>
        <v>0</v>
      </c>
      <c r="D27" s="140">
        <f t="shared" si="8"/>
        <v>0</v>
      </c>
      <c r="E27" s="140">
        <f t="shared" si="8"/>
        <v>0</v>
      </c>
      <c r="F27" s="140">
        <f t="shared" si="8"/>
        <v>0</v>
      </c>
      <c r="G27" s="140">
        <f t="shared" si="8"/>
        <v>0</v>
      </c>
      <c r="H27" s="140">
        <f t="shared" si="8"/>
        <v>0</v>
      </c>
      <c r="I27" s="140">
        <f t="shared" si="8"/>
        <v>0</v>
      </c>
      <c r="J27" s="140">
        <f t="shared" si="8"/>
        <v>0</v>
      </c>
      <c r="K27" s="140">
        <f t="shared" si="8"/>
        <v>0</v>
      </c>
      <c r="L27" s="140">
        <f t="shared" si="8"/>
        <v>0</v>
      </c>
      <c r="M27" s="223">
        <f t="shared" si="8"/>
        <v>0</v>
      </c>
      <c r="N27" s="72">
        <f t="shared" si="8"/>
        <v>0</v>
      </c>
      <c r="O27" s="72">
        <f t="shared" si="8"/>
        <v>0</v>
      </c>
      <c r="P27" s="72">
        <f t="shared" si="8"/>
        <v>0</v>
      </c>
      <c r="Q27" s="72">
        <f t="shared" si="8"/>
        <v>0</v>
      </c>
      <c r="R27" s="72">
        <f t="shared" si="8"/>
        <v>0</v>
      </c>
      <c r="S27" s="72">
        <f t="shared" si="8"/>
        <v>0</v>
      </c>
      <c r="T27" s="72">
        <f t="shared" si="8"/>
        <v>0</v>
      </c>
      <c r="U27" s="72">
        <f t="shared" si="8"/>
        <v>0</v>
      </c>
      <c r="V27" s="72">
        <f t="shared" si="8"/>
        <v>0</v>
      </c>
      <c r="W27" s="72">
        <f t="shared" si="8"/>
        <v>0</v>
      </c>
      <c r="X27" s="72">
        <f t="shared" si="8"/>
        <v>0</v>
      </c>
      <c r="Y27" s="72">
        <f t="shared" si="8"/>
        <v>0</v>
      </c>
      <c r="Z27" s="72">
        <f t="shared" si="8"/>
        <v>0</v>
      </c>
      <c r="AA27" s="71">
        <f t="shared" si="8"/>
        <v>0</v>
      </c>
      <c r="AB27" s="71">
        <f t="shared" si="8"/>
        <v>0</v>
      </c>
      <c r="AC27" s="71">
        <f t="shared" si="8"/>
        <v>0</v>
      </c>
      <c r="AD27" s="71">
        <f t="shared" si="8"/>
        <v>0</v>
      </c>
      <c r="AE27" s="71">
        <f t="shared" si="8"/>
        <v>0</v>
      </c>
      <c r="AF27" s="71">
        <f t="shared" si="8"/>
        <v>0</v>
      </c>
      <c r="AG27" s="45"/>
      <c r="AH27" s="76">
        <f t="shared" ref="AH27:BA27" si="9">SUM(AH22:AH26)</f>
        <v>0</v>
      </c>
      <c r="AI27" s="66">
        <f>IF(AH27=0,0,($C$26/$AH$26)*100000)</f>
        <v>0</v>
      </c>
      <c r="AJ27" s="76">
        <f t="shared" si="9"/>
        <v>0</v>
      </c>
      <c r="AK27" s="66">
        <f>IF(AJ27=0,0,($D$27/$AJ$27)*100000)</f>
        <v>0</v>
      </c>
      <c r="AL27" s="76">
        <f t="shared" si="9"/>
        <v>0</v>
      </c>
      <c r="AM27" s="66">
        <f>IF(AL27=0,0,($E$27/$AL$27)*100000)</f>
        <v>0</v>
      </c>
      <c r="AN27" s="76">
        <f t="shared" si="9"/>
        <v>0</v>
      </c>
      <c r="AO27" s="66">
        <f>IF(AN27=0,0,($F$27/$AN$27)*100000)</f>
        <v>0</v>
      </c>
      <c r="AP27" s="76">
        <f t="shared" si="9"/>
        <v>0</v>
      </c>
      <c r="AQ27" s="66">
        <f>IF(AP27=0,0,($G$27/$AP$27)*100000)</f>
        <v>0</v>
      </c>
      <c r="AR27" s="76">
        <f t="shared" si="9"/>
        <v>0</v>
      </c>
      <c r="AS27" s="66">
        <f>IF(AR27=0,0,($H$27/$AR$27)*100000)</f>
        <v>0</v>
      </c>
      <c r="AT27" s="76">
        <f t="shared" si="9"/>
        <v>0</v>
      </c>
      <c r="AU27" s="66">
        <f>IF(AT27=0,0,($I$27/$AT$27)*100000)</f>
        <v>0</v>
      </c>
      <c r="AV27" s="76">
        <f t="shared" si="9"/>
        <v>0</v>
      </c>
      <c r="AW27" s="66">
        <f>IF(AV27=0,0,($J$27/$AV$27)*100000)</f>
        <v>0</v>
      </c>
      <c r="AX27" s="76">
        <f t="shared" si="9"/>
        <v>0</v>
      </c>
      <c r="AY27" s="66">
        <f>IF(AX27=0,0,($K$27/$AX$27)*100000)</f>
        <v>0</v>
      </c>
      <c r="AZ27" s="76">
        <f t="shared" si="9"/>
        <v>0</v>
      </c>
      <c r="BA27" s="66">
        <f>IF(AZ27=0,0,($L$27/$AZ$27)*100000)</f>
        <v>0</v>
      </c>
      <c r="BB27" s="78"/>
      <c r="BC27" s="77">
        <f t="shared" ref="BC27:CD27" si="10">SUM(BC22:BC26)</f>
        <v>0</v>
      </c>
      <c r="BD27" s="66">
        <f>IF(BC27=0,0,($M$27/$BC$27)*100000)</f>
        <v>0</v>
      </c>
      <c r="BE27" s="77">
        <f t="shared" si="10"/>
        <v>0</v>
      </c>
      <c r="BF27" s="66">
        <f>IF(BE27=0,0,($N$27/$BE$27)*100000)</f>
        <v>0</v>
      </c>
      <c r="BG27" s="77">
        <f t="shared" si="10"/>
        <v>0</v>
      </c>
      <c r="BH27" s="66">
        <f>IF(BG27=0,0,($N$27/$BG$27)*100000)</f>
        <v>0</v>
      </c>
      <c r="BI27" s="77">
        <f t="shared" si="10"/>
        <v>0</v>
      </c>
      <c r="BJ27" s="66">
        <f>IF(BI27=0,0,($N$27/$BI$27)*100000)</f>
        <v>0</v>
      </c>
      <c r="BK27" s="77">
        <f t="shared" si="10"/>
        <v>0</v>
      </c>
      <c r="BL27" s="66">
        <f>IF(BK27=0,0,($N$27/$BK$27)*100000)</f>
        <v>0</v>
      </c>
      <c r="BM27" s="77">
        <f t="shared" si="10"/>
        <v>0</v>
      </c>
      <c r="BN27" s="66">
        <f>IF(BM27=0,0,($N$27/$BM$27)*100000)</f>
        <v>0</v>
      </c>
      <c r="BO27" s="77">
        <f t="shared" si="10"/>
        <v>0</v>
      </c>
      <c r="BP27" s="66">
        <f>IF(BO27=0,0,($N$27/$BO$27)*100000)</f>
        <v>0</v>
      </c>
      <c r="BQ27" s="77">
        <f t="shared" si="10"/>
        <v>0</v>
      </c>
      <c r="BR27" s="66">
        <f>IF(BQ27=0,0,($N$27/$BQ$27)*100000)</f>
        <v>0</v>
      </c>
      <c r="BS27" s="77">
        <f t="shared" si="10"/>
        <v>0</v>
      </c>
      <c r="BT27" s="66">
        <f>IF(BS27=0,0,($N$27/$BS$27)*100000)</f>
        <v>0</v>
      </c>
      <c r="BU27" s="77">
        <f t="shared" si="10"/>
        <v>0</v>
      </c>
      <c r="BV27" s="66">
        <f>IF(BU27=0,0,($N$27/$BU$27)*100000)</f>
        <v>0</v>
      </c>
      <c r="BW27" s="77">
        <f t="shared" si="10"/>
        <v>0</v>
      </c>
      <c r="BX27" s="66">
        <f>IF(BW27=0,0,($N$27/$BW$27)*100000)</f>
        <v>0</v>
      </c>
      <c r="BY27" s="77">
        <f t="shared" si="10"/>
        <v>0</v>
      </c>
      <c r="BZ27" s="66">
        <f>IF(BY27=0,0,($N$27/$BY$27)*100000)</f>
        <v>0</v>
      </c>
      <c r="CA27" s="77">
        <f t="shared" si="10"/>
        <v>0</v>
      </c>
      <c r="CB27" s="66">
        <f>IF(CA27=0,0,($N$27/$CA$27)*100000)</f>
        <v>0</v>
      </c>
      <c r="CC27" s="77">
        <f t="shared" si="10"/>
        <v>0</v>
      </c>
      <c r="CD27" s="66">
        <f>IF(CC27=0,0,($N$27/$CC$27)*100000)</f>
        <v>0</v>
      </c>
      <c r="CE27" s="66">
        <f>'C_Health Regions'!AD44</f>
        <v>0</v>
      </c>
      <c r="CF27" s="66">
        <f>IF(CE27=0,0,($AA$27/$CE$27)*100000)</f>
        <v>0</v>
      </c>
      <c r="CG27" s="66">
        <f>'C_Health Regions'!AF44</f>
        <v>0</v>
      </c>
      <c r="CH27" s="66">
        <f>IF(CG27=0,0,($AB$27/$CG$27)*100000)</f>
        <v>0</v>
      </c>
      <c r="CI27" s="66">
        <f>'C_Health Regions'!AH44</f>
        <v>0</v>
      </c>
      <c r="CJ27" s="66">
        <f>IF(CI27=0,0,($AC$27/$CI$27)*100000)</f>
        <v>0</v>
      </c>
      <c r="CK27" s="66">
        <f>'C_Health Regions'!AJ93</f>
        <v>0</v>
      </c>
      <c r="CL27" s="66">
        <f>IF(CK27=0,0,($AD$27/$CK$27)*100000)</f>
        <v>0</v>
      </c>
      <c r="CM27" s="66">
        <f>'C_Health Regions'!AL93</f>
        <v>0</v>
      </c>
      <c r="CN27" s="66">
        <f>IF(CM27=0,0,($AE$27/$CM$27)*100000)</f>
        <v>0</v>
      </c>
      <c r="CO27" s="66">
        <f>'C_Health Regions'!AN44</f>
        <v>0</v>
      </c>
      <c r="CP27" s="66">
        <f>IF(CO27=0,0,($AF$27/$CO$27)*100000)</f>
        <v>0</v>
      </c>
      <c r="CQ27" s="69"/>
      <c r="CR27" s="225">
        <f t="shared" ref="CR27:CW27" si="11">SUM(CR22:CR26)</f>
        <v>0</v>
      </c>
      <c r="CS27" s="72">
        <f t="shared" si="11"/>
        <v>0</v>
      </c>
      <c r="CT27" s="72">
        <f t="shared" si="11"/>
        <v>0</v>
      </c>
      <c r="CU27" s="72">
        <f t="shared" si="11"/>
        <v>0</v>
      </c>
      <c r="CV27" s="72">
        <f t="shared" si="11"/>
        <v>0</v>
      </c>
      <c r="CW27" s="72">
        <f t="shared" si="11"/>
        <v>0</v>
      </c>
      <c r="CX27" s="203"/>
      <c r="CY27" s="196">
        <f>'D_Urban-Rural'!B5</f>
        <v>0</v>
      </c>
      <c r="CZ27" s="66">
        <f>IF(CY27=0,0,($CR$27/$CY$27)*100000)</f>
        <v>0</v>
      </c>
      <c r="DA27" s="77">
        <f>'D_Urban-Rural'!C10</f>
        <v>0</v>
      </c>
      <c r="DB27" s="196">
        <f>IF(DA27=0,0,($CS$27/$DA$27)*100000)</f>
        <v>0</v>
      </c>
      <c r="DC27" s="77">
        <f>'D_Urban-Rural'!D10</f>
        <v>0</v>
      </c>
      <c r="DD27" s="196">
        <f>IF(DC27=0,0,($CT$27/$DC$27)*100000)</f>
        <v>0</v>
      </c>
      <c r="DE27" s="77">
        <f>'D_Urban-Rural'!E10</f>
        <v>0</v>
      </c>
      <c r="DF27" s="196">
        <f>IF(DE27=0,0,($CU$27/$DE$27)*100000)</f>
        <v>0</v>
      </c>
      <c r="DG27" s="77">
        <f>'D_Urban-Rural'!F10</f>
        <v>0</v>
      </c>
      <c r="DH27" s="66">
        <f>IF(DG27=0,0,($CV$27/$DG$27)*100000)</f>
        <v>0</v>
      </c>
      <c r="DI27" s="77">
        <f>'D_Urban-Rural'!G10</f>
        <v>0</v>
      </c>
      <c r="DJ27" s="196">
        <f>IF(DI27=0,0,($CW$27/$DI$27)*100000)</f>
        <v>0</v>
      </c>
    </row>
  </sheetData>
  <mergeCells count="1">
    <mergeCell ref="B1:E1"/>
  </mergeCells>
  <pageMargins left="1" right="1" top="1" bottom="1" header="0.5" footer="0.5"/>
  <pageSetup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dimension ref="A1:DJ27"/>
  <sheetViews>
    <sheetView topLeftCell="Y1" zoomScale="90" zoomScaleNormal="90" workbookViewId="0">
      <selection activeCell="AH3" sqref="AH3:DJ27"/>
    </sheetView>
  </sheetViews>
  <sheetFormatPr defaultRowHeight="12.5" x14ac:dyDescent="0.25"/>
  <cols>
    <col min="2" max="2" width="20" bestFit="1" customWidth="1"/>
    <col min="3" max="3" width="15.1796875" customWidth="1"/>
    <col min="4" max="4" width="15.54296875" customWidth="1"/>
    <col min="5" max="5" width="15.1796875" customWidth="1"/>
    <col min="6" max="6" width="17.81640625" customWidth="1"/>
    <col min="7" max="7" width="15.54296875" customWidth="1"/>
    <col min="8" max="8" width="15.453125" customWidth="1"/>
    <col min="9" max="11" width="15.1796875" customWidth="1"/>
    <col min="12" max="32" width="15.54296875" customWidth="1"/>
    <col min="33" max="33" width="6" style="48" customWidth="1"/>
    <col min="34" max="34" width="15.1796875" style="48" customWidth="1"/>
    <col min="35" max="47" width="11.1796875" style="48" customWidth="1"/>
    <col min="48" max="49" width="12.54296875" style="48" customWidth="1"/>
    <col min="50" max="94" width="11.1796875" style="48" customWidth="1"/>
    <col min="95" max="95" width="6" style="48" customWidth="1"/>
    <col min="96" max="101" width="15.54296875" customWidth="1"/>
    <col min="102" max="102" width="15.54296875" style="48" customWidth="1"/>
    <col min="103" max="108" width="11.1796875" style="48" customWidth="1"/>
    <col min="109" max="109" width="12.26953125" style="48" customWidth="1"/>
    <col min="110" max="110" width="11.1796875" style="48" customWidth="1"/>
    <col min="111" max="111" width="13" style="48" customWidth="1"/>
    <col min="112" max="114" width="11.1796875" style="48" customWidth="1"/>
  </cols>
  <sheetData>
    <row r="1" spans="1:114" ht="78.650000000000006" customHeight="1" x14ac:dyDescent="0.25">
      <c r="A1" s="161">
        <f xml:space="preserve"> ' B_Populations'!A12</f>
        <v>2019</v>
      </c>
      <c r="B1" s="275" t="s">
        <v>200</v>
      </c>
      <c r="C1" s="276"/>
      <c r="D1" s="276"/>
      <c r="E1" s="276"/>
      <c r="F1" s="75"/>
      <c r="G1" s="75"/>
      <c r="H1" s="75"/>
      <c r="I1" s="75"/>
      <c r="J1" s="75"/>
      <c r="K1" s="75"/>
      <c r="L1" s="75"/>
      <c r="M1" s="74" t="s">
        <v>100</v>
      </c>
      <c r="CR1" s="74" t="s">
        <v>227</v>
      </c>
      <c r="CY1" s="200"/>
    </row>
    <row r="2" spans="1:114" x14ac:dyDescent="0.25">
      <c r="B2" s="17"/>
      <c r="C2" s="17"/>
      <c r="D2" s="18" t="s">
        <v>101</v>
      </c>
      <c r="E2" s="18"/>
      <c r="F2" s="20" t="s">
        <v>102</v>
      </c>
      <c r="G2" s="19"/>
      <c r="H2" s="19"/>
      <c r="I2" s="19"/>
      <c r="J2" s="19"/>
      <c r="K2" s="19"/>
      <c r="L2" s="19"/>
      <c r="M2" s="57" t="s">
        <v>103</v>
      </c>
      <c r="N2" s="57"/>
      <c r="O2" s="57"/>
      <c r="P2" s="57"/>
      <c r="Q2" s="57"/>
      <c r="R2" s="57"/>
      <c r="S2" s="57"/>
      <c r="T2" s="57"/>
      <c r="U2" s="57"/>
      <c r="V2" s="57"/>
      <c r="W2" s="57"/>
      <c r="X2" s="57"/>
      <c r="Y2" s="57"/>
      <c r="Z2" s="58"/>
      <c r="AA2" s="58"/>
      <c r="AB2" s="58"/>
      <c r="AC2" s="58"/>
      <c r="AD2" s="58"/>
      <c r="AE2" s="58"/>
      <c r="AF2" s="58"/>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57" t="s">
        <v>226</v>
      </c>
      <c r="CS2" s="57"/>
      <c r="CT2" s="57"/>
      <c r="CU2" s="57"/>
      <c r="CV2" s="57"/>
      <c r="CW2" s="57"/>
      <c r="CX2" s="201"/>
      <c r="CY2" s="45"/>
      <c r="CZ2" s="45"/>
      <c r="DA2" s="45"/>
      <c r="DB2" s="45"/>
      <c r="DC2" s="45"/>
      <c r="DD2" s="45"/>
      <c r="DE2" s="45"/>
      <c r="DF2" s="45"/>
      <c r="DG2" s="45"/>
      <c r="DH2" s="45"/>
      <c r="DI2" s="45"/>
      <c r="DJ2" s="45"/>
    </row>
    <row r="3" spans="1:114" ht="39" x14ac:dyDescent="0.3">
      <c r="B3" s="164" t="s">
        <v>136</v>
      </c>
      <c r="C3" s="16" t="s">
        <v>104</v>
      </c>
      <c r="D3" s="40" t="s">
        <v>105</v>
      </c>
      <c r="E3" s="40" t="s">
        <v>106</v>
      </c>
      <c r="F3" s="31" t="str">
        <f>' B_Populations'!$H$8</f>
        <v>White-Not Hispanic</v>
      </c>
      <c r="G3" s="31" t="str">
        <f>' B_Populations'!$J$8</f>
        <v>Hispanic</v>
      </c>
      <c r="H3" s="31" t="str">
        <f>' B_Populations'!$L$8</f>
        <v>Black-Not Hispanic</v>
      </c>
      <c r="I3" s="31" t="str">
        <f>' B_Populations'!$N$8</f>
        <v>Asian</v>
      </c>
      <c r="J3" s="31" t="str">
        <f>' B_Populations'!$P$8</f>
        <v>American Indian/Alaska Native</v>
      </c>
      <c r="K3" s="31" t="str">
        <f>' B_Populations'!$R$8</f>
        <v>Other</v>
      </c>
      <c r="L3" s="31" t="str">
        <f>' B_Populations'!$T$8</f>
        <v>Other</v>
      </c>
      <c r="M3" s="59" t="str">
        <f>'C_Health Regions'!$B$4</f>
        <v>Region 1</v>
      </c>
      <c r="N3" s="59" t="str">
        <f>'C_Health Regions'!$D$4</f>
        <v>Region 2</v>
      </c>
      <c r="O3" s="59" t="str">
        <f>'C_Health Regions'!$F$4</f>
        <v>Region 3</v>
      </c>
      <c r="P3" s="59" t="str">
        <f>'C_Health Regions'!$H$4</f>
        <v>Region 4</v>
      </c>
      <c r="Q3" s="59" t="str">
        <f>'C_Health Regions'!$J$4</f>
        <v>Region 5</v>
      </c>
      <c r="R3" s="59" t="str">
        <f>'C_Health Regions'!$L$4</f>
        <v>Region 6</v>
      </c>
      <c r="S3" s="59" t="str">
        <f>'C_Health Regions'!$N$4</f>
        <v>Region 7</v>
      </c>
      <c r="T3" s="59" t="str">
        <f>'C_Health Regions'!$P$4</f>
        <v>Region 8</v>
      </c>
      <c r="U3" s="59" t="str">
        <f>'C_Health Regions'!$R$4</f>
        <v>Region 9</v>
      </c>
      <c r="V3" s="59" t="str">
        <f>'C_Health Regions'!$T$4</f>
        <v>Region 10</v>
      </c>
      <c r="W3" s="59" t="str">
        <f>'C_Health Regions'!$V$4</f>
        <v>Region 11</v>
      </c>
      <c r="X3" s="59" t="str">
        <f>'C_Health Regions'!$X$4</f>
        <v>Region 12</v>
      </c>
      <c r="Y3" s="59" t="str">
        <f>'C_Health Regions'!$Z$4</f>
        <v>Region 13</v>
      </c>
      <c r="Z3" s="59" t="str">
        <f>'C_Health Regions'!$AB$4</f>
        <v>Region 14</v>
      </c>
      <c r="AA3" s="59" t="str">
        <f>'C_Health Regions'!$AD$4</f>
        <v>Region 15</v>
      </c>
      <c r="AB3" s="59" t="str">
        <f>'C_Health Regions'!$AF$4</f>
        <v>Region 16</v>
      </c>
      <c r="AC3" s="59" t="str">
        <f>'C_Health Regions'!$AH$4</f>
        <v>Region 17</v>
      </c>
      <c r="AD3" s="59" t="str">
        <f>'C_Health Regions'!$AJ$4</f>
        <v>Region 18</v>
      </c>
      <c r="AE3" s="59" t="str">
        <f>'C_Health Regions'!$AL$4</f>
        <v>Region 19</v>
      </c>
      <c r="AF3" s="59" t="str">
        <f>'C_Health Regions'!$AN$4</f>
        <v>Region 20</v>
      </c>
      <c r="AG3" s="46"/>
      <c r="AH3" s="49" t="s">
        <v>107</v>
      </c>
      <c r="AI3" s="49" t="s">
        <v>108</v>
      </c>
      <c r="AJ3" s="49" t="s">
        <v>109</v>
      </c>
      <c r="AK3" s="49" t="s">
        <v>108</v>
      </c>
      <c r="AL3" s="49" t="s">
        <v>110</v>
      </c>
      <c r="AM3" s="49" t="s">
        <v>108</v>
      </c>
      <c r="AN3" s="49" t="str">
        <f>' B_Populations'!$H$8</f>
        <v>White-Not Hispanic</v>
      </c>
      <c r="AO3" s="49" t="s">
        <v>108</v>
      </c>
      <c r="AP3" s="49" t="str">
        <f>' B_Populations'!$J$8</f>
        <v>Hispanic</v>
      </c>
      <c r="AQ3" s="49" t="s">
        <v>108</v>
      </c>
      <c r="AR3" s="49" t="str">
        <f>' B_Populations'!$L$8</f>
        <v>Black-Not Hispanic</v>
      </c>
      <c r="AS3" s="49" t="s">
        <v>108</v>
      </c>
      <c r="AT3" s="49" t="str">
        <f>' B_Populations'!$N$8</f>
        <v>Asian</v>
      </c>
      <c r="AU3" s="49" t="s">
        <v>108</v>
      </c>
      <c r="AV3" s="49" t="str">
        <f>' B_Populations'!$P$8</f>
        <v>American Indian/Alaska Native</v>
      </c>
      <c r="AW3" s="49" t="s">
        <v>108</v>
      </c>
      <c r="AX3" s="49" t="str">
        <f>' B_Populations'!$R$8</f>
        <v>Other</v>
      </c>
      <c r="AY3" s="49" t="s">
        <v>108</v>
      </c>
      <c r="AZ3" s="49" t="str">
        <f>' B_Populations'!$T$8</f>
        <v>Other</v>
      </c>
      <c r="BA3" s="49" t="s">
        <v>108</v>
      </c>
      <c r="BB3" s="68"/>
      <c r="BC3" s="49" t="str">
        <f>'C_Health Regions'!$B$4</f>
        <v>Region 1</v>
      </c>
      <c r="BD3" s="49" t="s">
        <v>108</v>
      </c>
      <c r="BE3" s="49" t="str">
        <f>'C_Health Regions'!$D$4</f>
        <v>Region 2</v>
      </c>
      <c r="BF3" s="49" t="s">
        <v>108</v>
      </c>
      <c r="BG3" s="49" t="str">
        <f>'C_Health Regions'!$F$4</f>
        <v>Region 3</v>
      </c>
      <c r="BH3" s="49" t="s">
        <v>108</v>
      </c>
      <c r="BI3" s="49" t="str">
        <f>'C_Health Regions'!$H$4</f>
        <v>Region 4</v>
      </c>
      <c r="BJ3" s="49" t="s">
        <v>108</v>
      </c>
      <c r="BK3" s="49" t="str">
        <f>'C_Health Regions'!$J$4</f>
        <v>Region 5</v>
      </c>
      <c r="BL3" s="49" t="s">
        <v>108</v>
      </c>
      <c r="BM3" s="49" t="str">
        <f>'C_Health Regions'!$L$4</f>
        <v>Region 6</v>
      </c>
      <c r="BN3" s="49" t="s">
        <v>108</v>
      </c>
      <c r="BO3" s="49" t="str">
        <f>'C_Health Regions'!$N$4</f>
        <v>Region 7</v>
      </c>
      <c r="BP3" s="49" t="s">
        <v>108</v>
      </c>
      <c r="BQ3" s="49" t="str">
        <f>'C_Health Regions'!$P$4</f>
        <v>Region 8</v>
      </c>
      <c r="BR3" s="49" t="s">
        <v>108</v>
      </c>
      <c r="BS3" s="49" t="str">
        <f>'C_Health Regions'!$R$4</f>
        <v>Region 9</v>
      </c>
      <c r="BT3" s="49" t="s">
        <v>108</v>
      </c>
      <c r="BU3" s="49" t="str">
        <f>'C_Health Regions'!$T$4</f>
        <v>Region 10</v>
      </c>
      <c r="BV3" s="49" t="s">
        <v>108</v>
      </c>
      <c r="BW3" s="49" t="str">
        <f>'C_Health Regions'!$V$4</f>
        <v>Region 11</v>
      </c>
      <c r="BX3" s="49" t="s">
        <v>108</v>
      </c>
      <c r="BY3" s="49" t="str">
        <f>'C_Health Regions'!$X$4</f>
        <v>Region 12</v>
      </c>
      <c r="BZ3" s="49" t="s">
        <v>108</v>
      </c>
      <c r="CA3" s="49" t="str">
        <f>'C_Health Regions'!$Z$4</f>
        <v>Region 13</v>
      </c>
      <c r="CB3" s="49" t="s">
        <v>108</v>
      </c>
      <c r="CC3" s="49" t="str">
        <f>'C_Health Regions'!$AB$4</f>
        <v>Region 14</v>
      </c>
      <c r="CD3" s="49" t="s">
        <v>108</v>
      </c>
      <c r="CE3" s="49" t="str">
        <f>'C_Health Regions'!$AD$4</f>
        <v>Region 15</v>
      </c>
      <c r="CF3" s="49" t="s">
        <v>108</v>
      </c>
      <c r="CG3" s="49" t="str">
        <f>'C_Health Regions'!$AF$4</f>
        <v>Region 16</v>
      </c>
      <c r="CH3" s="49" t="s">
        <v>108</v>
      </c>
      <c r="CI3" s="49" t="str">
        <f>'C_Health Regions'!$AH$4</f>
        <v>Region 17</v>
      </c>
      <c r="CJ3" s="49" t="s">
        <v>108</v>
      </c>
      <c r="CK3" s="49" t="str">
        <f>'C_Health Regions'!$AJ$4</f>
        <v>Region 18</v>
      </c>
      <c r="CL3" s="49" t="s">
        <v>108</v>
      </c>
      <c r="CM3" s="49" t="str">
        <f>'C_Health Regions'!$AL$4</f>
        <v>Region 19</v>
      </c>
      <c r="CN3" s="49" t="s">
        <v>108</v>
      </c>
      <c r="CO3" s="49" t="str">
        <f>'C_Health Regions'!$AN$4</f>
        <v>Region 20</v>
      </c>
      <c r="CP3" s="49" t="s">
        <v>108</v>
      </c>
      <c r="CQ3" s="68"/>
      <c r="CR3" s="224" t="s">
        <v>219</v>
      </c>
      <c r="CS3" s="195" t="s">
        <v>220</v>
      </c>
      <c r="CT3" s="195" t="s">
        <v>221</v>
      </c>
      <c r="CU3" s="195" t="s">
        <v>222</v>
      </c>
      <c r="CV3" s="195" t="s">
        <v>223</v>
      </c>
      <c r="CW3" s="195" t="s">
        <v>224</v>
      </c>
      <c r="CX3" s="46"/>
      <c r="CY3" s="197" t="s">
        <v>219</v>
      </c>
      <c r="CZ3" s="198" t="s">
        <v>108</v>
      </c>
      <c r="DA3" s="197" t="s">
        <v>220</v>
      </c>
      <c r="DB3" s="198" t="s">
        <v>108</v>
      </c>
      <c r="DC3" s="197" t="s">
        <v>221</v>
      </c>
      <c r="DD3" s="198" t="s">
        <v>108</v>
      </c>
      <c r="DE3" s="197" t="s">
        <v>222</v>
      </c>
      <c r="DF3" s="198" t="s">
        <v>108</v>
      </c>
      <c r="DG3" s="197" t="s">
        <v>223</v>
      </c>
      <c r="DH3" s="198" t="s">
        <v>108</v>
      </c>
      <c r="DI3" s="199" t="s">
        <v>224</v>
      </c>
      <c r="DJ3" s="198" t="s">
        <v>108</v>
      </c>
    </row>
    <row r="4" spans="1:114" x14ac:dyDescent="0.25">
      <c r="B4" s="160" t="s">
        <v>137</v>
      </c>
      <c r="C4" s="50"/>
      <c r="D4" s="41"/>
      <c r="E4" s="42"/>
      <c r="F4" s="32"/>
      <c r="G4" s="32"/>
      <c r="H4" s="32"/>
      <c r="I4" s="32"/>
      <c r="J4" s="53"/>
      <c r="K4" s="53"/>
      <c r="L4" s="33"/>
      <c r="M4" s="221"/>
      <c r="N4" s="60"/>
      <c r="O4" s="60"/>
      <c r="P4" s="60"/>
      <c r="Q4" s="60"/>
      <c r="R4" s="60"/>
      <c r="S4" s="60"/>
      <c r="T4" s="60"/>
      <c r="U4" s="60"/>
      <c r="V4" s="60"/>
      <c r="W4" s="60"/>
      <c r="X4" s="60"/>
      <c r="Y4" s="60"/>
      <c r="Z4" s="61"/>
      <c r="AA4" s="61"/>
      <c r="AB4" s="61"/>
      <c r="AC4" s="61"/>
      <c r="AD4" s="61"/>
      <c r="AE4" s="61"/>
      <c r="AF4" s="61"/>
      <c r="AG4" s="47"/>
      <c r="AH4" s="66">
        <f>' B_Populations'!B9</f>
        <v>0</v>
      </c>
      <c r="AI4" s="66">
        <f>IF(AH4=0,0,($C$4/$AH$4)*100000)</f>
        <v>0</v>
      </c>
      <c r="AJ4" s="66">
        <f>' B_Populations'!D9</f>
        <v>0</v>
      </c>
      <c r="AK4" s="66">
        <f>IF(AJ4=0,0,($D$4/$AJ$4)*100000)</f>
        <v>0</v>
      </c>
      <c r="AL4" s="66">
        <f>' B_Populations'!F9</f>
        <v>0</v>
      </c>
      <c r="AM4" s="66">
        <f>IF(AL4=0,0,($E$4/$AL$4)*100000)</f>
        <v>0</v>
      </c>
      <c r="AN4" s="66">
        <f>' B_Populations'!H9</f>
        <v>0</v>
      </c>
      <c r="AO4" s="66">
        <f>IF(AN4=0,0,($F$4/$AN$4)*100000)</f>
        <v>0</v>
      </c>
      <c r="AP4" s="66">
        <f>' B_Populations'!J9</f>
        <v>0</v>
      </c>
      <c r="AQ4" s="66">
        <f>IF(AP4=0,0,($G$4/$AP$4)*100000)</f>
        <v>0</v>
      </c>
      <c r="AR4" s="66">
        <f>' B_Populations'!L9</f>
        <v>0</v>
      </c>
      <c r="AS4" s="66">
        <f>IF(AR4=0,0,($H$4/$AR$4)*100000)</f>
        <v>0</v>
      </c>
      <c r="AT4" s="66">
        <f>' B_Populations'!N9</f>
        <v>0</v>
      </c>
      <c r="AU4" s="66">
        <f>IF(AT4=0,0,($I$4/$AT$4)*100000)</f>
        <v>0</v>
      </c>
      <c r="AV4" s="66">
        <f>' B_Populations'!P9</f>
        <v>0</v>
      </c>
      <c r="AW4" s="66">
        <f>IF(AV4=0,0,($J$4/$AV$4)*100000)</f>
        <v>0</v>
      </c>
      <c r="AX4" s="66">
        <f>' B_Populations'!R9</f>
        <v>0</v>
      </c>
      <c r="AY4" s="66">
        <f>IF(AX4=0,0,($K$4/$AX$4)*100000)</f>
        <v>0</v>
      </c>
      <c r="AZ4" s="66">
        <f>' B_Populations'!T9</f>
        <v>0</v>
      </c>
      <c r="BA4" s="66">
        <f>IF(AZ4=0,0,($L$4/$AZ$4)*100000)</f>
        <v>0</v>
      </c>
      <c r="BB4" s="9"/>
      <c r="BC4" s="66">
        <f>'C_Health Regions'!B5</f>
        <v>0</v>
      </c>
      <c r="BD4" s="66">
        <f>IF(BC4=0,0,($M$4/$BC$4)*100000)</f>
        <v>0</v>
      </c>
      <c r="BE4" s="66">
        <f>'C_Health Regions'!D6</f>
        <v>0</v>
      </c>
      <c r="BF4" s="66">
        <f>IF(BE4=0,0,($N$4/$BE$4)*100000)</f>
        <v>0</v>
      </c>
      <c r="BG4" s="66">
        <f>'C_Health Regions'!F5</f>
        <v>0</v>
      </c>
      <c r="BH4" s="66">
        <f>IF(BG4=0,0,($O$4/$BG$4)*100000)</f>
        <v>0</v>
      </c>
      <c r="BI4" s="66">
        <f>'C_Health Regions'!H5</f>
        <v>0</v>
      </c>
      <c r="BJ4" s="66">
        <f>IF(BI4=0,0,($P$4/$BI$4)*100000)</f>
        <v>0</v>
      </c>
      <c r="BK4" s="66">
        <f>'C_Health Regions'!J5</f>
        <v>0</v>
      </c>
      <c r="BL4" s="66">
        <f>IF(BK4=0,0,($Q$4/$BK$4)*100000)</f>
        <v>0</v>
      </c>
      <c r="BM4" s="66">
        <f>'C_Health Regions'!L5</f>
        <v>0</v>
      </c>
      <c r="BN4" s="66">
        <f>IF(BM4=0,0,($R$4/$BM$4)*100000)</f>
        <v>0</v>
      </c>
      <c r="BO4" s="66">
        <f>'C_Health Regions'!N5</f>
        <v>0</v>
      </c>
      <c r="BP4" s="66">
        <f>IF(BO4=0,0,($S$4/$BO$4)*100000)</f>
        <v>0</v>
      </c>
      <c r="BQ4" s="66">
        <f>'C_Health Regions'!P5</f>
        <v>0</v>
      </c>
      <c r="BR4" s="66">
        <f>IF(BQ4=0,0,($T$4/$BQ$4)*100000)</f>
        <v>0</v>
      </c>
      <c r="BS4" s="66">
        <f>'C_Health Regions'!R5</f>
        <v>0</v>
      </c>
      <c r="BT4" s="66">
        <f>IF(BS4=0,0,($U$4/$BS$4)*100000)</f>
        <v>0</v>
      </c>
      <c r="BU4" s="66">
        <f>'C_Health Regions'!T5</f>
        <v>0</v>
      </c>
      <c r="BV4" s="66">
        <f>IF(BU4=0,0,($V$4/$BU$4)*100000)</f>
        <v>0</v>
      </c>
      <c r="BW4" s="66">
        <f>'C_Health Regions'!V5</f>
        <v>0</v>
      </c>
      <c r="BX4" s="66">
        <f>IF(BW4=0,0,($W$4/$BW$4)*100000)</f>
        <v>0</v>
      </c>
      <c r="BY4" s="66">
        <f>'C_Health Regions'!X5</f>
        <v>0</v>
      </c>
      <c r="BZ4" s="66">
        <f>IF(BY4=0,0,($X$4/$BY$4)*100000)</f>
        <v>0</v>
      </c>
      <c r="CA4" s="66">
        <f>'C_Health Regions'!Z5</f>
        <v>0</v>
      </c>
      <c r="CB4" s="66">
        <f>IF(CA4=0,0,($Y$4/$CA$4)*100000)</f>
        <v>0</v>
      </c>
      <c r="CC4" s="66">
        <f>'C_Health Regions'!AB5</f>
        <v>0</v>
      </c>
      <c r="CD4" s="66">
        <f>IF(CC4=0,0,($Z$4/$CC$4)*100000)</f>
        <v>0</v>
      </c>
      <c r="CE4" s="66">
        <f>'C_Health Regions'!AD5</f>
        <v>0</v>
      </c>
      <c r="CF4" s="66">
        <f>IF(CE4=0,0,($AA$4/$CE$4)*100000)</f>
        <v>0</v>
      </c>
      <c r="CG4" s="66">
        <f>'C_Health Regions'!AF5</f>
        <v>0</v>
      </c>
      <c r="CH4" s="66">
        <f>IF(CG4=0,0,($AB$4/$CG$4)*100000)</f>
        <v>0</v>
      </c>
      <c r="CI4" s="66">
        <f>'C_Health Regions'!AH5</f>
        <v>0</v>
      </c>
      <c r="CJ4" s="66">
        <f>IF(CI4=0,0,($AC$4/$CI$4)*100000)</f>
        <v>0</v>
      </c>
      <c r="CK4" s="66">
        <f>'C_Health Regions'!AJ5</f>
        <v>0</v>
      </c>
      <c r="CL4" s="66">
        <f>IF(CK4=0,0,($AD$4/$CK$4)*100000)</f>
        <v>0</v>
      </c>
      <c r="CM4" s="66">
        <f>'C_Health Regions'!AL5</f>
        <v>0</v>
      </c>
      <c r="CN4" s="66">
        <f>IF(CM4=0,0,($AE$4/$CM$4)*100000)</f>
        <v>0</v>
      </c>
      <c r="CO4" s="66">
        <f>'C_Health Regions'!AN5</f>
        <v>0</v>
      </c>
      <c r="CP4" s="66">
        <f>IF(CO4=0,0,($AF$4/$CO$4)*100000)</f>
        <v>0</v>
      </c>
      <c r="CQ4" s="69"/>
      <c r="CR4" s="221"/>
      <c r="CS4" s="60"/>
      <c r="CT4" s="60"/>
      <c r="CU4" s="60"/>
      <c r="CV4" s="60"/>
      <c r="CW4" s="204"/>
      <c r="CX4" s="47"/>
      <c r="CY4" s="196">
        <f>'D_Urban-Rural'!B5</f>
        <v>0</v>
      </c>
      <c r="CZ4" s="196">
        <f>IF(CY4=0,0,($CR$4/$CY$4)*100000)</f>
        <v>0</v>
      </c>
      <c r="DA4" s="196">
        <f>'D_Urban-Rural'!C5</f>
        <v>0</v>
      </c>
      <c r="DB4" s="196">
        <f>IF(DA4=0,0,($CS$4/$DA$4)*100000)</f>
        <v>0</v>
      </c>
      <c r="DC4" s="196">
        <f>'D_Urban-Rural'!D5</f>
        <v>0</v>
      </c>
      <c r="DD4" s="196">
        <f>IF(DC4=0,0,($CT$4/$DC$4)*100000)</f>
        <v>0</v>
      </c>
      <c r="DE4" s="196">
        <f>'D_Urban-Rural'!E5</f>
        <v>0</v>
      </c>
      <c r="DF4" s="196">
        <f>IF(DE4=0,0,($CU$4/$DE$4)*100000)</f>
        <v>0</v>
      </c>
      <c r="DG4" s="196">
        <f>'D_Urban-Rural'!F5</f>
        <v>0</v>
      </c>
      <c r="DH4" s="196">
        <f>IF(DG4=0,0,($CV$4/$DG$4)*100000)</f>
        <v>0</v>
      </c>
      <c r="DI4" s="196">
        <f>'D_Urban-Rural'!G5</f>
        <v>0</v>
      </c>
      <c r="DJ4" s="196">
        <f>IF(DI4=0,0,($CW$4/$DI$4)*100000)</f>
        <v>0</v>
      </c>
    </row>
    <row r="5" spans="1:114" x14ac:dyDescent="0.25">
      <c r="B5" s="160" t="s">
        <v>204</v>
      </c>
      <c r="C5" s="51"/>
      <c r="D5" s="43"/>
      <c r="E5" s="44"/>
      <c r="F5" s="34"/>
      <c r="G5" s="34"/>
      <c r="H5" s="34"/>
      <c r="I5" s="34"/>
      <c r="J5" s="54"/>
      <c r="K5" s="54"/>
      <c r="L5" s="35"/>
      <c r="M5" s="204"/>
      <c r="N5" s="62"/>
      <c r="O5" s="62"/>
      <c r="P5" s="62"/>
      <c r="Q5" s="62"/>
      <c r="R5" s="62"/>
      <c r="S5" s="62"/>
      <c r="T5" s="62"/>
      <c r="U5" s="62"/>
      <c r="V5" s="62"/>
      <c r="W5" s="62"/>
      <c r="X5" s="62"/>
      <c r="Y5" s="62"/>
      <c r="Z5" s="63"/>
      <c r="AA5" s="63"/>
      <c r="AB5" s="63"/>
      <c r="AC5" s="63"/>
      <c r="AD5" s="63"/>
      <c r="AE5" s="63"/>
      <c r="AF5" s="63"/>
      <c r="AG5" s="47"/>
      <c r="AH5" s="66">
        <f>' B_Populations'!B9</f>
        <v>0</v>
      </c>
      <c r="AI5" s="66">
        <f>IF(AH5=0,0,($C$5/$AH$5)*100000)</f>
        <v>0</v>
      </c>
      <c r="AJ5" s="66">
        <f>' B_Populations'!D9</f>
        <v>0</v>
      </c>
      <c r="AK5" s="66">
        <f>IF(AJ5=0,0,($D$5/$AJ$5)*100000)</f>
        <v>0</v>
      </c>
      <c r="AL5" s="66">
        <f>' B_Populations'!F9</f>
        <v>0</v>
      </c>
      <c r="AM5" s="66">
        <f>IF(AL5=0,0,($E$5/$AL$5)*100000)</f>
        <v>0</v>
      </c>
      <c r="AN5" s="66">
        <f>' B_Populations'!H9</f>
        <v>0</v>
      </c>
      <c r="AO5" s="66">
        <f>IF(AN5=0,0,($F$5/$AN$5)*100000)</f>
        <v>0</v>
      </c>
      <c r="AP5" s="66">
        <f>' B_Populations'!J9</f>
        <v>0</v>
      </c>
      <c r="AQ5" s="66">
        <f>IF(AP5=0,0,($G$5/$AP$5)*100000)</f>
        <v>0</v>
      </c>
      <c r="AR5" s="66">
        <f>' B_Populations'!L9</f>
        <v>0</v>
      </c>
      <c r="AS5" s="66">
        <f>IF(AR5=0,0,($H$5/$AR$5)*100000)</f>
        <v>0</v>
      </c>
      <c r="AT5" s="66">
        <f>' B_Populations'!N9</f>
        <v>0</v>
      </c>
      <c r="AU5" s="66">
        <f>IF(AT5=0,0,($I$5/$AT$5)*100000)</f>
        <v>0</v>
      </c>
      <c r="AV5" s="66">
        <f>' B_Populations'!P9</f>
        <v>0</v>
      </c>
      <c r="AW5" s="66">
        <f>IF(AV5=0,0,($J$5/$AV$5)*100000)</f>
        <v>0</v>
      </c>
      <c r="AX5" s="66">
        <f>' B_Populations'!R9</f>
        <v>0</v>
      </c>
      <c r="AY5" s="66">
        <f>IF(AX5=0,0,($K$5/$AX$5)*100000)</f>
        <v>0</v>
      </c>
      <c r="AZ5" s="66">
        <f>' B_Populations'!T9</f>
        <v>0</v>
      </c>
      <c r="BA5" s="66">
        <f>IF(AZ5=0,0,($L$5/$AZ$5)*100000)</f>
        <v>0</v>
      </c>
      <c r="BB5" s="160"/>
      <c r="BC5" s="66">
        <f>'C_Health Regions'!B5</f>
        <v>0</v>
      </c>
      <c r="BD5" s="66">
        <f>IF(BC5=0,0,($M$5/$BC$5)*100000)</f>
        <v>0</v>
      </c>
      <c r="BE5" s="66">
        <f>'C_Health Regions'!D6</f>
        <v>0</v>
      </c>
      <c r="BF5" s="66">
        <f>IF(BE5=0,0,($N$5/$BE$5)*100000)</f>
        <v>0</v>
      </c>
      <c r="BG5" s="66">
        <f>'C_Health Regions'!F5</f>
        <v>0</v>
      </c>
      <c r="BH5" s="66">
        <f>IF(BG5=0,0,($O$5/$BG$5)*100000)</f>
        <v>0</v>
      </c>
      <c r="BI5" s="66">
        <f>'C_Health Regions'!H5</f>
        <v>0</v>
      </c>
      <c r="BJ5" s="66">
        <f>IF(BI5=0,0,($P$5/$BI$5)*100000)</f>
        <v>0</v>
      </c>
      <c r="BK5" s="66">
        <f>'C_Health Regions'!J5</f>
        <v>0</v>
      </c>
      <c r="BL5" s="66">
        <f>IF(BK5=0,0,($Q$5/$BK$5)*100000)</f>
        <v>0</v>
      </c>
      <c r="BM5" s="66">
        <f>'C_Health Regions'!L5</f>
        <v>0</v>
      </c>
      <c r="BN5" s="66">
        <f>IF(BM5=0,0,($R$5/$BM$5)*100000)</f>
        <v>0</v>
      </c>
      <c r="BO5" s="66">
        <f>'C_Health Regions'!N5</f>
        <v>0</v>
      </c>
      <c r="BP5" s="66">
        <f>IF(BO5=0,0,($S$5/$BO$5)*100000)</f>
        <v>0</v>
      </c>
      <c r="BQ5" s="66">
        <f>'C_Health Regions'!P5</f>
        <v>0</v>
      </c>
      <c r="BR5" s="66">
        <f>IF(BQ5=0,0,($T$5/$BQ$5)*100000)</f>
        <v>0</v>
      </c>
      <c r="BS5" s="66">
        <f>'C_Health Regions'!R5</f>
        <v>0</v>
      </c>
      <c r="BT5" s="66">
        <f>IF(BS5=0,0,($U$5/$BS$5)*100000)</f>
        <v>0</v>
      </c>
      <c r="BU5" s="66">
        <f>'C_Health Regions'!T5</f>
        <v>0</v>
      </c>
      <c r="BV5" s="66">
        <f>IF(BU5=0,0,($V$5/$BU$5)*100000)</f>
        <v>0</v>
      </c>
      <c r="BW5" s="66">
        <f>'C_Health Regions'!V5</f>
        <v>0</v>
      </c>
      <c r="BX5" s="66">
        <f>IF(BW5=0,0,($W$5/$BW$5)*100000)</f>
        <v>0</v>
      </c>
      <c r="BY5" s="66">
        <f>'C_Health Regions'!X5</f>
        <v>0</v>
      </c>
      <c r="BZ5" s="66">
        <f>IF(BY5=0,0,($X$5/$BY$5)*100000)</f>
        <v>0</v>
      </c>
      <c r="CA5" s="66">
        <f>'C_Health Regions'!Z5</f>
        <v>0</v>
      </c>
      <c r="CB5" s="66">
        <f>IF(CA5=0,0,($Y$5/$CA$5)*100000)</f>
        <v>0</v>
      </c>
      <c r="CC5" s="66">
        <f>'C_Health Regions'!AB5</f>
        <v>0</v>
      </c>
      <c r="CD5" s="66">
        <f>IF(CC5=0,0,($Z$5/$CC$5)*100000)</f>
        <v>0</v>
      </c>
      <c r="CE5" s="66">
        <f>'C_Health Regions'!AD5</f>
        <v>0</v>
      </c>
      <c r="CF5" s="66">
        <f>IF(CE5=0,0,($AA$5/$CE$5)*100000)</f>
        <v>0</v>
      </c>
      <c r="CG5" s="66">
        <f>'C_Health Regions'!AF5</f>
        <v>0</v>
      </c>
      <c r="CH5" s="66">
        <f>IF(CG5=0,0,($AB$5/$CG$5)*100000)</f>
        <v>0</v>
      </c>
      <c r="CI5" s="66">
        <f>'C_Health Regions'!AH5</f>
        <v>0</v>
      </c>
      <c r="CJ5" s="66">
        <f>IF(CI5=0,0,($AC$5/$CI$5)*100000)</f>
        <v>0</v>
      </c>
      <c r="CK5" s="66">
        <f>'C_Health Regions'!AJ5</f>
        <v>0</v>
      </c>
      <c r="CL5" s="66">
        <f>IF(CK5=0,0,($AD$5/$CK$5)*100000)</f>
        <v>0</v>
      </c>
      <c r="CM5" s="66">
        <f>'C_Health Regions'!AL5</f>
        <v>0</v>
      </c>
      <c r="CN5" s="66">
        <f>IF(CM5=0,0,($AE$5/$CM$5)*100000)</f>
        <v>0</v>
      </c>
      <c r="CO5" s="66">
        <f>'C_Health Regions'!AN5</f>
        <v>0</v>
      </c>
      <c r="CP5" s="66">
        <f>IF(CO5=0,0,($AF$5/$CO$5)*100000)</f>
        <v>0</v>
      </c>
      <c r="CQ5" s="69"/>
      <c r="CR5" s="204"/>
      <c r="CS5" s="62"/>
      <c r="CT5" s="62"/>
      <c r="CU5" s="62"/>
      <c r="CV5" s="62"/>
      <c r="CW5" s="204"/>
      <c r="CX5" s="47"/>
      <c r="CY5" s="196">
        <f>'D_Urban-Rural'!B5</f>
        <v>0</v>
      </c>
      <c r="CZ5" s="196">
        <f>IF(CY5=0,0,($CR$5/$CY$5)*100000)</f>
        <v>0</v>
      </c>
      <c r="DA5" s="66">
        <f>'D_Urban-Rural'!C5</f>
        <v>0</v>
      </c>
      <c r="DB5" s="196">
        <f>IF(DA5=0,0,($CS$5/$DA$5)*100000)</f>
        <v>0</v>
      </c>
      <c r="DC5" s="66">
        <f>'D_Urban-Rural'!D5</f>
        <v>0</v>
      </c>
      <c r="DD5" s="196">
        <f>IF(DC5=0,0,($CT$5/$DC$5)*100000)</f>
        <v>0</v>
      </c>
      <c r="DE5" s="66">
        <f>'D_Urban-Rural'!E5</f>
        <v>0</v>
      </c>
      <c r="DF5" s="196">
        <f>IF(DE5=0,0,($CU$5/$DE$5)*100000)</f>
        <v>0</v>
      </c>
      <c r="DG5" s="66">
        <f>'D_Urban-Rural'!F5</f>
        <v>0</v>
      </c>
      <c r="DH5" s="196">
        <f>IF(DG5=0,0,($CV$5/$DG$5)*100000)</f>
        <v>0</v>
      </c>
      <c r="DI5" s="66">
        <f>'D_Urban-Rural'!G5</f>
        <v>0</v>
      </c>
      <c r="DJ5" s="196">
        <f>IF(DI5=0,0,($CW$5/$DI$5)*100000)</f>
        <v>0</v>
      </c>
    </row>
    <row r="6" spans="1:114" x14ac:dyDescent="0.25">
      <c r="B6" s="9" t="s">
        <v>43</v>
      </c>
      <c r="C6" s="51"/>
      <c r="D6" s="43"/>
      <c r="E6" s="44"/>
      <c r="F6" s="34"/>
      <c r="G6" s="34"/>
      <c r="H6" s="34"/>
      <c r="I6" s="34"/>
      <c r="J6" s="54"/>
      <c r="K6" s="54"/>
      <c r="L6" s="35"/>
      <c r="M6" s="204"/>
      <c r="N6" s="62"/>
      <c r="O6" s="62"/>
      <c r="P6" s="62"/>
      <c r="Q6" s="62"/>
      <c r="R6" s="62"/>
      <c r="S6" s="62"/>
      <c r="T6" s="62"/>
      <c r="U6" s="62"/>
      <c r="V6" s="62"/>
      <c r="W6" s="62"/>
      <c r="X6" s="62"/>
      <c r="Y6" s="62"/>
      <c r="Z6" s="63"/>
      <c r="AA6" s="63"/>
      <c r="AB6" s="63"/>
      <c r="AC6" s="63"/>
      <c r="AD6" s="63"/>
      <c r="AE6" s="63"/>
      <c r="AF6" s="63"/>
      <c r="AG6" s="47"/>
      <c r="AH6" s="66">
        <f>' B_Populations'!B9</f>
        <v>0</v>
      </c>
      <c r="AI6" s="66">
        <f>IF(AH6=0,0,($C$6/$AH$6)*100000)</f>
        <v>0</v>
      </c>
      <c r="AJ6" s="66">
        <f>' B_Populations'!D9</f>
        <v>0</v>
      </c>
      <c r="AK6" s="66">
        <f>IF(AJ6=0,0,($D$6/$AJ$6)*100000)</f>
        <v>0</v>
      </c>
      <c r="AL6" s="66">
        <f>' B_Populations'!F9</f>
        <v>0</v>
      </c>
      <c r="AM6" s="66">
        <f>IF(AL6=0,0,($E$6/$AL$6)*100000)</f>
        <v>0</v>
      </c>
      <c r="AN6" s="66">
        <f>' B_Populations'!H9</f>
        <v>0</v>
      </c>
      <c r="AO6" s="66">
        <f>IF(AN6=0,0,($F$6/$AN$6)*100000)</f>
        <v>0</v>
      </c>
      <c r="AP6" s="66">
        <f>' B_Populations'!J9</f>
        <v>0</v>
      </c>
      <c r="AQ6" s="66">
        <f>IF(AP6=0,0,($G$6/$AP$6)*100000)</f>
        <v>0</v>
      </c>
      <c r="AR6" s="66">
        <f>' B_Populations'!L9</f>
        <v>0</v>
      </c>
      <c r="AS6" s="66">
        <f>IF(AR6=0,0,($H$6/$AR$6)*100000)</f>
        <v>0</v>
      </c>
      <c r="AT6" s="66">
        <f>' B_Populations'!N9</f>
        <v>0</v>
      </c>
      <c r="AU6" s="66">
        <f>IF(AT6=0,0,($I$6/$AT$6)*100000)</f>
        <v>0</v>
      </c>
      <c r="AV6" s="66">
        <f>' B_Populations'!P9</f>
        <v>0</v>
      </c>
      <c r="AW6" s="66">
        <f>IF(AV6=0,0,($J$6/$AV$6)*100000)</f>
        <v>0</v>
      </c>
      <c r="AX6" s="66">
        <f>' B_Populations'!R9</f>
        <v>0</v>
      </c>
      <c r="AY6" s="66">
        <f>IF(AX6=0,0,($K$6/$AX$6)*100000)</f>
        <v>0</v>
      </c>
      <c r="AZ6" s="66">
        <f>' B_Populations'!T9</f>
        <v>0</v>
      </c>
      <c r="BA6" s="66">
        <f>IF(AZ6=0,0,($L$6/$AZ$6)*100000)</f>
        <v>0</v>
      </c>
      <c r="BB6" s="9"/>
      <c r="BC6" s="66">
        <f>'C_Health Regions'!B5</f>
        <v>0</v>
      </c>
      <c r="BD6" s="66">
        <f>IF(BC6=0,0,($M$6/$BC$6)*100000)</f>
        <v>0</v>
      </c>
      <c r="BE6" s="66">
        <f>'C_Health Regions'!D6</f>
        <v>0</v>
      </c>
      <c r="BF6" s="66">
        <f>IF(BE6=0,0,($N$6/$BE$6)*100000)</f>
        <v>0</v>
      </c>
      <c r="BG6" s="66">
        <f>'C_Health Regions'!F5</f>
        <v>0</v>
      </c>
      <c r="BH6" s="66">
        <f>IF(BG6=0,0,($O$6/$BG$6)*100000)</f>
        <v>0</v>
      </c>
      <c r="BI6" s="66">
        <f>'C_Health Regions'!H5</f>
        <v>0</v>
      </c>
      <c r="BJ6" s="66">
        <f>IF(BI6=0,0,($P$6/$BI$6)*100000)</f>
        <v>0</v>
      </c>
      <c r="BK6" s="66">
        <f>'C_Health Regions'!J5</f>
        <v>0</v>
      </c>
      <c r="BL6" s="66">
        <f>IF(BK6=0,0,($Q$6/$BK$6)*100000)</f>
        <v>0</v>
      </c>
      <c r="BM6" s="66">
        <f>'C_Health Regions'!L5</f>
        <v>0</v>
      </c>
      <c r="BN6" s="66">
        <f>IF(BM6=0,0,($R$6/$BM$6)*100000)</f>
        <v>0</v>
      </c>
      <c r="BO6" s="66">
        <f>'C_Health Regions'!N5</f>
        <v>0</v>
      </c>
      <c r="BP6" s="66">
        <f>IF(BO6=0,0,($S$6/$BO$6)*100000)</f>
        <v>0</v>
      </c>
      <c r="BQ6" s="66">
        <f>'C_Health Regions'!P5</f>
        <v>0</v>
      </c>
      <c r="BR6" s="66">
        <f>IF(BQ6=0,0,($T$6/$BQ$6)*100000)</f>
        <v>0</v>
      </c>
      <c r="BS6" s="66">
        <f>'C_Health Regions'!R5</f>
        <v>0</v>
      </c>
      <c r="BT6" s="66">
        <f>IF(BS6=0,0,($U$6/$BS$6)*100000)</f>
        <v>0</v>
      </c>
      <c r="BU6" s="66">
        <f>'C_Health Regions'!T5</f>
        <v>0</v>
      </c>
      <c r="BV6" s="66">
        <f>IF(BU6=0,0,($V$6/$BU$6)*100000)</f>
        <v>0</v>
      </c>
      <c r="BW6" s="66">
        <f>'C_Health Regions'!V5</f>
        <v>0</v>
      </c>
      <c r="BX6" s="66">
        <f>IF(BW6=0,0,($W$6/$BW$6)*100000)</f>
        <v>0</v>
      </c>
      <c r="BY6" s="66">
        <f>'C_Health Regions'!X5</f>
        <v>0</v>
      </c>
      <c r="BZ6" s="66">
        <f>IF(BY6=0,0,($X$6/$BY$6)*100000)</f>
        <v>0</v>
      </c>
      <c r="CA6" s="66">
        <f>'C_Health Regions'!Z5</f>
        <v>0</v>
      </c>
      <c r="CB6" s="66">
        <f>IF(CA6=0,0,($Y$6/$CA$6)*100000)</f>
        <v>0</v>
      </c>
      <c r="CC6" s="66">
        <f>'C_Health Regions'!AB5</f>
        <v>0</v>
      </c>
      <c r="CD6" s="66">
        <f>IF(CC6=0,0,($Z$6/$CC$6)*100000)</f>
        <v>0</v>
      </c>
      <c r="CE6" s="66">
        <f>'C_Health Regions'!AD5</f>
        <v>0</v>
      </c>
      <c r="CF6" s="66">
        <f>IF(CE6=0,0,($AA$6/$CE$6)*100000)</f>
        <v>0</v>
      </c>
      <c r="CG6" s="66">
        <f>'C_Health Regions'!AF5</f>
        <v>0</v>
      </c>
      <c r="CH6" s="66">
        <f>IF(CG6=0,0,($AB$6/$CG$6)*100000)</f>
        <v>0</v>
      </c>
      <c r="CI6" s="66">
        <f>'C_Health Regions'!AH5</f>
        <v>0</v>
      </c>
      <c r="CJ6" s="66">
        <f>IF(CI6=0,0,($AC$6/$CI$6)*100000)</f>
        <v>0</v>
      </c>
      <c r="CK6" s="66">
        <f>'C_Health Regions'!AJ5</f>
        <v>0</v>
      </c>
      <c r="CL6" s="66">
        <f>IF(CK6=0,0,($AD$6/$CK$6)*100000)</f>
        <v>0</v>
      </c>
      <c r="CM6" s="66">
        <f>'C_Health Regions'!AL5</f>
        <v>0</v>
      </c>
      <c r="CN6" s="66">
        <f>IF(CM6=0,0,($AE$6/$CM$6)*100000)</f>
        <v>0</v>
      </c>
      <c r="CO6" s="66">
        <f>'C_Health Regions'!AN5</f>
        <v>0</v>
      </c>
      <c r="CP6" s="66">
        <f>IF(CO6=0,0,($AF$6/$CO$6)*100000)</f>
        <v>0</v>
      </c>
      <c r="CQ6" s="69"/>
      <c r="CR6" s="204"/>
      <c r="CS6" s="62"/>
      <c r="CT6" s="62"/>
      <c r="CU6" s="62"/>
      <c r="CV6" s="62"/>
      <c r="CW6" s="204"/>
      <c r="CX6" s="47"/>
      <c r="CY6" s="196">
        <f>'D_Urban-Rural'!B5</f>
        <v>0</v>
      </c>
      <c r="CZ6" s="196">
        <f>IF(CY6=0,0,($CR$6/$CY$6)*100000)</f>
        <v>0</v>
      </c>
      <c r="DA6" s="66">
        <f>'D_Urban-Rural'!C5</f>
        <v>0</v>
      </c>
      <c r="DB6" s="196">
        <f>IF(DA6=0,0,($CS$6/$DA$6)*100000)</f>
        <v>0</v>
      </c>
      <c r="DC6" s="66">
        <f>'D_Urban-Rural'!D5</f>
        <v>0</v>
      </c>
      <c r="DD6" s="196">
        <f>IF(DC6=0,0,($CT$6/$DC$6)*100000)</f>
        <v>0</v>
      </c>
      <c r="DE6" s="66">
        <f>'D_Urban-Rural'!E5</f>
        <v>0</v>
      </c>
      <c r="DF6" s="196">
        <f>IF(DE6=0,0,($CU$6/$DE$6)*100000)</f>
        <v>0</v>
      </c>
      <c r="DG6" s="66">
        <f>'D_Urban-Rural'!F5</f>
        <v>0</v>
      </c>
      <c r="DH6" s="196">
        <f>IF(DG6=0,0,($CV$6/$DG$6)*100000)</f>
        <v>0</v>
      </c>
      <c r="DI6" s="66">
        <f>'D_Urban-Rural'!G5</f>
        <v>0</v>
      </c>
      <c r="DJ6" s="196">
        <f>IF(DI6=0,0,($CW$6/$DI$6)*100000)</f>
        <v>0</v>
      </c>
    </row>
    <row r="7" spans="1:114" x14ac:dyDescent="0.25">
      <c r="B7" s="9" t="s">
        <v>205</v>
      </c>
      <c r="C7" s="51"/>
      <c r="D7" s="43"/>
      <c r="E7" s="44"/>
      <c r="F7" s="34"/>
      <c r="G7" s="34"/>
      <c r="H7" s="34"/>
      <c r="I7" s="34"/>
      <c r="J7" s="54"/>
      <c r="K7" s="54"/>
      <c r="L7" s="35"/>
      <c r="M7" s="204"/>
      <c r="N7" s="62"/>
      <c r="O7" s="62"/>
      <c r="P7" s="62"/>
      <c r="Q7" s="62"/>
      <c r="R7" s="62"/>
      <c r="S7" s="62"/>
      <c r="T7" s="62"/>
      <c r="U7" s="62"/>
      <c r="V7" s="62"/>
      <c r="W7" s="62"/>
      <c r="X7" s="62"/>
      <c r="Y7" s="62"/>
      <c r="Z7" s="63"/>
      <c r="AA7" s="63"/>
      <c r="AB7" s="63"/>
      <c r="AC7" s="63"/>
      <c r="AD7" s="63"/>
      <c r="AE7" s="63"/>
      <c r="AF7" s="63"/>
      <c r="AG7" s="47"/>
      <c r="AH7" s="66">
        <f>' B_Populations'!B9</f>
        <v>0</v>
      </c>
      <c r="AI7" s="66">
        <f>IF(AH7=0,0,($C$7/$AH$7)*100000)</f>
        <v>0</v>
      </c>
      <c r="AJ7" s="66">
        <f>' B_Populations'!D9</f>
        <v>0</v>
      </c>
      <c r="AK7" s="66">
        <f>IF(AJ7=0,0,($D$7/$AJ$7)*100000)</f>
        <v>0</v>
      </c>
      <c r="AL7" s="66">
        <f>' B_Populations'!F9</f>
        <v>0</v>
      </c>
      <c r="AM7" s="66">
        <f>IF(AL7=0,0,($E$7/$AL$7)*100000)</f>
        <v>0</v>
      </c>
      <c r="AN7" s="66">
        <f>' B_Populations'!H9</f>
        <v>0</v>
      </c>
      <c r="AO7" s="66">
        <f>IF(AN7=0,0,($F$7/$AN$7)*100000)</f>
        <v>0</v>
      </c>
      <c r="AP7" s="66">
        <f>' B_Populations'!J9</f>
        <v>0</v>
      </c>
      <c r="AQ7" s="66">
        <f>IF(AP7=0,0,($G$7/$AP$7)*100000)</f>
        <v>0</v>
      </c>
      <c r="AR7" s="66">
        <f>' B_Populations'!L9</f>
        <v>0</v>
      </c>
      <c r="AS7" s="66">
        <f>IF(AR7=0,0,($H$7/$AR$7)*100000)</f>
        <v>0</v>
      </c>
      <c r="AT7" s="66">
        <f>' B_Populations'!N9</f>
        <v>0</v>
      </c>
      <c r="AU7" s="66">
        <f>IF(AT7=0,0,($I$7/$AT$7)*100000)</f>
        <v>0</v>
      </c>
      <c r="AV7" s="66">
        <f>' B_Populations'!P9</f>
        <v>0</v>
      </c>
      <c r="AW7" s="66">
        <f>IF(AV7=0,0,($J$7/$AV$7)*100000)</f>
        <v>0</v>
      </c>
      <c r="AX7" s="66">
        <f>' B_Populations'!R9</f>
        <v>0</v>
      </c>
      <c r="AY7" s="66">
        <f>IF(AX7=0,0,($K$7/$AX$7)*100000)</f>
        <v>0</v>
      </c>
      <c r="AZ7" s="66">
        <f>' B_Populations'!T9</f>
        <v>0</v>
      </c>
      <c r="BA7" s="66">
        <f>IF(AZ7=0,0,($L$7/$AZ$7)*100000)</f>
        <v>0</v>
      </c>
      <c r="BB7" s="9"/>
      <c r="BC7" s="66">
        <f>'C_Health Regions'!B5</f>
        <v>0</v>
      </c>
      <c r="BD7" s="66">
        <f>IF(BC7=0,0,($M$7/$BC$7)*100000)</f>
        <v>0</v>
      </c>
      <c r="BE7" s="66">
        <f>'C_Health Regions'!D6</f>
        <v>0</v>
      </c>
      <c r="BF7" s="66">
        <f>IF(BE7=0,0,($N$7/$BE$7)*100000)</f>
        <v>0</v>
      </c>
      <c r="BG7" s="66">
        <f>'C_Health Regions'!F5</f>
        <v>0</v>
      </c>
      <c r="BH7" s="66">
        <f>IF(BG7=0,0,($O$7/$BG$7)*100000)</f>
        <v>0</v>
      </c>
      <c r="BI7" s="66">
        <f>'C_Health Regions'!H5</f>
        <v>0</v>
      </c>
      <c r="BJ7" s="66">
        <f>IF(BI7=0,0,($P$7/$BI$7)*100000)</f>
        <v>0</v>
      </c>
      <c r="BK7" s="66">
        <f>'C_Health Regions'!J5</f>
        <v>0</v>
      </c>
      <c r="BL7" s="66">
        <f>IF(BK7=0,0,($Q$7/$BK$7)*100000)</f>
        <v>0</v>
      </c>
      <c r="BM7" s="66">
        <f>'C_Health Regions'!L5</f>
        <v>0</v>
      </c>
      <c r="BN7" s="66">
        <f>IF(BM7=0,0,($R$7/$BM$7)*100000)</f>
        <v>0</v>
      </c>
      <c r="BO7" s="66">
        <f>'C_Health Regions'!N5</f>
        <v>0</v>
      </c>
      <c r="BP7" s="66">
        <f>IF(BO7=0,0,($S$7/$BO$7)*100000)</f>
        <v>0</v>
      </c>
      <c r="BQ7" s="66">
        <f>'C_Health Regions'!P5</f>
        <v>0</v>
      </c>
      <c r="BR7" s="66">
        <f>IF(BQ7=0,0,($T$7/$BQ$7)*100000)</f>
        <v>0</v>
      </c>
      <c r="BS7" s="66">
        <f>'C_Health Regions'!R5</f>
        <v>0</v>
      </c>
      <c r="BT7" s="66">
        <f>IF(BS7=0,0,($U$7/$BS$7)*100000)</f>
        <v>0</v>
      </c>
      <c r="BU7" s="66">
        <f>'C_Health Regions'!T5</f>
        <v>0</v>
      </c>
      <c r="BV7" s="66">
        <f>IF(BU7=0,0,($V$7/$BU$7)*100000)</f>
        <v>0</v>
      </c>
      <c r="BW7" s="66">
        <f>'C_Health Regions'!V5</f>
        <v>0</v>
      </c>
      <c r="BX7" s="66">
        <f>IF(BW7=0,0,($W$7/$BW$7)*100000)</f>
        <v>0</v>
      </c>
      <c r="BY7" s="66">
        <f>'C_Health Regions'!X5</f>
        <v>0</v>
      </c>
      <c r="BZ7" s="66">
        <f>IF(BY7=0,0,($X$7/$BY$7)*100000)</f>
        <v>0</v>
      </c>
      <c r="CA7" s="66">
        <f>'C_Health Regions'!Z5</f>
        <v>0</v>
      </c>
      <c r="CB7" s="66">
        <f>IF(CA7=0,0,($Y$7/$CA$7)*100000)</f>
        <v>0</v>
      </c>
      <c r="CC7" s="66">
        <f>'C_Health Regions'!AB5</f>
        <v>0</v>
      </c>
      <c r="CD7" s="66">
        <f>IF(CC7=0,0,($Z$7/$CC$7)*100000)</f>
        <v>0</v>
      </c>
      <c r="CE7" s="66">
        <f>'C_Health Regions'!AD5</f>
        <v>0</v>
      </c>
      <c r="CF7" s="66">
        <f>IF(CE7=0,0,($AA$7/$CE$7)*100000)</f>
        <v>0</v>
      </c>
      <c r="CG7" s="66">
        <f>'C_Health Regions'!AF5</f>
        <v>0</v>
      </c>
      <c r="CH7" s="66">
        <f>IF(CG7=0,0,($AB$7/$CG$7)*100000)</f>
        <v>0</v>
      </c>
      <c r="CI7" s="66">
        <f>'C_Health Regions'!AH5</f>
        <v>0</v>
      </c>
      <c r="CJ7" s="66">
        <f>IF(CI7=0,0,($AC$7/$CI$7)*100000)</f>
        <v>0</v>
      </c>
      <c r="CK7" s="66">
        <f>'C_Health Regions'!AJ5</f>
        <v>0</v>
      </c>
      <c r="CL7" s="66">
        <f>IF(CK7=0,0,($AD$7/$CK$7)*100000)</f>
        <v>0</v>
      </c>
      <c r="CM7" s="66">
        <f>'C_Health Regions'!AL5</f>
        <v>0</v>
      </c>
      <c r="CN7" s="66">
        <f>IF(CM7=0,0,($AE$7/$CM$7)*100000)</f>
        <v>0</v>
      </c>
      <c r="CO7" s="66">
        <f>'C_Health Regions'!AN5</f>
        <v>0</v>
      </c>
      <c r="CP7" s="66">
        <f>IF(CO7=0,0,($AF$7/$CO$7)*100000)</f>
        <v>0</v>
      </c>
      <c r="CQ7" s="69"/>
      <c r="CR7" s="204"/>
      <c r="CS7" s="62"/>
      <c r="CT7" s="62"/>
      <c r="CU7" s="62"/>
      <c r="CV7" s="62"/>
      <c r="CW7" s="204"/>
      <c r="CX7" s="47"/>
      <c r="CY7" s="196">
        <f>'D_Urban-Rural'!B5</f>
        <v>0</v>
      </c>
      <c r="CZ7" s="196">
        <f>IF(CY7=0,0,($CR$7/$CY$7)*100000)</f>
        <v>0</v>
      </c>
      <c r="DA7" s="66">
        <f>'D_Urban-Rural'!C5</f>
        <v>0</v>
      </c>
      <c r="DB7" s="196">
        <f>IF(DA7=0,0,($CS$6/$DA$6)*100000)</f>
        <v>0</v>
      </c>
      <c r="DC7" s="66">
        <f>'D_Urban-Rural'!D5</f>
        <v>0</v>
      </c>
      <c r="DD7" s="196">
        <f>IF(DC7=0,0,($CT$7/$DC$7)*100000)</f>
        <v>0</v>
      </c>
      <c r="DE7" s="66">
        <f>'D_Urban-Rural'!E5</f>
        <v>0</v>
      </c>
      <c r="DF7" s="196">
        <f>IF(DE7=0,0,($CU$7/$DE$7)*100000)</f>
        <v>0</v>
      </c>
      <c r="DG7" s="66">
        <f>'D_Urban-Rural'!F5</f>
        <v>0</v>
      </c>
      <c r="DH7" s="196">
        <f>IF(DG7=0,0,($CV$7/$DG$7)*100000)</f>
        <v>0</v>
      </c>
      <c r="DI7" s="66">
        <f>'D_Urban-Rural'!G5</f>
        <v>0</v>
      </c>
      <c r="DJ7" s="196">
        <f>IF(DI7=0,0,($CW$7/$DI$7)*100000)</f>
        <v>0</v>
      </c>
    </row>
    <row r="8" spans="1:114" x14ac:dyDescent="0.25">
      <c r="B8" s="9" t="s">
        <v>138</v>
      </c>
      <c r="C8" s="51"/>
      <c r="D8" s="43"/>
      <c r="E8" s="44"/>
      <c r="F8" s="34"/>
      <c r="G8" s="34"/>
      <c r="H8" s="34"/>
      <c r="I8" s="34"/>
      <c r="J8" s="54"/>
      <c r="K8" s="54"/>
      <c r="L8" s="35"/>
      <c r="M8" s="222"/>
      <c r="N8" s="62"/>
      <c r="O8" s="62"/>
      <c r="P8" s="62"/>
      <c r="Q8" s="62"/>
      <c r="R8" s="62"/>
      <c r="S8" s="62"/>
      <c r="T8" s="62"/>
      <c r="U8" s="62"/>
      <c r="V8" s="62"/>
      <c r="W8" s="62"/>
      <c r="X8" s="62"/>
      <c r="Y8" s="62"/>
      <c r="Z8" s="63"/>
      <c r="AA8" s="63"/>
      <c r="AB8" s="63"/>
      <c r="AC8" s="63"/>
      <c r="AD8" s="63"/>
      <c r="AE8" s="63"/>
      <c r="AF8" s="63"/>
      <c r="AG8" s="47"/>
      <c r="AH8" s="66">
        <f>' B_Populations'!B9</f>
        <v>0</v>
      </c>
      <c r="AI8" s="66">
        <f>IF(AH8=0,0,($C$8/$AH$8)*100000)</f>
        <v>0</v>
      </c>
      <c r="AJ8" s="66">
        <f>' B_Populations'!D9</f>
        <v>0</v>
      </c>
      <c r="AK8" s="66">
        <f>IF(AJ8=0,0,($D$8/$AJ$8)*100000)</f>
        <v>0</v>
      </c>
      <c r="AL8" s="66">
        <f>' B_Populations'!F9</f>
        <v>0</v>
      </c>
      <c r="AM8" s="66">
        <f>IF(AL8=0,0,($E$8/$AL$8)*100000)</f>
        <v>0</v>
      </c>
      <c r="AN8" s="66">
        <f>' B_Populations'!H9</f>
        <v>0</v>
      </c>
      <c r="AO8" s="66">
        <f>IF(AN8=0,0,($F$8/$AN$8)*100000)</f>
        <v>0</v>
      </c>
      <c r="AP8" s="66">
        <f>' B_Populations'!J9</f>
        <v>0</v>
      </c>
      <c r="AQ8" s="66">
        <f>IF(AP8=0,0,($G$8/$AP$8)*100000)</f>
        <v>0</v>
      </c>
      <c r="AR8" s="66">
        <f>' B_Populations'!L9</f>
        <v>0</v>
      </c>
      <c r="AS8" s="66">
        <f>IF(AR8=0,0,($H$8/$AR$8)*100000)</f>
        <v>0</v>
      </c>
      <c r="AT8" s="66">
        <f>' B_Populations'!N9</f>
        <v>0</v>
      </c>
      <c r="AU8" s="66">
        <f>IF(AT8=0,0,($I$8/$AT$8)*100000)</f>
        <v>0</v>
      </c>
      <c r="AV8" s="66">
        <f>' B_Populations'!P9</f>
        <v>0</v>
      </c>
      <c r="AW8" s="66">
        <f>IF(AV8=0,0,($J$8/$AV$8)*100000)</f>
        <v>0</v>
      </c>
      <c r="AX8" s="66">
        <f>' B_Populations'!R9</f>
        <v>0</v>
      </c>
      <c r="AY8" s="66">
        <f>IF(AX8=0,0,($K$8/$AX$8)*100000)</f>
        <v>0</v>
      </c>
      <c r="AZ8" s="66">
        <f>' B_Populations'!T9</f>
        <v>0</v>
      </c>
      <c r="BA8" s="66">
        <f>IF(AZ8=0,0,($L$8/$AZ$8)*100000)</f>
        <v>0</v>
      </c>
      <c r="BB8" s="9"/>
      <c r="BC8" s="66">
        <f>'C_Health Regions'!B5</f>
        <v>0</v>
      </c>
      <c r="BD8" s="66">
        <f>IF(BC8=0,0,($M$8/$BC$8)*100000)</f>
        <v>0</v>
      </c>
      <c r="BE8" s="66">
        <f>'C_Health Regions'!D6</f>
        <v>0</v>
      </c>
      <c r="BF8" s="66">
        <f>IF(BE8=0,0,($N$8/$BE$8)*100000)</f>
        <v>0</v>
      </c>
      <c r="BG8" s="66">
        <f>'C_Health Regions'!F5</f>
        <v>0</v>
      </c>
      <c r="BH8" s="66">
        <f>IF(BG8=0,0,($O$8/$BG$8)*100000)</f>
        <v>0</v>
      </c>
      <c r="BI8" s="66">
        <f>'C_Health Regions'!H5</f>
        <v>0</v>
      </c>
      <c r="BJ8" s="66">
        <f>IF(BI8=0,0,($P$8/$BI$8)*100000)</f>
        <v>0</v>
      </c>
      <c r="BK8" s="66">
        <f>'C_Health Regions'!J5</f>
        <v>0</v>
      </c>
      <c r="BL8" s="66">
        <f>IF(BK8=0,0,($Q$8/$BK$8)*100000)</f>
        <v>0</v>
      </c>
      <c r="BM8" s="66">
        <f>'C_Health Regions'!L5</f>
        <v>0</v>
      </c>
      <c r="BN8" s="66">
        <f>IF(BM8=0,0,($R$8/$BM$8)*100000)</f>
        <v>0</v>
      </c>
      <c r="BO8" s="66">
        <f>'C_Health Regions'!N5</f>
        <v>0</v>
      </c>
      <c r="BP8" s="66">
        <f>IF(BO8=0,0,($S$8/$BO$8)*100000)</f>
        <v>0</v>
      </c>
      <c r="BQ8" s="66">
        <f>'C_Health Regions'!P5</f>
        <v>0</v>
      </c>
      <c r="BR8" s="66">
        <f>IF(BQ8=0,0,($T$8/$BQ$8)*100000)</f>
        <v>0</v>
      </c>
      <c r="BS8" s="66">
        <f>'C_Health Regions'!R5</f>
        <v>0</v>
      </c>
      <c r="BT8" s="66">
        <f>IF(BS8=0,0,($U$8/$BC$8)*100000)</f>
        <v>0</v>
      </c>
      <c r="BU8" s="66">
        <f>'C_Health Regions'!T5</f>
        <v>0</v>
      </c>
      <c r="BV8" s="66">
        <f>IF(BU8=0,0,($V$8/$BU$8)*100000)</f>
        <v>0</v>
      </c>
      <c r="BW8" s="66">
        <f>'C_Health Regions'!V5</f>
        <v>0</v>
      </c>
      <c r="BX8" s="66">
        <f>IF(BW8=0,0,($W$8/$BW$8)*100000)</f>
        <v>0</v>
      </c>
      <c r="BY8" s="66">
        <f>'C_Health Regions'!X5</f>
        <v>0</v>
      </c>
      <c r="BZ8" s="66">
        <f>IF(BY8=0,0,($X$8/$BY$8)*100000)</f>
        <v>0</v>
      </c>
      <c r="CA8" s="66">
        <f>'C_Health Regions'!Z5</f>
        <v>0</v>
      </c>
      <c r="CB8" s="66">
        <f>IF(CA8=0,0,($Y$8/$CA$8)*100000)</f>
        <v>0</v>
      </c>
      <c r="CC8" s="66">
        <f>'C_Health Regions'!AB5</f>
        <v>0</v>
      </c>
      <c r="CD8" s="66">
        <f>IF(CC8=0,0,($Z$8/$CC$8)*100000)</f>
        <v>0</v>
      </c>
      <c r="CE8" s="66">
        <f>'C_Health Regions'!AD5</f>
        <v>0</v>
      </c>
      <c r="CF8" s="66">
        <f>IF(CE8=0,0,($AA$8/$CE$8)*100000)</f>
        <v>0</v>
      </c>
      <c r="CG8" s="66">
        <f>'C_Health Regions'!AF5</f>
        <v>0</v>
      </c>
      <c r="CH8" s="66">
        <f>IF(CG8=0,0,($AB$8/$CG$8)*100000)</f>
        <v>0</v>
      </c>
      <c r="CI8" s="66">
        <f>'C_Health Regions'!AH5</f>
        <v>0</v>
      </c>
      <c r="CJ8" s="66">
        <f>IF(CI8=0,0,($AC$8/$CI$8)*100000)</f>
        <v>0</v>
      </c>
      <c r="CK8" s="66">
        <f>'C_Health Regions'!AJ5</f>
        <v>0</v>
      </c>
      <c r="CL8" s="66">
        <f>IF(CK8=0,0,($AD$8/$CK$8)*100000)</f>
        <v>0</v>
      </c>
      <c r="CM8" s="66">
        <f>'C_Health Regions'!AL5</f>
        <v>0</v>
      </c>
      <c r="CN8" s="66">
        <f>IF(CM8=0,0,($AE$8/$CM$8)*100000)</f>
        <v>0</v>
      </c>
      <c r="CO8" s="66">
        <f>'C_Health Regions'!AN5</f>
        <v>0</v>
      </c>
      <c r="CP8" s="66">
        <f>IF(CO8=0,0,($AF$8/$CO$8)*100000)</f>
        <v>0</v>
      </c>
      <c r="CQ8" s="69"/>
      <c r="CR8" s="222"/>
      <c r="CS8" s="62"/>
      <c r="CT8" s="62"/>
      <c r="CU8" s="62"/>
      <c r="CV8" s="62"/>
      <c r="CW8" s="204"/>
      <c r="CX8" s="47"/>
      <c r="CY8" s="196">
        <f>'D_Urban-Rural'!B5</f>
        <v>0</v>
      </c>
      <c r="CZ8" s="196">
        <f>IF(CY8=0,0,($CR$8/$CY$8)*100000)</f>
        <v>0</v>
      </c>
      <c r="DA8" s="66">
        <f>'D_Urban-Rural'!C5</f>
        <v>0</v>
      </c>
      <c r="DB8" s="196">
        <f>IF(DA8=0,0,($CS$8/$DA$8)*100000)</f>
        <v>0</v>
      </c>
      <c r="DC8" s="66">
        <f>'D_Urban-Rural'!D5</f>
        <v>0</v>
      </c>
      <c r="DD8" s="196">
        <f>IF(DC8=0,0,($CT$8/$DC$8)*100000)</f>
        <v>0</v>
      </c>
      <c r="DE8" s="66">
        <f>'D_Urban-Rural'!E5</f>
        <v>0</v>
      </c>
      <c r="DF8" s="196">
        <f>IF(DE8=0,0,($CU$8/$DE$8)*100000)</f>
        <v>0</v>
      </c>
      <c r="DG8" s="66">
        <f>'D_Urban-Rural'!F5</f>
        <v>0</v>
      </c>
      <c r="DH8" s="196">
        <f>IF(DG8=0,0,($CV$8/$DG$8)*100000)</f>
        <v>0</v>
      </c>
      <c r="DI8" s="66">
        <f>'D_Urban-Rural'!G5</f>
        <v>0</v>
      </c>
      <c r="DJ8" s="196">
        <f>IF(DI8=0,0,($CW$8/$DI$8)*100000)</f>
        <v>0</v>
      </c>
    </row>
    <row r="9" spans="1:114" ht="19.5" customHeight="1" x14ac:dyDescent="0.25">
      <c r="B9" s="165" t="s">
        <v>111</v>
      </c>
      <c r="C9" s="52">
        <f t="shared" ref="C9:AF9" si="0">SUM(C4:C8)</f>
        <v>0</v>
      </c>
      <c r="D9" s="52">
        <f t="shared" si="0"/>
        <v>0</v>
      </c>
      <c r="E9" s="52">
        <f t="shared" si="0"/>
        <v>0</v>
      </c>
      <c r="F9" s="52">
        <f t="shared" si="0"/>
        <v>0</v>
      </c>
      <c r="G9" s="52">
        <f t="shared" si="0"/>
        <v>0</v>
      </c>
      <c r="H9" s="52">
        <f t="shared" si="0"/>
        <v>0</v>
      </c>
      <c r="I9" s="52">
        <f t="shared" si="0"/>
        <v>0</v>
      </c>
      <c r="J9" s="52">
        <f t="shared" si="0"/>
        <v>0</v>
      </c>
      <c r="K9" s="52">
        <f t="shared" si="0"/>
        <v>0</v>
      </c>
      <c r="L9" s="52">
        <f t="shared" si="0"/>
        <v>0</v>
      </c>
      <c r="M9" s="52">
        <f t="shared" si="0"/>
        <v>0</v>
      </c>
      <c r="N9" s="71">
        <f t="shared" si="0"/>
        <v>0</v>
      </c>
      <c r="O9" s="71">
        <f t="shared" si="0"/>
        <v>0</v>
      </c>
      <c r="P9" s="71">
        <f t="shared" si="0"/>
        <v>0</v>
      </c>
      <c r="Q9" s="71">
        <f t="shared" si="0"/>
        <v>0</v>
      </c>
      <c r="R9" s="71">
        <f t="shared" si="0"/>
        <v>0</v>
      </c>
      <c r="S9" s="71">
        <f t="shared" si="0"/>
        <v>0</v>
      </c>
      <c r="T9" s="71">
        <f t="shared" si="0"/>
        <v>0</v>
      </c>
      <c r="U9" s="71">
        <f t="shared" si="0"/>
        <v>0</v>
      </c>
      <c r="V9" s="71">
        <f t="shared" si="0"/>
        <v>0</v>
      </c>
      <c r="W9" s="71">
        <f t="shared" si="0"/>
        <v>0</v>
      </c>
      <c r="X9" s="71">
        <f t="shared" si="0"/>
        <v>0</v>
      </c>
      <c r="Y9" s="71">
        <f t="shared" si="0"/>
        <v>0</v>
      </c>
      <c r="Z9" s="71">
        <f t="shared" si="0"/>
        <v>0</v>
      </c>
      <c r="AA9" s="71">
        <f t="shared" si="0"/>
        <v>0</v>
      </c>
      <c r="AB9" s="71">
        <f t="shared" si="0"/>
        <v>0</v>
      </c>
      <c r="AC9" s="71">
        <f t="shared" si="0"/>
        <v>0</v>
      </c>
      <c r="AD9" s="71">
        <f t="shared" si="0"/>
        <v>0</v>
      </c>
      <c r="AE9" s="71">
        <f t="shared" si="0"/>
        <v>0</v>
      </c>
      <c r="AF9" s="71">
        <f t="shared" si="0"/>
        <v>0</v>
      </c>
      <c r="AG9" s="45"/>
      <c r="AH9" s="66">
        <f>SUM(AH4:AH8)</f>
        <v>0</v>
      </c>
      <c r="AI9" s="66">
        <f>IF(AH9=0,0,($C$9/$AH$9)*100000)</f>
        <v>0</v>
      </c>
      <c r="AJ9" s="77">
        <f t="shared" ref="AJ9:BB9" si="1">SUM(AJ4:AJ8)</f>
        <v>0</v>
      </c>
      <c r="AK9" s="66">
        <f>IF(AJ9=0,0,($D$9/$AJ$9)*100000)</f>
        <v>0</v>
      </c>
      <c r="AL9" s="77">
        <f t="shared" si="1"/>
        <v>0</v>
      </c>
      <c r="AM9" s="66">
        <f>IF(AL9=0,0,($E$9/$AL$9)*100000)</f>
        <v>0</v>
      </c>
      <c r="AN9" s="77">
        <f t="shared" si="1"/>
        <v>0</v>
      </c>
      <c r="AO9" s="66">
        <f>IF(AN9=0,0,($F$9/$AN$9)*100000)</f>
        <v>0</v>
      </c>
      <c r="AP9" s="77">
        <f t="shared" si="1"/>
        <v>0</v>
      </c>
      <c r="AQ9" s="66">
        <f>IF(AP9=0,0,($G$9/$AP$9)*100000)</f>
        <v>0</v>
      </c>
      <c r="AR9" s="77">
        <f t="shared" si="1"/>
        <v>0</v>
      </c>
      <c r="AS9" s="66">
        <f>IF(AR9=0,0,($H$9/$AR$9)*100000)</f>
        <v>0</v>
      </c>
      <c r="AT9" s="77">
        <f t="shared" si="1"/>
        <v>0</v>
      </c>
      <c r="AU9" s="66">
        <f>IF(AT9=0,0,($I$9/$AT$9)*100000)</f>
        <v>0</v>
      </c>
      <c r="AV9" s="77">
        <f t="shared" si="1"/>
        <v>0</v>
      </c>
      <c r="AW9" s="66">
        <f>IF(AV9=0,0,($J$9/$AV$9)*100000)</f>
        <v>0</v>
      </c>
      <c r="AX9" s="77">
        <f t="shared" si="1"/>
        <v>0</v>
      </c>
      <c r="AY9" s="66">
        <f>IF(AX9=0,0,($K$9/$AX$9)*100000)</f>
        <v>0</v>
      </c>
      <c r="AZ9" s="77">
        <f t="shared" si="1"/>
        <v>0</v>
      </c>
      <c r="BA9" s="66">
        <f>IF(AZ9=0,0,($L$9/$AZ$9)*100000)</f>
        <v>0</v>
      </c>
      <c r="BB9" s="78"/>
      <c r="BC9" s="77">
        <f t="shared" ref="BC9:CD9" si="2">SUM(BC4:BC8)</f>
        <v>0</v>
      </c>
      <c r="BD9" s="66">
        <f>IF(BC9=0,0,($M$9/$BC$9)*100000)</f>
        <v>0</v>
      </c>
      <c r="BE9" s="77">
        <f t="shared" si="2"/>
        <v>0</v>
      </c>
      <c r="BF9" s="66">
        <f>IF(BE9=0,0,($N$9/$BE$9)*100000)</f>
        <v>0</v>
      </c>
      <c r="BG9" s="77">
        <f t="shared" si="2"/>
        <v>0</v>
      </c>
      <c r="BH9" s="66">
        <f>IF(BG9=0,0,($O$9/$BG$9)*100000)</f>
        <v>0</v>
      </c>
      <c r="BI9" s="77">
        <f t="shared" si="2"/>
        <v>0</v>
      </c>
      <c r="BJ9" s="66">
        <f>IF(BI9=0,0,($P$9/$BI$9)*100000)</f>
        <v>0</v>
      </c>
      <c r="BK9" s="77">
        <f t="shared" si="2"/>
        <v>0</v>
      </c>
      <c r="BL9" s="66">
        <f>IF(BK9=0,0,($Q$9/$BK$9)*100000)</f>
        <v>0</v>
      </c>
      <c r="BM9" s="77">
        <f t="shared" si="2"/>
        <v>0</v>
      </c>
      <c r="BN9" s="66">
        <f>IF(BM9=0,0,($R$9/$BM$9)*100000)</f>
        <v>0</v>
      </c>
      <c r="BO9" s="77">
        <f t="shared" si="2"/>
        <v>0</v>
      </c>
      <c r="BP9" s="66">
        <f>IF(BO9=0,0,($S$9/$BO$9)*100000)</f>
        <v>0</v>
      </c>
      <c r="BQ9" s="77">
        <f t="shared" si="2"/>
        <v>0</v>
      </c>
      <c r="BR9" s="66">
        <f>IF(BQ9=0,0,($T$9/$BQ$9)*100000)</f>
        <v>0</v>
      </c>
      <c r="BS9" s="77">
        <f t="shared" si="2"/>
        <v>0</v>
      </c>
      <c r="BT9" s="66">
        <f>IF(BS9=0,0,($U$9/$BC$9)*100000)</f>
        <v>0</v>
      </c>
      <c r="BU9" s="77">
        <f t="shared" si="2"/>
        <v>0</v>
      </c>
      <c r="BV9" s="66">
        <f>IF(BU9=0,0,($V$9/$BU$9)*100000)</f>
        <v>0</v>
      </c>
      <c r="BW9" s="77">
        <f t="shared" si="2"/>
        <v>0</v>
      </c>
      <c r="BX9" s="66">
        <f>IF(BW9=0,0,($W$9/$BW$9)*100000)</f>
        <v>0</v>
      </c>
      <c r="BY9" s="77">
        <f t="shared" si="2"/>
        <v>0</v>
      </c>
      <c r="BZ9" s="66">
        <f>IF(BY9=0,0,($X$9/$BY$9)*100000)</f>
        <v>0</v>
      </c>
      <c r="CA9" s="77">
        <f t="shared" si="2"/>
        <v>0</v>
      </c>
      <c r="CB9" s="66">
        <f>IF(CA9=0,0,($Y$9/$CA$9)*100000)</f>
        <v>0</v>
      </c>
      <c r="CC9" s="77">
        <f t="shared" si="2"/>
        <v>0</v>
      </c>
      <c r="CD9" s="66">
        <f>IF(CC9=0,0,($Z$9/$CC$9)*100000)</f>
        <v>0</v>
      </c>
      <c r="CE9" s="66">
        <f>'C_Health Regions'!AD10</f>
        <v>0</v>
      </c>
      <c r="CF9" s="66">
        <f>IF(CE9=0,0,($AA$9/$CE$9)*100000)</f>
        <v>0</v>
      </c>
      <c r="CG9" s="66">
        <f>'C_Health Regions'!AF10</f>
        <v>0</v>
      </c>
      <c r="CH9" s="66">
        <f>IF(CG9=0,0,($AB$9/$CG$9)*100000)</f>
        <v>0</v>
      </c>
      <c r="CI9" s="66">
        <f>'C_Health Regions'!AH10</f>
        <v>0</v>
      </c>
      <c r="CJ9" s="66">
        <f>IF(CI9=0,0,($AC$9/$CI$9)*100000)</f>
        <v>0</v>
      </c>
      <c r="CK9" s="66">
        <f>'C_Health Regions'!AJ59</f>
        <v>0</v>
      </c>
      <c r="CL9" s="66">
        <f>IF(CK9=0,0,($AD$9/$CK$9)*100000)</f>
        <v>0</v>
      </c>
      <c r="CM9" s="66">
        <f>'C_Health Regions'!AL59</f>
        <v>0</v>
      </c>
      <c r="CN9" s="66">
        <f>IF(CM9=0,0,($AE$9/$CM$9)*100000)</f>
        <v>0</v>
      </c>
      <c r="CO9" s="66">
        <f>'C_Health Regions'!AN10</f>
        <v>0</v>
      </c>
      <c r="CP9" s="66">
        <f>IF(CO9=0,0,($AF$9/$CO$9)*100000)</f>
        <v>0</v>
      </c>
      <c r="CQ9" s="69"/>
      <c r="CR9" s="226">
        <f t="shared" ref="CR9:CW9" si="3">SUM(CR4:CR8)</f>
        <v>0</v>
      </c>
      <c r="CS9" s="205">
        <f t="shared" si="3"/>
        <v>0</v>
      </c>
      <c r="CT9" s="71">
        <f t="shared" si="3"/>
        <v>0</v>
      </c>
      <c r="CU9" s="71">
        <f t="shared" si="3"/>
        <v>0</v>
      </c>
      <c r="CV9" s="71">
        <f t="shared" si="3"/>
        <v>0</v>
      </c>
      <c r="CW9" s="71">
        <f t="shared" si="3"/>
        <v>0</v>
      </c>
      <c r="CX9" s="202"/>
      <c r="CY9" s="196">
        <f>'D_Urban-Rural'!B10</f>
        <v>0</v>
      </c>
      <c r="CZ9" s="196">
        <f>IF(CY9=0,0,($CR$9/$CY$9)*100000)</f>
        <v>0</v>
      </c>
      <c r="DA9" s="77">
        <f>'D_Urban-Rural'!C10</f>
        <v>0</v>
      </c>
      <c r="DB9" s="196">
        <f>IF(DA9=0,0,($CS$9/$DA$9)*100000)</f>
        <v>0</v>
      </c>
      <c r="DC9" s="77">
        <f>'D_Urban-Rural'!D10</f>
        <v>0</v>
      </c>
      <c r="DD9" s="196">
        <f>IF(DC9=0,0,($CT$9/$DC$9)*100000)</f>
        <v>0</v>
      </c>
      <c r="DE9" s="77">
        <f>'D_Urban-Rural'!E10</f>
        <v>0</v>
      </c>
      <c r="DF9" s="196">
        <f>IF(DE9=0,0,($CU$9/$DE$9)*100000)</f>
        <v>0</v>
      </c>
      <c r="DG9" s="77">
        <f>'D_Urban-Rural'!F10</f>
        <v>0</v>
      </c>
      <c r="DH9" s="196">
        <f>IF(DG9=0,0,($CV$9/$DG$9)*100000)</f>
        <v>0</v>
      </c>
      <c r="DI9" s="77">
        <f>'D_Urban-Rural'!G10</f>
        <v>0</v>
      </c>
      <c r="DJ9" s="196">
        <f>IF(DI9=0,0,($CW$9/$DI$9)*100000)</f>
        <v>0</v>
      </c>
    </row>
    <row r="11" spans="1:114" x14ac:dyDescent="0.25">
      <c r="B11" s="21"/>
      <c r="C11" s="21"/>
      <c r="D11" s="22" t="s">
        <v>101</v>
      </c>
      <c r="E11" s="22"/>
      <c r="F11" s="23" t="s">
        <v>102</v>
      </c>
      <c r="G11" s="24"/>
      <c r="H11" s="24"/>
      <c r="I11" s="24"/>
      <c r="J11" s="24"/>
      <c r="K11" s="24"/>
      <c r="L11" s="24"/>
      <c r="M11" s="57" t="s">
        <v>103</v>
      </c>
      <c r="N11" s="58"/>
      <c r="O11" s="58"/>
      <c r="P11" s="58"/>
      <c r="Q11" s="58"/>
      <c r="R11" s="58"/>
      <c r="S11" s="58"/>
      <c r="T11" s="58"/>
      <c r="U11" s="58"/>
      <c r="V11" s="58"/>
      <c r="W11" s="58"/>
      <c r="X11" s="58"/>
      <c r="Y11" s="58"/>
      <c r="Z11" s="58"/>
      <c r="AA11" s="58"/>
      <c r="AB11" s="58"/>
      <c r="AC11" s="58"/>
      <c r="AD11" s="58"/>
      <c r="AE11" s="58"/>
      <c r="AF11" s="58"/>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57" t="s">
        <v>226</v>
      </c>
      <c r="CS11" s="58"/>
      <c r="CT11" s="58"/>
      <c r="CU11" s="58"/>
      <c r="CV11" s="58"/>
      <c r="CW11" s="58"/>
      <c r="CX11" s="45"/>
      <c r="CY11" s="45"/>
      <c r="CZ11" s="45"/>
      <c r="DA11" s="45"/>
      <c r="DB11" s="45"/>
      <c r="DC11" s="45"/>
      <c r="DD11" s="45"/>
      <c r="DE11" s="45"/>
      <c r="DF11" s="45"/>
      <c r="DG11" s="45"/>
      <c r="DH11" s="45"/>
      <c r="DI11" s="45"/>
      <c r="DJ11" s="45"/>
    </row>
    <row r="12" spans="1:114" ht="39" x14ac:dyDescent="0.3">
      <c r="B12" s="16" t="s">
        <v>135</v>
      </c>
      <c r="C12" s="16" t="s">
        <v>112</v>
      </c>
      <c r="D12" s="40" t="s">
        <v>113</v>
      </c>
      <c r="E12" s="40" t="s">
        <v>114</v>
      </c>
      <c r="F12" s="31" t="str">
        <f>' B_Populations'!$H$8</f>
        <v>White-Not Hispanic</v>
      </c>
      <c r="G12" s="31" t="str">
        <f>' B_Populations'!$J$8</f>
        <v>Hispanic</v>
      </c>
      <c r="H12" s="31" t="str">
        <f>' B_Populations'!$L$8</f>
        <v>Black-Not Hispanic</v>
      </c>
      <c r="I12" s="31" t="str">
        <f>' B_Populations'!$N$8</f>
        <v>Asian</v>
      </c>
      <c r="J12" s="31" t="str">
        <f>' B_Populations'!$P$8</f>
        <v>American Indian/Alaska Native</v>
      </c>
      <c r="K12" s="31" t="str">
        <f>' B_Populations'!$R$8</f>
        <v>Other</v>
      </c>
      <c r="L12" s="31" t="str">
        <f>' B_Populations'!$T$8</f>
        <v>Other</v>
      </c>
      <c r="M12" s="59" t="str">
        <f>'C_Health Regions'!$B$4</f>
        <v>Region 1</v>
      </c>
      <c r="N12" s="59" t="str">
        <f>'C_Health Regions'!$D$4</f>
        <v>Region 2</v>
      </c>
      <c r="O12" s="59" t="str">
        <f>'C_Health Regions'!$F$4</f>
        <v>Region 3</v>
      </c>
      <c r="P12" s="59" t="str">
        <f>'C_Health Regions'!$H$4</f>
        <v>Region 4</v>
      </c>
      <c r="Q12" s="59" t="str">
        <f>'C_Health Regions'!$J$4</f>
        <v>Region 5</v>
      </c>
      <c r="R12" s="59" t="str">
        <f>'C_Health Regions'!$L$4</f>
        <v>Region 6</v>
      </c>
      <c r="S12" s="59" t="str">
        <f>'C_Health Regions'!$N$4</f>
        <v>Region 7</v>
      </c>
      <c r="T12" s="59" t="str">
        <f>'C_Health Regions'!$P$4</f>
        <v>Region 8</v>
      </c>
      <c r="U12" s="59" t="str">
        <f>'C_Health Regions'!$R$4</f>
        <v>Region 9</v>
      </c>
      <c r="V12" s="59" t="str">
        <f>'C_Health Regions'!$T$4</f>
        <v>Region 10</v>
      </c>
      <c r="W12" s="59" t="str">
        <f>'C_Health Regions'!$V$4</f>
        <v>Region 11</v>
      </c>
      <c r="X12" s="59" t="str">
        <f>'C_Health Regions'!$X$4</f>
        <v>Region 12</v>
      </c>
      <c r="Y12" s="59" t="str">
        <f>'C_Health Regions'!$Z$4</f>
        <v>Region 13</v>
      </c>
      <c r="Z12" s="59" t="str">
        <f>'C_Health Regions'!$AB$4</f>
        <v>Region 14</v>
      </c>
      <c r="AA12" s="59" t="str">
        <f>'C_Health Regions'!$AD$4</f>
        <v>Region 15</v>
      </c>
      <c r="AB12" s="59" t="str">
        <f>'C_Health Regions'!$AF$4</f>
        <v>Region 16</v>
      </c>
      <c r="AC12" s="59" t="str">
        <f>'C_Health Regions'!$AH$4</f>
        <v>Region 17</v>
      </c>
      <c r="AD12" s="59" t="str">
        <f>'C_Health Regions'!$AJ$4</f>
        <v>Region 18</v>
      </c>
      <c r="AE12" s="59" t="str">
        <f>'C_Health Regions'!$AL$4</f>
        <v>Region 19</v>
      </c>
      <c r="AF12" s="59" t="str">
        <f>'C_Health Regions'!$AN$4</f>
        <v>Region 20</v>
      </c>
      <c r="AG12" s="46"/>
      <c r="AH12" s="49" t="s">
        <v>107</v>
      </c>
      <c r="AI12" s="49" t="s">
        <v>108</v>
      </c>
      <c r="AJ12" s="49" t="s">
        <v>109</v>
      </c>
      <c r="AK12" s="49" t="s">
        <v>108</v>
      </c>
      <c r="AL12" s="49" t="s">
        <v>110</v>
      </c>
      <c r="AM12" s="49" t="s">
        <v>108</v>
      </c>
      <c r="AN12" s="49" t="str">
        <f>' B_Populations'!$H$8</f>
        <v>White-Not Hispanic</v>
      </c>
      <c r="AO12" s="49" t="s">
        <v>108</v>
      </c>
      <c r="AP12" s="49" t="str">
        <f>' B_Populations'!$J$8</f>
        <v>Hispanic</v>
      </c>
      <c r="AQ12" s="49" t="s">
        <v>108</v>
      </c>
      <c r="AR12" s="49" t="str">
        <f>' B_Populations'!$L$8</f>
        <v>Black-Not Hispanic</v>
      </c>
      <c r="AS12" s="49" t="s">
        <v>108</v>
      </c>
      <c r="AT12" s="49" t="str">
        <f>' B_Populations'!$N$8</f>
        <v>Asian</v>
      </c>
      <c r="AU12" s="49" t="s">
        <v>108</v>
      </c>
      <c r="AV12" s="49" t="str">
        <f>' B_Populations'!$P$8</f>
        <v>American Indian/Alaska Native</v>
      </c>
      <c r="AW12" s="49" t="s">
        <v>108</v>
      </c>
      <c r="AX12" s="49" t="str">
        <f>' B_Populations'!$R$8</f>
        <v>Other</v>
      </c>
      <c r="AY12" s="49" t="s">
        <v>108</v>
      </c>
      <c r="AZ12" s="49" t="str">
        <f>' B_Populations'!$T$8</f>
        <v>Other</v>
      </c>
      <c r="BA12" s="49" t="s">
        <v>108</v>
      </c>
      <c r="BB12" s="68"/>
      <c r="BC12" s="49" t="str">
        <f>'C_Health Regions'!$B$4</f>
        <v>Region 1</v>
      </c>
      <c r="BD12" s="49" t="s">
        <v>108</v>
      </c>
      <c r="BE12" s="49" t="str">
        <f>'C_Health Regions'!$D$4</f>
        <v>Region 2</v>
      </c>
      <c r="BF12" s="49" t="s">
        <v>108</v>
      </c>
      <c r="BG12" s="49" t="str">
        <f>'C_Health Regions'!$F$4</f>
        <v>Region 3</v>
      </c>
      <c r="BH12" s="49" t="s">
        <v>108</v>
      </c>
      <c r="BI12" s="49" t="str">
        <f>'C_Health Regions'!$H$4</f>
        <v>Region 4</v>
      </c>
      <c r="BJ12" s="49" t="s">
        <v>108</v>
      </c>
      <c r="BK12" s="49" t="str">
        <f>'C_Health Regions'!$J$4</f>
        <v>Region 5</v>
      </c>
      <c r="BL12" s="49" t="s">
        <v>108</v>
      </c>
      <c r="BM12" s="49" t="str">
        <f>'C_Health Regions'!$L$4</f>
        <v>Region 6</v>
      </c>
      <c r="BN12" s="49" t="s">
        <v>108</v>
      </c>
      <c r="BO12" s="49" t="str">
        <f>'C_Health Regions'!$N$4</f>
        <v>Region 7</v>
      </c>
      <c r="BP12" s="49" t="s">
        <v>108</v>
      </c>
      <c r="BQ12" s="49" t="str">
        <f>'C_Health Regions'!$P$4</f>
        <v>Region 8</v>
      </c>
      <c r="BR12" s="49" t="s">
        <v>108</v>
      </c>
      <c r="BS12" s="49" t="str">
        <f>'C_Health Regions'!$R$4</f>
        <v>Region 9</v>
      </c>
      <c r="BT12" s="49" t="s">
        <v>108</v>
      </c>
      <c r="BU12" s="49" t="str">
        <f>'C_Health Regions'!$T$4</f>
        <v>Region 10</v>
      </c>
      <c r="BV12" s="49" t="s">
        <v>108</v>
      </c>
      <c r="BW12" s="49" t="str">
        <f>'C_Health Regions'!$V$4</f>
        <v>Region 11</v>
      </c>
      <c r="BX12" s="49" t="s">
        <v>108</v>
      </c>
      <c r="BY12" s="49" t="str">
        <f>'C_Health Regions'!$X$4</f>
        <v>Region 12</v>
      </c>
      <c r="BZ12" s="49" t="s">
        <v>108</v>
      </c>
      <c r="CA12" s="49" t="str">
        <f>'C_Health Regions'!$Z$4</f>
        <v>Region 13</v>
      </c>
      <c r="CB12" s="49" t="s">
        <v>108</v>
      </c>
      <c r="CC12" s="49" t="str">
        <f>'C_Health Regions'!$AB$4</f>
        <v>Region 14</v>
      </c>
      <c r="CD12" s="49" t="s">
        <v>108</v>
      </c>
      <c r="CE12" s="49" t="str">
        <f>'C_Health Regions'!$AD$4</f>
        <v>Region 15</v>
      </c>
      <c r="CF12" s="49" t="s">
        <v>108</v>
      </c>
      <c r="CG12" s="49" t="str">
        <f>'C_Health Regions'!$AF$4</f>
        <v>Region 16</v>
      </c>
      <c r="CH12" s="49" t="s">
        <v>108</v>
      </c>
      <c r="CI12" s="49" t="str">
        <f>'C_Health Regions'!$AH$4</f>
        <v>Region 17</v>
      </c>
      <c r="CJ12" s="49" t="s">
        <v>108</v>
      </c>
      <c r="CK12" s="49" t="str">
        <f>'C_Health Regions'!$AJ$4</f>
        <v>Region 18</v>
      </c>
      <c r="CL12" s="49" t="s">
        <v>108</v>
      </c>
      <c r="CM12" s="49" t="str">
        <f>'C_Health Regions'!$AL$4</f>
        <v>Region 19</v>
      </c>
      <c r="CN12" s="49" t="s">
        <v>108</v>
      </c>
      <c r="CO12" s="49" t="str">
        <f>'C_Health Regions'!$AN$4</f>
        <v>Region 20</v>
      </c>
      <c r="CP12" s="49" t="s">
        <v>108</v>
      </c>
      <c r="CQ12" s="68"/>
      <c r="CR12" s="224" t="s">
        <v>219</v>
      </c>
      <c r="CS12" s="195" t="s">
        <v>220</v>
      </c>
      <c r="CT12" s="195" t="s">
        <v>221</v>
      </c>
      <c r="CU12" s="195" t="s">
        <v>222</v>
      </c>
      <c r="CV12" s="195" t="s">
        <v>223</v>
      </c>
      <c r="CW12" s="195" t="s">
        <v>224</v>
      </c>
      <c r="CX12" s="46"/>
      <c r="CY12" s="197" t="s">
        <v>219</v>
      </c>
      <c r="CZ12" s="198" t="s">
        <v>108</v>
      </c>
      <c r="DA12" s="197" t="s">
        <v>220</v>
      </c>
      <c r="DB12" s="198" t="s">
        <v>108</v>
      </c>
      <c r="DC12" s="197" t="s">
        <v>221</v>
      </c>
      <c r="DD12" s="198" t="s">
        <v>108</v>
      </c>
      <c r="DE12" s="197" t="s">
        <v>222</v>
      </c>
      <c r="DF12" s="198" t="s">
        <v>108</v>
      </c>
      <c r="DG12" s="197" t="s">
        <v>223</v>
      </c>
      <c r="DH12" s="198" t="s">
        <v>108</v>
      </c>
      <c r="DI12" s="199" t="s">
        <v>224</v>
      </c>
      <c r="DJ12" s="198" t="s">
        <v>108</v>
      </c>
    </row>
    <row r="13" spans="1:114" x14ac:dyDescent="0.25">
      <c r="B13" s="160" t="s">
        <v>137</v>
      </c>
      <c r="C13" s="50"/>
      <c r="D13" s="41"/>
      <c r="E13" s="42"/>
      <c r="F13" s="32"/>
      <c r="G13" s="32"/>
      <c r="H13" s="32"/>
      <c r="I13" s="32"/>
      <c r="J13" s="53"/>
      <c r="K13" s="53"/>
      <c r="L13" s="36"/>
      <c r="M13" s="221"/>
      <c r="N13" s="60"/>
      <c r="O13" s="60"/>
      <c r="P13" s="60"/>
      <c r="Q13" s="60"/>
      <c r="R13" s="60"/>
      <c r="S13" s="60"/>
      <c r="T13" s="60"/>
      <c r="U13" s="60"/>
      <c r="V13" s="60"/>
      <c r="W13" s="60"/>
      <c r="X13" s="60"/>
      <c r="Y13" s="60"/>
      <c r="Z13" s="64"/>
      <c r="AA13" s="61"/>
      <c r="AB13" s="61"/>
      <c r="AC13" s="61"/>
      <c r="AD13" s="61"/>
      <c r="AE13" s="61"/>
      <c r="AF13" s="61"/>
      <c r="AG13" s="47"/>
      <c r="AH13" s="66">
        <f>' B_Populations'!B9</f>
        <v>0</v>
      </c>
      <c r="AI13" s="66">
        <f>IF(AH13=0,0,($C$13/$AH$13)*100000)</f>
        <v>0</v>
      </c>
      <c r="AJ13" s="66">
        <f>' B_Populations'!D9</f>
        <v>0</v>
      </c>
      <c r="AK13" s="66">
        <f>IF(AJ13=0,0,($D$13/$AJ$13)*100000)</f>
        <v>0</v>
      </c>
      <c r="AL13" s="66">
        <f>' B_Populations'!F9</f>
        <v>0</v>
      </c>
      <c r="AM13" s="66">
        <f>IF(AL13=0,0,($E$13/$AL$13)*100000)</f>
        <v>0</v>
      </c>
      <c r="AN13" s="66">
        <f>' B_Populations'!H9</f>
        <v>0</v>
      </c>
      <c r="AO13" s="66">
        <f>IF(AN13=0,0,($F$13/$AN$13)*100000)</f>
        <v>0</v>
      </c>
      <c r="AP13" s="66">
        <f>' B_Populations'!J9</f>
        <v>0</v>
      </c>
      <c r="AQ13" s="66">
        <f>IF(AP13=0,0,($G$13/$AP$13)*100000)</f>
        <v>0</v>
      </c>
      <c r="AR13" s="66">
        <f>' B_Populations'!L9</f>
        <v>0</v>
      </c>
      <c r="AS13" s="66">
        <f>IF(AR13=0,0,($H$13/$AR$13)*100000)</f>
        <v>0</v>
      </c>
      <c r="AT13" s="66">
        <f>' B_Populations'!N9</f>
        <v>0</v>
      </c>
      <c r="AU13" s="66">
        <f>IF(AT13=0,0,($I$13/$AT$13)*100000)</f>
        <v>0</v>
      </c>
      <c r="AV13" s="66">
        <f>' B_Populations'!P9</f>
        <v>0</v>
      </c>
      <c r="AW13" s="66">
        <f>IF(AV13=0,0,($J$13/$AV$13)*100000)</f>
        <v>0</v>
      </c>
      <c r="AX13" s="66">
        <f>' B_Populations'!R9</f>
        <v>0</v>
      </c>
      <c r="AY13" s="66">
        <f>IF(AX13=0,0,($K$13/$AX$13)*100000)</f>
        <v>0</v>
      </c>
      <c r="AZ13" s="66">
        <f>' B_Populations'!T9</f>
        <v>0</v>
      </c>
      <c r="BA13" s="66">
        <f>IF(AZ13=0,0,($L$13/$AZ$13)*100000)</f>
        <v>0</v>
      </c>
      <c r="BB13" s="9"/>
      <c r="BC13" s="66">
        <f>'C_Health Regions'!B5</f>
        <v>0</v>
      </c>
      <c r="BD13" s="66">
        <f>IF(BC13=0,0,($M$13/$BC$13)*100000)</f>
        <v>0</v>
      </c>
      <c r="BE13" s="66">
        <f>'C_Health Regions'!D6</f>
        <v>0</v>
      </c>
      <c r="BF13" s="66">
        <f>IF(BE13=0,0,($N$13/$BE$13)*100000)</f>
        <v>0</v>
      </c>
      <c r="BG13" s="66">
        <f>'C_Health Regions'!F5</f>
        <v>0</v>
      </c>
      <c r="BH13" s="66">
        <f>IF(BG13=0,0,($O$13/$BG$13)*100000)</f>
        <v>0</v>
      </c>
      <c r="BI13" s="66">
        <f>'C_Health Regions'!H5</f>
        <v>0</v>
      </c>
      <c r="BJ13" s="66">
        <f>IF(BI13=0,0,($P$13/$BI$13)*100000)</f>
        <v>0</v>
      </c>
      <c r="BK13" s="66">
        <f>'C_Health Regions'!J5</f>
        <v>0</v>
      </c>
      <c r="BL13" s="66">
        <f>IF(BK13=0,0,($Q$13/$BK$13)*100000)</f>
        <v>0</v>
      </c>
      <c r="BM13" s="66">
        <f>'C_Health Regions'!L5</f>
        <v>0</v>
      </c>
      <c r="BN13" s="66">
        <f>IF(BM13=0,0,($R$13/$BM$13)*100000)</f>
        <v>0</v>
      </c>
      <c r="BO13" s="66">
        <f>'C_Health Regions'!N5</f>
        <v>0</v>
      </c>
      <c r="BP13" s="66">
        <f>IF(BO13=0,0,($S$13/$BO$13)*100000)</f>
        <v>0</v>
      </c>
      <c r="BQ13" s="66">
        <f>'C_Health Regions'!P5</f>
        <v>0</v>
      </c>
      <c r="BR13" s="66">
        <f>IF(BQ13=0,0,($T$13/$BQ$13)*100000)</f>
        <v>0</v>
      </c>
      <c r="BS13" s="66">
        <f>'C_Health Regions'!R5</f>
        <v>0</v>
      </c>
      <c r="BT13" s="66">
        <f>IF(BS13=0,0,($U$13/$BS$13)*100000)</f>
        <v>0</v>
      </c>
      <c r="BU13" s="66">
        <f>'C_Health Regions'!T5</f>
        <v>0</v>
      </c>
      <c r="BV13" s="66">
        <f>IF(BU13=0,0,($V$13/$BU13)*100000)</f>
        <v>0</v>
      </c>
      <c r="BW13" s="66">
        <f>'C_Health Regions'!V5</f>
        <v>0</v>
      </c>
      <c r="BX13" s="66">
        <f>IF(BW13=0,0,($W$13/$BW$13)*100000)</f>
        <v>0</v>
      </c>
      <c r="BY13" s="66">
        <f>'C_Health Regions'!X5</f>
        <v>0</v>
      </c>
      <c r="BZ13" s="66">
        <f>IF(BY13=0,0,($X$13/$BY$13)*100000)</f>
        <v>0</v>
      </c>
      <c r="CA13" s="66">
        <f>'C_Health Regions'!Z5</f>
        <v>0</v>
      </c>
      <c r="CB13" s="66">
        <f>IF(CA13=0,0,($Y$13/$CA$13)*100000)</f>
        <v>0</v>
      </c>
      <c r="CC13" s="66">
        <f>'C_Health Regions'!AB5</f>
        <v>0</v>
      </c>
      <c r="CD13" s="66">
        <f>IF(CC13=0,0,($Z$13/$CC$13)*100000)</f>
        <v>0</v>
      </c>
      <c r="CE13" s="66">
        <f>'C_Health Regions'!AD5</f>
        <v>0</v>
      </c>
      <c r="CF13" s="66">
        <f>IF(CE13=0,0,($AA$13/$CE$13)*100000)</f>
        <v>0</v>
      </c>
      <c r="CG13" s="66">
        <f>'C_Health Regions'!AF5</f>
        <v>0</v>
      </c>
      <c r="CH13" s="66">
        <f>IF(CG13=0,0,($AB$13/$CG$13)*100000)</f>
        <v>0</v>
      </c>
      <c r="CI13" s="66">
        <f>'C_Health Regions'!AH5</f>
        <v>0</v>
      </c>
      <c r="CJ13" s="66">
        <f>IF(CI13=0,0,($AC$13/$CI$13)*100000)</f>
        <v>0</v>
      </c>
      <c r="CK13" s="66">
        <f>'C_Health Regions'!AJ5</f>
        <v>0</v>
      </c>
      <c r="CL13" s="66">
        <f>IF(CK13=0,0,($AD$13/$CK$13)*100000)</f>
        <v>0</v>
      </c>
      <c r="CM13" s="66">
        <f>'C_Health Regions'!AL5</f>
        <v>0</v>
      </c>
      <c r="CN13" s="66">
        <f>IF(CM13=0,0,($AE$13/$CM$13)*100000)</f>
        <v>0</v>
      </c>
      <c r="CO13" s="66">
        <f>'C_Health Regions'!AN5</f>
        <v>0</v>
      </c>
      <c r="CP13" s="66">
        <f>IF(CO13=0,0,($AF$13/$CO$13)*100000)</f>
        <v>0</v>
      </c>
      <c r="CQ13" s="69"/>
      <c r="CR13" s="221"/>
      <c r="CS13" s="60"/>
      <c r="CT13" s="60"/>
      <c r="CU13" s="60"/>
      <c r="CV13" s="60"/>
      <c r="CW13" s="204"/>
      <c r="CX13" s="47"/>
      <c r="CY13" s="196">
        <f>'D_Urban-Rural'!B5</f>
        <v>0</v>
      </c>
      <c r="CZ13" s="66">
        <f>IF(CY13=0,0,($CR$13/$CY$13)*100000)</f>
        <v>0</v>
      </c>
      <c r="DA13" s="66">
        <f>'D_Urban-Rural'!C5</f>
        <v>0</v>
      </c>
      <c r="DB13" s="196">
        <f>IF(DA13=0,0,($CS$13/$DA$13)*100000)</f>
        <v>0</v>
      </c>
      <c r="DC13" s="66">
        <f>'D_Urban-Rural'!D5</f>
        <v>0</v>
      </c>
      <c r="DD13" s="196">
        <f>IF(DC13=0,0,($CT$13/$DC$13)*100000)</f>
        <v>0</v>
      </c>
      <c r="DE13" s="66">
        <f>'D_Urban-Rural'!E5</f>
        <v>0</v>
      </c>
      <c r="DF13" s="196">
        <f>IF(DE13=0,0,($CU$13/$DE$13)*100000)</f>
        <v>0</v>
      </c>
      <c r="DG13" s="66">
        <f>'D_Urban-Rural'!F5</f>
        <v>0</v>
      </c>
      <c r="DH13" s="66">
        <f>IF(DG13=0,0,($CV$13/$DG$13)*100000)</f>
        <v>0</v>
      </c>
      <c r="DI13" s="66">
        <f>'D_Urban-Rural'!G5</f>
        <v>0</v>
      </c>
      <c r="DJ13" s="196">
        <f>IF(DI13=0,0,($CW$13/$DI$13)*100000)</f>
        <v>0</v>
      </c>
    </row>
    <row r="14" spans="1:114" x14ac:dyDescent="0.25">
      <c r="B14" s="160" t="s">
        <v>204</v>
      </c>
      <c r="C14" s="51"/>
      <c r="D14" s="43"/>
      <c r="E14" s="44"/>
      <c r="F14" s="34"/>
      <c r="G14" s="34"/>
      <c r="H14" s="34"/>
      <c r="I14" s="34"/>
      <c r="J14" s="54"/>
      <c r="K14" s="54"/>
      <c r="L14" s="37"/>
      <c r="M14" s="204"/>
      <c r="N14" s="62"/>
      <c r="O14" s="62"/>
      <c r="P14" s="62"/>
      <c r="Q14" s="62"/>
      <c r="R14" s="62"/>
      <c r="S14" s="62"/>
      <c r="T14" s="62"/>
      <c r="U14" s="62"/>
      <c r="V14" s="62"/>
      <c r="W14" s="62"/>
      <c r="X14" s="62"/>
      <c r="Y14" s="62"/>
      <c r="Z14" s="65"/>
      <c r="AA14" s="63"/>
      <c r="AB14" s="63"/>
      <c r="AC14" s="63"/>
      <c r="AD14" s="63"/>
      <c r="AE14" s="63"/>
      <c r="AF14" s="63"/>
      <c r="AG14" s="47"/>
      <c r="AH14" s="66">
        <f>' B_Populations'!B9</f>
        <v>0</v>
      </c>
      <c r="AI14" s="66">
        <f>IF(AH14=0,0,($C$14/$AH$14)*100000)</f>
        <v>0</v>
      </c>
      <c r="AJ14" s="66">
        <f>' B_Populations'!D9</f>
        <v>0</v>
      </c>
      <c r="AK14" s="66">
        <f>IF(AJ14=0,0,($D$14/$AJ$14)*100000)</f>
        <v>0</v>
      </c>
      <c r="AL14" s="66">
        <f>' B_Populations'!F9</f>
        <v>0</v>
      </c>
      <c r="AM14" s="66">
        <f>IF(AL14=0,0,($E$14/$AL$14)*100000)</f>
        <v>0</v>
      </c>
      <c r="AN14" s="66">
        <f>' B_Populations'!H9</f>
        <v>0</v>
      </c>
      <c r="AO14" s="66">
        <f>IF(AN14=0,0,($F$14/$AN$14)*100000)</f>
        <v>0</v>
      </c>
      <c r="AP14" s="66">
        <f>' B_Populations'!J9</f>
        <v>0</v>
      </c>
      <c r="AQ14" s="66">
        <f>IF(AP14=0,0,($G$14/$AP$14)*100000)</f>
        <v>0</v>
      </c>
      <c r="AR14" s="66">
        <f>' B_Populations'!L9</f>
        <v>0</v>
      </c>
      <c r="AS14" s="66">
        <f>IF(AR14=0,0,($H$14/$AR$14)*100000)</f>
        <v>0</v>
      </c>
      <c r="AT14" s="66">
        <f>' B_Populations'!N9</f>
        <v>0</v>
      </c>
      <c r="AU14" s="66">
        <f>IF(AT14=0,0,($I$14/$AT$14)*100000)</f>
        <v>0</v>
      </c>
      <c r="AV14" s="66">
        <f>' B_Populations'!P9</f>
        <v>0</v>
      </c>
      <c r="AW14" s="66">
        <f>IF(AV14=0,0,($J$14/$AV$14)*100000)</f>
        <v>0</v>
      </c>
      <c r="AX14" s="66">
        <f>' B_Populations'!R9</f>
        <v>0</v>
      </c>
      <c r="AY14" s="66">
        <f>IF(AX14=0,0,($K$14/$AX$14)*100000)</f>
        <v>0</v>
      </c>
      <c r="AZ14" s="66">
        <f>' B_Populations'!T9</f>
        <v>0</v>
      </c>
      <c r="BA14" s="66">
        <f>IF(AZ14=0,0,($L$14/$AZ$14)*100000)</f>
        <v>0</v>
      </c>
      <c r="BB14" s="160"/>
      <c r="BC14" s="66">
        <f>'C_Health Regions'!B5</f>
        <v>0</v>
      </c>
      <c r="BD14" s="66">
        <f>IF(BC14=0,0,($M$14/$BC$14)*100000)</f>
        <v>0</v>
      </c>
      <c r="BE14" s="66">
        <f>'C_Health Regions'!D6</f>
        <v>0</v>
      </c>
      <c r="BF14" s="66">
        <f>IF(BE14=0,0,($N$14/$BE$14)*100000)</f>
        <v>0</v>
      </c>
      <c r="BG14" s="66">
        <f>'C_Health Regions'!F5</f>
        <v>0</v>
      </c>
      <c r="BH14" s="66">
        <f>IF(BG14=0,0,($O$14/$BG$14)*100000)</f>
        <v>0</v>
      </c>
      <c r="BI14" s="66">
        <f>'C_Health Regions'!H5</f>
        <v>0</v>
      </c>
      <c r="BJ14" s="66">
        <f>IF(BI14=0,0,($P$14/$BI$14)*100000)</f>
        <v>0</v>
      </c>
      <c r="BK14" s="66">
        <f>'C_Health Regions'!J5</f>
        <v>0</v>
      </c>
      <c r="BL14" s="66">
        <f>IF(BK14=0,0,($Q$14/$BK$14)*100000)</f>
        <v>0</v>
      </c>
      <c r="BM14" s="66">
        <f>'C_Health Regions'!L5</f>
        <v>0</v>
      </c>
      <c r="BN14" s="66">
        <f>IF(BM14=0,0,($R$14/$BM$14)*100000)</f>
        <v>0</v>
      </c>
      <c r="BO14" s="66">
        <f>'C_Health Regions'!N5</f>
        <v>0</v>
      </c>
      <c r="BP14" s="66">
        <f>IF(BO14=0,0,($S$14/$BO$14)*100000)</f>
        <v>0</v>
      </c>
      <c r="BQ14" s="66">
        <f>'C_Health Regions'!P5</f>
        <v>0</v>
      </c>
      <c r="BR14" s="66">
        <f>IF(BQ14=0,0,($T$14/$BQ$14)*100000)</f>
        <v>0</v>
      </c>
      <c r="BS14" s="66">
        <f>'C_Health Regions'!R5</f>
        <v>0</v>
      </c>
      <c r="BT14" s="66">
        <f>IF(BS14=0,0,($U$14/$BS$14)*100000)</f>
        <v>0</v>
      </c>
      <c r="BU14" s="66">
        <f>'C_Health Regions'!T5</f>
        <v>0</v>
      </c>
      <c r="BV14" s="66">
        <f>IF(BU14=0,0,($V$14/$BU$14)*100000)</f>
        <v>0</v>
      </c>
      <c r="BW14" s="66">
        <f>'C_Health Regions'!V5</f>
        <v>0</v>
      </c>
      <c r="BX14" s="66">
        <f>IF(BW14=0,0,($W$14/$BW$14)*100000)</f>
        <v>0</v>
      </c>
      <c r="BY14" s="66">
        <f>'C_Health Regions'!X5</f>
        <v>0</v>
      </c>
      <c r="BZ14" s="66">
        <f>IF(BY14=0,0,($X$14/$BY$14)*100000)</f>
        <v>0</v>
      </c>
      <c r="CA14" s="66">
        <f>'C_Health Regions'!Z5</f>
        <v>0</v>
      </c>
      <c r="CB14" s="66">
        <f>IF(CA14=0,0,($Y$14/$CA$14)*100000)</f>
        <v>0</v>
      </c>
      <c r="CC14" s="66">
        <f>'C_Health Regions'!AB5</f>
        <v>0</v>
      </c>
      <c r="CD14" s="66">
        <f>IF(CC14=0,0,($Z$14/$CC$14)*100000)</f>
        <v>0</v>
      </c>
      <c r="CE14" s="66">
        <f>'C_Health Regions'!AD5</f>
        <v>0</v>
      </c>
      <c r="CF14" s="66">
        <f>IF(CE14=0,0,($AA$14/$CE$14)*100000)</f>
        <v>0</v>
      </c>
      <c r="CG14" s="66">
        <f>'C_Health Regions'!AF5</f>
        <v>0</v>
      </c>
      <c r="CH14" s="66">
        <f>IF(CG14=0,0,($AB$14/$CG$14)*100000)</f>
        <v>0</v>
      </c>
      <c r="CI14" s="66">
        <f>'C_Health Regions'!AH5</f>
        <v>0</v>
      </c>
      <c r="CJ14" s="66">
        <f>IF(CI14=0,0,($AC$14/$CI$14)*100000)</f>
        <v>0</v>
      </c>
      <c r="CK14" s="66">
        <f>'C_Health Regions'!AJ5</f>
        <v>0</v>
      </c>
      <c r="CL14" s="66">
        <f>IF(CK14=0,0,($AD$14/$CK$14)*100000)</f>
        <v>0</v>
      </c>
      <c r="CM14" s="66">
        <f>'C_Health Regions'!AL5</f>
        <v>0</v>
      </c>
      <c r="CN14" s="66">
        <f>IF(CM14=0,0,($AE$14/$CM$14)*100000)</f>
        <v>0</v>
      </c>
      <c r="CO14" s="66">
        <f>'C_Health Regions'!AN5</f>
        <v>0</v>
      </c>
      <c r="CP14" s="66">
        <f>IF(CO14=0,0,($AF$14/$CO$14)*100000)</f>
        <v>0</v>
      </c>
      <c r="CQ14" s="69"/>
      <c r="CR14" s="204"/>
      <c r="CS14" s="62"/>
      <c r="CT14" s="62"/>
      <c r="CU14" s="62"/>
      <c r="CV14" s="62"/>
      <c r="CW14" s="204"/>
      <c r="CX14" s="47"/>
      <c r="CY14" s="196">
        <f>'D_Urban-Rural'!B5</f>
        <v>0</v>
      </c>
      <c r="CZ14" s="66">
        <f>IF(CY14=0,0,($CR$14/$CY$14)*100000)</f>
        <v>0</v>
      </c>
      <c r="DA14" s="66">
        <f>'D_Urban-Rural'!C5</f>
        <v>0</v>
      </c>
      <c r="DB14" s="196">
        <f>IF(DA14=0,0,($CS$14/$DA$14)*100000)</f>
        <v>0</v>
      </c>
      <c r="DC14" s="66">
        <f>'D_Urban-Rural'!D5</f>
        <v>0</v>
      </c>
      <c r="DD14" s="196">
        <f>IF(DC14=0,0,($CT$14/$DC$14)*100000)</f>
        <v>0</v>
      </c>
      <c r="DE14" s="66">
        <f>'D_Urban-Rural'!E5</f>
        <v>0</v>
      </c>
      <c r="DF14" s="196">
        <f>IF(DE14=0,0,($CU$14/$DE$14)*100000)</f>
        <v>0</v>
      </c>
      <c r="DG14" s="66">
        <f>'D_Urban-Rural'!F5</f>
        <v>0</v>
      </c>
      <c r="DH14" s="66">
        <f>IF(DG14=0,0,($CV$14/$DG$14)*100000)</f>
        <v>0</v>
      </c>
      <c r="DI14" s="66">
        <f>'D_Urban-Rural'!G5</f>
        <v>0</v>
      </c>
      <c r="DJ14" s="196">
        <f>IF(DI14=0,0,($CW$14/$DI$14)*100000)</f>
        <v>0</v>
      </c>
    </row>
    <row r="15" spans="1:114" x14ac:dyDescent="0.25">
      <c r="B15" s="9" t="s">
        <v>43</v>
      </c>
      <c r="C15" s="51"/>
      <c r="D15" s="43"/>
      <c r="E15" s="44"/>
      <c r="F15" s="34"/>
      <c r="G15" s="34"/>
      <c r="H15" s="34"/>
      <c r="I15" s="34"/>
      <c r="J15" s="54"/>
      <c r="K15" s="54"/>
      <c r="L15" s="37"/>
      <c r="M15" s="204"/>
      <c r="N15" s="62"/>
      <c r="O15" s="62"/>
      <c r="P15" s="62"/>
      <c r="Q15" s="62"/>
      <c r="R15" s="62"/>
      <c r="S15" s="62"/>
      <c r="T15" s="62"/>
      <c r="U15" s="62"/>
      <c r="V15" s="62"/>
      <c r="W15" s="62"/>
      <c r="X15" s="62"/>
      <c r="Y15" s="62"/>
      <c r="Z15" s="65"/>
      <c r="AA15" s="63"/>
      <c r="AB15" s="63"/>
      <c r="AC15" s="63"/>
      <c r="AD15" s="63"/>
      <c r="AE15" s="63"/>
      <c r="AF15" s="63"/>
      <c r="AG15" s="47"/>
      <c r="AH15" s="66">
        <f>' B_Populations'!B9</f>
        <v>0</v>
      </c>
      <c r="AI15" s="66">
        <f>IF(AH15=0,0,($C$15/$AH$15)*100000)</f>
        <v>0</v>
      </c>
      <c r="AJ15" s="66">
        <f>' B_Populations'!D9</f>
        <v>0</v>
      </c>
      <c r="AK15" s="66">
        <f>IF(AJ15=0,0,($D$15/$AJ$15)*100000)</f>
        <v>0</v>
      </c>
      <c r="AL15" s="66">
        <f>' B_Populations'!F9</f>
        <v>0</v>
      </c>
      <c r="AM15" s="66">
        <f>IF(AL15=0,0,($E$15/$AL$15)*100000)</f>
        <v>0</v>
      </c>
      <c r="AN15" s="66">
        <f>' B_Populations'!H9</f>
        <v>0</v>
      </c>
      <c r="AO15" s="66">
        <f>IF(AN15=0,0,($F$15/$AN$15)*100000)</f>
        <v>0</v>
      </c>
      <c r="AP15" s="66">
        <f>' B_Populations'!J9</f>
        <v>0</v>
      </c>
      <c r="AQ15" s="66">
        <f>IF(AP15=0,0,($G$15/$AP$15)*100000)</f>
        <v>0</v>
      </c>
      <c r="AR15" s="66">
        <f>' B_Populations'!L9</f>
        <v>0</v>
      </c>
      <c r="AS15" s="66">
        <f>IF(AR15=0,0,($H$15/$AR$15)*100000)</f>
        <v>0</v>
      </c>
      <c r="AT15" s="66">
        <f>' B_Populations'!N9</f>
        <v>0</v>
      </c>
      <c r="AU15" s="66">
        <f>IF(AT15=0,0,($I$15/$AT$15)*100000)</f>
        <v>0</v>
      </c>
      <c r="AV15" s="66">
        <f>' B_Populations'!P9</f>
        <v>0</v>
      </c>
      <c r="AW15" s="66">
        <f>IF(AV15=0,0,($J$15/$AV$15)*100000)</f>
        <v>0</v>
      </c>
      <c r="AX15" s="66">
        <f>' B_Populations'!R9</f>
        <v>0</v>
      </c>
      <c r="AY15" s="66">
        <f>IF(AX15=0,0,($K$15/$AX$15)*100000)</f>
        <v>0</v>
      </c>
      <c r="AZ15" s="66">
        <f>' B_Populations'!T9</f>
        <v>0</v>
      </c>
      <c r="BA15" s="66">
        <f>IF(AZ15=0,0,($L$15/$AZ$15)*100000)</f>
        <v>0</v>
      </c>
      <c r="BB15" s="9"/>
      <c r="BC15" s="66">
        <f>'C_Health Regions'!B5</f>
        <v>0</v>
      </c>
      <c r="BD15" s="66">
        <f>IF(BC15=0,0,($M$15/$BC$15)*100000)</f>
        <v>0</v>
      </c>
      <c r="BE15" s="66">
        <f>'C_Health Regions'!D6</f>
        <v>0</v>
      </c>
      <c r="BF15" s="66">
        <f>IF(BE15=0,0,($N$15/$BE$15)*100000)</f>
        <v>0</v>
      </c>
      <c r="BG15" s="66">
        <f>'C_Health Regions'!F5</f>
        <v>0</v>
      </c>
      <c r="BH15" s="66">
        <f>IF(BG15=0,0,($O$15/$BG$15)*100000)</f>
        <v>0</v>
      </c>
      <c r="BI15" s="66">
        <f>'C_Health Regions'!H5</f>
        <v>0</v>
      </c>
      <c r="BJ15" s="66">
        <f>IF(BI15=0,0,($P$15/$BI$15)*100000)</f>
        <v>0</v>
      </c>
      <c r="BK15" s="66">
        <f>'C_Health Regions'!J5</f>
        <v>0</v>
      </c>
      <c r="BL15" s="66">
        <f>IF(BK15=0,0,($Q$15/$BK$15)*100000)</f>
        <v>0</v>
      </c>
      <c r="BM15" s="66">
        <f>'C_Health Regions'!L5</f>
        <v>0</v>
      </c>
      <c r="BN15" s="66">
        <f>IF(BM15=0,0,($R$15/$BM$15)*100000)</f>
        <v>0</v>
      </c>
      <c r="BO15" s="66">
        <f>'C_Health Regions'!N5</f>
        <v>0</v>
      </c>
      <c r="BP15" s="66">
        <f>IF(BO15=0,0,($S$15/$BO$15)*100000)</f>
        <v>0</v>
      </c>
      <c r="BQ15" s="66">
        <f>'C_Health Regions'!P5</f>
        <v>0</v>
      </c>
      <c r="BR15" s="66">
        <f>IF(BQ15=0,0,($T$15/$BQ$15)*100000)</f>
        <v>0</v>
      </c>
      <c r="BS15" s="66">
        <f>'C_Health Regions'!R5</f>
        <v>0</v>
      </c>
      <c r="BT15" s="66">
        <f>IF(BS15=0,0,($U$15/$BS$15)*100000)</f>
        <v>0</v>
      </c>
      <c r="BU15" s="66">
        <f>'C_Health Regions'!T5</f>
        <v>0</v>
      </c>
      <c r="BV15" s="66">
        <f>IF(BU15=0,0,($V$15/$BU$15)*100000)</f>
        <v>0</v>
      </c>
      <c r="BW15" s="66">
        <f>'C_Health Regions'!V5</f>
        <v>0</v>
      </c>
      <c r="BX15" s="66">
        <f>IF(BW15=0,0,($W$15/$BW$15)*100000)</f>
        <v>0</v>
      </c>
      <c r="BY15" s="66">
        <f>'C_Health Regions'!X5</f>
        <v>0</v>
      </c>
      <c r="BZ15" s="66">
        <f>IF(BY15=0,0,($X$15/$BY$15)*100000)</f>
        <v>0</v>
      </c>
      <c r="CA15" s="66">
        <f>'C_Health Regions'!Z5</f>
        <v>0</v>
      </c>
      <c r="CB15" s="66">
        <f>IF(CA15=0,0,($Y$15/$CA$15)*100000)</f>
        <v>0</v>
      </c>
      <c r="CC15" s="66">
        <f>'C_Health Regions'!AB5</f>
        <v>0</v>
      </c>
      <c r="CD15" s="66">
        <f>IF(CC15=0,0,($Z$15/$CC$15)*100000)</f>
        <v>0</v>
      </c>
      <c r="CE15" s="66">
        <f>'C_Health Regions'!AD5</f>
        <v>0</v>
      </c>
      <c r="CF15" s="66">
        <f>IF(CE15=0,0,($AA$15/$CE$15)*100000)</f>
        <v>0</v>
      </c>
      <c r="CG15" s="66">
        <f>'C_Health Regions'!AF5</f>
        <v>0</v>
      </c>
      <c r="CH15" s="66">
        <f>IF(CG15=0,0,($AB$15/$CG$15)*100000)</f>
        <v>0</v>
      </c>
      <c r="CI15" s="66">
        <f>'C_Health Regions'!AH5</f>
        <v>0</v>
      </c>
      <c r="CJ15" s="66">
        <f>IF(CI15=0,0,($AC$15/$CI$15)*100000)</f>
        <v>0</v>
      </c>
      <c r="CK15" s="66">
        <f>'C_Health Regions'!AJ5</f>
        <v>0</v>
      </c>
      <c r="CL15" s="66">
        <f>IF(CK15=0,0,($AD$15/$CK$15)*100000)</f>
        <v>0</v>
      </c>
      <c r="CM15" s="66">
        <f>'C_Health Regions'!AL5</f>
        <v>0</v>
      </c>
      <c r="CN15" s="66">
        <f>IF(CM15=0,0,($AE$15/$CM$15)*100000)</f>
        <v>0</v>
      </c>
      <c r="CO15" s="66">
        <f>'C_Health Regions'!AN5</f>
        <v>0</v>
      </c>
      <c r="CP15" s="66">
        <f>IF(CO15=0,0,($AF$15/$CO$15)*100000)</f>
        <v>0</v>
      </c>
      <c r="CQ15" s="69"/>
      <c r="CR15" s="204"/>
      <c r="CS15" s="62"/>
      <c r="CT15" s="62"/>
      <c r="CU15" s="62"/>
      <c r="CV15" s="62"/>
      <c r="CW15" s="204"/>
      <c r="CX15" s="47"/>
      <c r="CY15" s="196">
        <f>'D_Urban-Rural'!B5</f>
        <v>0</v>
      </c>
      <c r="CZ15" s="66">
        <f>IF(CY15=0,0,($CR$15/$CY$15)*100000)</f>
        <v>0</v>
      </c>
      <c r="DA15" s="66">
        <f>'D_Urban-Rural'!C5</f>
        <v>0</v>
      </c>
      <c r="DB15" s="196">
        <f>IF(DA15=0,0,($CS$15/$DA$15)*100000)</f>
        <v>0</v>
      </c>
      <c r="DC15" s="66">
        <f>'D_Urban-Rural'!D5</f>
        <v>0</v>
      </c>
      <c r="DD15" s="196">
        <f>IF(DC15=0,0,($CT$15/$DC$15)*100000)</f>
        <v>0</v>
      </c>
      <c r="DE15" s="66">
        <f>'D_Urban-Rural'!E5</f>
        <v>0</v>
      </c>
      <c r="DF15" s="196">
        <f>IF(DE15=0,0,($CU$15/$DE$15)*100000)</f>
        <v>0</v>
      </c>
      <c r="DG15" s="66">
        <f>'D_Urban-Rural'!F5</f>
        <v>0</v>
      </c>
      <c r="DH15" s="66">
        <f>IF(DG15=0,0,($CV$15/$DG$15)*100000)</f>
        <v>0</v>
      </c>
      <c r="DI15" s="66">
        <f>'D_Urban-Rural'!G5</f>
        <v>0</v>
      </c>
      <c r="DJ15" s="196">
        <f>IF(DI15=0,0,($CW$15/$DI$15)*100000)</f>
        <v>0</v>
      </c>
    </row>
    <row r="16" spans="1:114" x14ac:dyDescent="0.25">
      <c r="B16" s="9" t="s">
        <v>205</v>
      </c>
      <c r="C16" s="51"/>
      <c r="D16" s="43"/>
      <c r="E16" s="44"/>
      <c r="F16" s="34"/>
      <c r="G16" s="34"/>
      <c r="H16" s="34"/>
      <c r="I16" s="34"/>
      <c r="J16" s="54"/>
      <c r="K16" s="54"/>
      <c r="L16" s="37"/>
      <c r="M16" s="204"/>
      <c r="N16" s="62"/>
      <c r="O16" s="62"/>
      <c r="P16" s="62"/>
      <c r="Q16" s="62"/>
      <c r="R16" s="62"/>
      <c r="S16" s="62"/>
      <c r="T16" s="62"/>
      <c r="U16" s="62"/>
      <c r="V16" s="62"/>
      <c r="W16" s="62"/>
      <c r="X16" s="62"/>
      <c r="Y16" s="62"/>
      <c r="Z16" s="65"/>
      <c r="AA16" s="63"/>
      <c r="AB16" s="63"/>
      <c r="AC16" s="63"/>
      <c r="AD16" s="63"/>
      <c r="AE16" s="63"/>
      <c r="AF16" s="63"/>
      <c r="AG16" s="47"/>
      <c r="AH16" s="66">
        <f>' B_Populations'!B9</f>
        <v>0</v>
      </c>
      <c r="AI16" s="66">
        <f>IF(AH16=0,0,($C$16/$AH$16)*100000)</f>
        <v>0</v>
      </c>
      <c r="AJ16" s="66">
        <f>' B_Populations'!D9</f>
        <v>0</v>
      </c>
      <c r="AK16" s="66">
        <f>IF(AJ16=0,0,($D$16/$AJ$16)*100000)</f>
        <v>0</v>
      </c>
      <c r="AL16" s="66">
        <f>' B_Populations'!F9</f>
        <v>0</v>
      </c>
      <c r="AM16" s="66">
        <f>IF(AL16=0,0,($E$16/$AL$16)*100000)</f>
        <v>0</v>
      </c>
      <c r="AN16" s="66">
        <f>' B_Populations'!H9</f>
        <v>0</v>
      </c>
      <c r="AO16" s="66">
        <f>IF(AN16=0,0,($F$16/$AN$16)*100000)</f>
        <v>0</v>
      </c>
      <c r="AP16" s="66">
        <f>' B_Populations'!J9</f>
        <v>0</v>
      </c>
      <c r="AQ16" s="66">
        <f>IF(AP16=0,0,($G$16/$AP$16)*100000)</f>
        <v>0</v>
      </c>
      <c r="AR16" s="66">
        <f>' B_Populations'!L9</f>
        <v>0</v>
      </c>
      <c r="AS16" s="66">
        <f>IF(AR16=0,0,($H$16/$AR$16)*100000)</f>
        <v>0</v>
      </c>
      <c r="AT16" s="66">
        <f>' B_Populations'!N9</f>
        <v>0</v>
      </c>
      <c r="AU16" s="66">
        <f>IF(AT16=0,0,($I$16/$AT$16)*100000)</f>
        <v>0</v>
      </c>
      <c r="AV16" s="66">
        <f>' B_Populations'!P9</f>
        <v>0</v>
      </c>
      <c r="AW16" s="66">
        <f>IF(AV16=0,0,($J$16/$AV$16)*100000)</f>
        <v>0</v>
      </c>
      <c r="AX16" s="66">
        <f>' B_Populations'!R9</f>
        <v>0</v>
      </c>
      <c r="AY16" s="66">
        <f>IF(AX16=0,0,($K$16/$AX$16)*100000)</f>
        <v>0</v>
      </c>
      <c r="AZ16" s="66">
        <f>' B_Populations'!T9</f>
        <v>0</v>
      </c>
      <c r="BA16" s="66">
        <f>IF(AZ16=0,0,($L$16/$AZ$16)*100000)</f>
        <v>0</v>
      </c>
      <c r="BB16" s="9"/>
      <c r="BC16" s="66">
        <f>'C_Health Regions'!B5</f>
        <v>0</v>
      </c>
      <c r="BD16" s="66">
        <f>IF(BC16=0,0,($M$16/$BC$16)*100000)</f>
        <v>0</v>
      </c>
      <c r="BE16" s="66">
        <f>'C_Health Regions'!D6</f>
        <v>0</v>
      </c>
      <c r="BF16" s="66">
        <f>IF(BE16=0,0,($N$16/$BE$16)*100000)</f>
        <v>0</v>
      </c>
      <c r="BG16" s="66">
        <f>'C_Health Regions'!F5</f>
        <v>0</v>
      </c>
      <c r="BH16" s="66">
        <f>IF(BG16=0,0,($O$16/$BG$16)*100000)</f>
        <v>0</v>
      </c>
      <c r="BI16" s="66">
        <f>'C_Health Regions'!H5</f>
        <v>0</v>
      </c>
      <c r="BJ16" s="66">
        <f>IF(BI16=0,0,($P$16/$BI$16)*100000)</f>
        <v>0</v>
      </c>
      <c r="BK16" s="66">
        <f>'C_Health Regions'!J5</f>
        <v>0</v>
      </c>
      <c r="BL16" s="66">
        <f>IF(BK16=0,0,($Q$16/$BK$16)*100000)</f>
        <v>0</v>
      </c>
      <c r="BM16" s="66">
        <f>'C_Health Regions'!L5</f>
        <v>0</v>
      </c>
      <c r="BN16" s="66">
        <f>IF(BM16=0,0,($R$16/$BM$16)*100000)</f>
        <v>0</v>
      </c>
      <c r="BO16" s="66">
        <f>'C_Health Regions'!N5</f>
        <v>0</v>
      </c>
      <c r="BP16" s="66">
        <f>IF(BO16=0,0,($S$16/$BO$16)*100000)</f>
        <v>0</v>
      </c>
      <c r="BQ16" s="66">
        <f>'C_Health Regions'!P5</f>
        <v>0</v>
      </c>
      <c r="BR16" s="66">
        <f>IF(BQ16=0,0,($T$16/$BQ$16)*100000)</f>
        <v>0</v>
      </c>
      <c r="BS16" s="66">
        <f>'C_Health Regions'!R5</f>
        <v>0</v>
      </c>
      <c r="BT16" s="66">
        <f>IF(BS16=0,0,($U$16/$BS$16)*100000)</f>
        <v>0</v>
      </c>
      <c r="BU16" s="66">
        <f>'C_Health Regions'!T5</f>
        <v>0</v>
      </c>
      <c r="BV16" s="66">
        <f>IF(BU16=0,0,($V16/$BU$16)*100000)</f>
        <v>0</v>
      </c>
      <c r="BW16" s="66">
        <f>'C_Health Regions'!V5</f>
        <v>0</v>
      </c>
      <c r="BX16" s="66">
        <f>IF(BW16=0,0,($W$16/$BW$16)*100000)</f>
        <v>0</v>
      </c>
      <c r="BY16" s="66">
        <f>'C_Health Regions'!X5</f>
        <v>0</v>
      </c>
      <c r="BZ16" s="66">
        <f>IF(BY16=0,0,($X$16/$BY$16)*100000)</f>
        <v>0</v>
      </c>
      <c r="CA16" s="66">
        <f>'C_Health Regions'!Z5</f>
        <v>0</v>
      </c>
      <c r="CB16" s="66">
        <f>IF(CA16=0,0,($Y$16/$CA$16)*100000)</f>
        <v>0</v>
      </c>
      <c r="CC16" s="66">
        <f>'C_Health Regions'!AB5</f>
        <v>0</v>
      </c>
      <c r="CD16" s="66">
        <f>IF(CC16=0,0,($Z$16/$CC$16)*100000)</f>
        <v>0</v>
      </c>
      <c r="CE16" s="66">
        <f>'C_Health Regions'!AD5</f>
        <v>0</v>
      </c>
      <c r="CF16" s="66">
        <f>IF(CE16=0,0,($AA$16/$CE$16)*100000)</f>
        <v>0</v>
      </c>
      <c r="CG16" s="66">
        <f>'C_Health Regions'!AF5</f>
        <v>0</v>
      </c>
      <c r="CH16" s="66">
        <f>IF(CG16=0,0,($AB$16/$CG$16)*100000)</f>
        <v>0</v>
      </c>
      <c r="CI16" s="66">
        <f>'C_Health Regions'!AH5</f>
        <v>0</v>
      </c>
      <c r="CJ16" s="66">
        <f>IF(CI16=0,0,($AC$16/$CI$16)*100000)</f>
        <v>0</v>
      </c>
      <c r="CK16" s="66">
        <f>'C_Health Regions'!AJ5</f>
        <v>0</v>
      </c>
      <c r="CL16" s="66">
        <f>IF(CK16=0,0,($AD$16/$CK$16)*100000)</f>
        <v>0</v>
      </c>
      <c r="CM16" s="66">
        <f>'C_Health Regions'!AL5</f>
        <v>0</v>
      </c>
      <c r="CN16" s="66">
        <f>IF(CM16=0,0,($AE$16/$CM$16)*100000)</f>
        <v>0</v>
      </c>
      <c r="CO16" s="66">
        <f>'C_Health Regions'!AN5</f>
        <v>0</v>
      </c>
      <c r="CP16" s="66">
        <f>IF(CO16=0,0,($AF$16/$CO$16)*100000)</f>
        <v>0</v>
      </c>
      <c r="CQ16" s="69"/>
      <c r="CR16" s="204"/>
      <c r="CS16" s="62"/>
      <c r="CT16" s="62"/>
      <c r="CU16" s="62"/>
      <c r="CV16" s="62"/>
      <c r="CW16" s="204"/>
      <c r="CX16" s="47"/>
      <c r="CY16" s="196">
        <f>'D_Urban-Rural'!B5</f>
        <v>0</v>
      </c>
      <c r="CZ16" s="66">
        <f>IF(CY16=0,0,($CR$16/$CY$16)*100000)</f>
        <v>0</v>
      </c>
      <c r="DA16" s="66">
        <f>'D_Urban-Rural'!C5</f>
        <v>0</v>
      </c>
      <c r="DB16" s="196">
        <f>IF(DA16=0,0,($CS$16/$DA$16)*100000)</f>
        <v>0</v>
      </c>
      <c r="DC16" s="66">
        <f>'D_Urban-Rural'!D5</f>
        <v>0</v>
      </c>
      <c r="DD16" s="196">
        <f>IF(DC16=0,0,($CT$16/$DC$16)*100000)</f>
        <v>0</v>
      </c>
      <c r="DE16" s="66">
        <f>'D_Urban-Rural'!E5</f>
        <v>0</v>
      </c>
      <c r="DF16" s="196">
        <f>IF(DE16=0,0,($CU$16/$DE$16)*100000)</f>
        <v>0</v>
      </c>
      <c r="DG16" s="66">
        <f>'D_Urban-Rural'!F5</f>
        <v>0</v>
      </c>
      <c r="DH16" s="66">
        <f>IF(DG16=0,0,($CV$16/$DG$16)*100000)</f>
        <v>0</v>
      </c>
      <c r="DI16" s="66">
        <f>'D_Urban-Rural'!G5</f>
        <v>0</v>
      </c>
      <c r="DJ16" s="196">
        <f>IF(DI16=0,0,($CW$16/$DI$16)*100000)</f>
        <v>0</v>
      </c>
    </row>
    <row r="17" spans="2:114" x14ac:dyDescent="0.25">
      <c r="B17" s="9" t="s">
        <v>138</v>
      </c>
      <c r="C17" s="51"/>
      <c r="D17" s="43"/>
      <c r="E17" s="44"/>
      <c r="F17" s="34"/>
      <c r="G17" s="34"/>
      <c r="H17" s="34"/>
      <c r="I17" s="34"/>
      <c r="J17" s="54"/>
      <c r="K17" s="54"/>
      <c r="L17" s="37"/>
      <c r="M17" s="222"/>
      <c r="N17" s="62"/>
      <c r="O17" s="62"/>
      <c r="P17" s="62"/>
      <c r="Q17" s="62"/>
      <c r="R17" s="62"/>
      <c r="S17" s="62"/>
      <c r="T17" s="62"/>
      <c r="U17" s="62"/>
      <c r="V17" s="62"/>
      <c r="W17" s="62"/>
      <c r="X17" s="62"/>
      <c r="Y17" s="62"/>
      <c r="Z17" s="65"/>
      <c r="AA17" s="63"/>
      <c r="AB17" s="63"/>
      <c r="AC17" s="63"/>
      <c r="AD17" s="63"/>
      <c r="AE17" s="63"/>
      <c r="AF17" s="63"/>
      <c r="AG17" s="47"/>
      <c r="AH17" s="66">
        <f>' B_Populations'!B9</f>
        <v>0</v>
      </c>
      <c r="AI17" s="66">
        <f>IF(AH17=0,0,($C$18/$AH$18)*100000)</f>
        <v>0</v>
      </c>
      <c r="AJ17" s="66">
        <f>' B_Populations'!D9</f>
        <v>0</v>
      </c>
      <c r="AK17" s="66">
        <f>IF(AJ17=0,0,($D$17/$AJ$17)*100000)</f>
        <v>0</v>
      </c>
      <c r="AL17" s="66">
        <f>' B_Populations'!F9</f>
        <v>0</v>
      </c>
      <c r="AM17" s="66">
        <f>IF(AL17=0,0,($E$17/$AL$17)*100000)</f>
        <v>0</v>
      </c>
      <c r="AN17" s="66">
        <f>' B_Populations'!H9</f>
        <v>0</v>
      </c>
      <c r="AO17" s="66">
        <f>IF(AN17=0,0,($F$17/$AN$17)*100000)</f>
        <v>0</v>
      </c>
      <c r="AP17" s="66">
        <f>' B_Populations'!J9</f>
        <v>0</v>
      </c>
      <c r="AQ17" s="66">
        <f>IF(AP17=0,0,($G$17/$AP$17)*100000)</f>
        <v>0</v>
      </c>
      <c r="AR17" s="66">
        <f>' B_Populations'!L9</f>
        <v>0</v>
      </c>
      <c r="AS17" s="66">
        <f>IF(AR17=0,0,($H$17/$AR$17)*100000)</f>
        <v>0</v>
      </c>
      <c r="AT17" s="66">
        <f>' B_Populations'!N9</f>
        <v>0</v>
      </c>
      <c r="AU17" s="66">
        <f>IF(AT17=0,0,($I$17/$AT$17)*100000)</f>
        <v>0</v>
      </c>
      <c r="AV17" s="66">
        <f>' B_Populations'!P9</f>
        <v>0</v>
      </c>
      <c r="AW17" s="66">
        <f>IF(AV17=0,0,($J$17/$AV$17)*100000)</f>
        <v>0</v>
      </c>
      <c r="AX17" s="66">
        <f>' B_Populations'!R9</f>
        <v>0</v>
      </c>
      <c r="AY17" s="66">
        <f>IF(AX17=0,0,($K$17/$AX$17)*100000)</f>
        <v>0</v>
      </c>
      <c r="AZ17" s="66">
        <f>' B_Populations'!T9</f>
        <v>0</v>
      </c>
      <c r="BA17" s="66">
        <f>IF(AZ17=0,0,($L$17/$AZ$17)*100000)</f>
        <v>0</v>
      </c>
      <c r="BB17" s="9"/>
      <c r="BC17" s="66">
        <f>'C_Health Regions'!B5</f>
        <v>0</v>
      </c>
      <c r="BD17" s="66">
        <f>IF(BC17=0,0,($M$17/$BC$17)*100000)</f>
        <v>0</v>
      </c>
      <c r="BE17" s="66">
        <f>'C_Health Regions'!D6</f>
        <v>0</v>
      </c>
      <c r="BF17" s="66">
        <f>IF(BE17=0,0,($N$17/$BE$17)*100000)</f>
        <v>0</v>
      </c>
      <c r="BG17" s="66">
        <f>'C_Health Regions'!F5</f>
        <v>0</v>
      </c>
      <c r="BH17" s="66">
        <f>IF(BG17=0,0,($O$17/$BG$17)*100000)</f>
        <v>0</v>
      </c>
      <c r="BI17" s="66">
        <f>'C_Health Regions'!H5</f>
        <v>0</v>
      </c>
      <c r="BJ17" s="66">
        <f>IF(BI17=0,0,($P$17/$BI$17)*100000)</f>
        <v>0</v>
      </c>
      <c r="BK17" s="66">
        <f>'C_Health Regions'!J5</f>
        <v>0</v>
      </c>
      <c r="BL17" s="66">
        <f>IF(BK17=0,0,($Q$17/$BK$17)*100000)</f>
        <v>0</v>
      </c>
      <c r="BM17" s="66">
        <f>'C_Health Regions'!L5</f>
        <v>0</v>
      </c>
      <c r="BN17" s="66">
        <f>IF(BM17=0,0,($R$17/$BM$17)*100000)</f>
        <v>0</v>
      </c>
      <c r="BO17" s="66">
        <f>'C_Health Regions'!N5</f>
        <v>0</v>
      </c>
      <c r="BP17" s="66">
        <f>IF(BO17=0,0,($S$17/$BO$17)*100000)</f>
        <v>0</v>
      </c>
      <c r="BQ17" s="66">
        <f>'C_Health Regions'!P5</f>
        <v>0</v>
      </c>
      <c r="BR17" s="66">
        <f>IF(BQ17=0,0,($T$17/$BQ$17)*100000)</f>
        <v>0</v>
      </c>
      <c r="BS17" s="66">
        <f>'C_Health Regions'!R5</f>
        <v>0</v>
      </c>
      <c r="BT17" s="66">
        <f>IF(BS17=0,0,($U$17/$BS$17)*100000)</f>
        <v>0</v>
      </c>
      <c r="BU17" s="66">
        <f>'C_Health Regions'!T5</f>
        <v>0</v>
      </c>
      <c r="BV17" s="66">
        <f>IF(BU17=0,0,($V$17/$BU$17)*100000)</f>
        <v>0</v>
      </c>
      <c r="BW17" s="66">
        <f>'C_Health Regions'!V5</f>
        <v>0</v>
      </c>
      <c r="BX17" s="66">
        <f>IF(BW17=0,0,($W$17/$BW$17)*100000)</f>
        <v>0</v>
      </c>
      <c r="BY17" s="66">
        <f>'C_Health Regions'!X5</f>
        <v>0</v>
      </c>
      <c r="BZ17" s="66">
        <f>IF(BY17=0,0,($X$17/$BY$17)*100000)</f>
        <v>0</v>
      </c>
      <c r="CA17" s="66">
        <f>'C_Health Regions'!Z5</f>
        <v>0</v>
      </c>
      <c r="CB17" s="66">
        <f>IF(CA17=0,0,($Y$17/$CA$17)*100000)</f>
        <v>0</v>
      </c>
      <c r="CC17" s="66">
        <f>'C_Health Regions'!AB5</f>
        <v>0</v>
      </c>
      <c r="CD17" s="66">
        <f>IF(CC17=0,0,($Z$17/$CC$17)*100000)</f>
        <v>0</v>
      </c>
      <c r="CE17" s="66">
        <f>'C_Health Regions'!AD5</f>
        <v>0</v>
      </c>
      <c r="CF17" s="66">
        <f>IF(CE17=0,0,($AA$17/$CE$17)*100000)</f>
        <v>0</v>
      </c>
      <c r="CG17" s="66">
        <f>'C_Health Regions'!AF5</f>
        <v>0</v>
      </c>
      <c r="CH17" s="66">
        <f>IF(CG17=0,0,($AB$17/$CG$17)*100000)</f>
        <v>0</v>
      </c>
      <c r="CI17" s="66">
        <f>'C_Health Regions'!AH5</f>
        <v>0</v>
      </c>
      <c r="CJ17" s="66">
        <f>IF(CI17=0,0,($AC$17/$CI$17)*100000)</f>
        <v>0</v>
      </c>
      <c r="CK17" s="66">
        <f>'C_Health Regions'!AJ5</f>
        <v>0</v>
      </c>
      <c r="CL17" s="66">
        <f>IF(CK17=0,0,($AD$17/$CK$17)*100000)</f>
        <v>0</v>
      </c>
      <c r="CM17" s="66">
        <f>'C_Health Regions'!AL5</f>
        <v>0</v>
      </c>
      <c r="CN17" s="66">
        <f>IF(CM17=0,0,($AE$17/$CM$17)*100000)</f>
        <v>0</v>
      </c>
      <c r="CO17" s="66">
        <f>'C_Health Regions'!AN5</f>
        <v>0</v>
      </c>
      <c r="CP17" s="66">
        <f>IF(CO17=0,0,($AF$17/$CO$17)*100000)</f>
        <v>0</v>
      </c>
      <c r="CQ17" s="69"/>
      <c r="CR17" s="222"/>
      <c r="CS17" s="62"/>
      <c r="CT17" s="62"/>
      <c r="CU17" s="62"/>
      <c r="CV17" s="62"/>
      <c r="CW17" s="204"/>
      <c r="CX17" s="47"/>
      <c r="CY17" s="196">
        <f>'D_Urban-Rural'!B5</f>
        <v>0</v>
      </c>
      <c r="CZ17" s="66">
        <f>IF(CY17=0,0,($CR$17/$CY$17)*100000)</f>
        <v>0</v>
      </c>
      <c r="DA17" s="66">
        <f>'D_Urban-Rural'!C5</f>
        <v>0</v>
      </c>
      <c r="DB17" s="196">
        <f>IF(DA17=0,0,($CS$17/$DA$17)*100000)</f>
        <v>0</v>
      </c>
      <c r="DC17" s="66">
        <f>'D_Urban-Rural'!D5</f>
        <v>0</v>
      </c>
      <c r="DD17" s="196">
        <f>IF(DC17=0,0,($CT$17/$DC$17)*100000)</f>
        <v>0</v>
      </c>
      <c r="DE17" s="66">
        <f>'D_Urban-Rural'!E5</f>
        <v>0</v>
      </c>
      <c r="DF17" s="196">
        <f>IF(DE17=0,0,($CU$17/$DE$17)*100000)</f>
        <v>0</v>
      </c>
      <c r="DG17" s="66">
        <f>'D_Urban-Rural'!F5</f>
        <v>0</v>
      </c>
      <c r="DH17" s="66">
        <f>IF(DG17=0,0,($CV$17/$DG$17)*100000)</f>
        <v>0</v>
      </c>
      <c r="DI17" s="66">
        <f>'D_Urban-Rural'!G5</f>
        <v>0</v>
      </c>
      <c r="DJ17" s="196">
        <f>IF(DI17=0,0,($CW$17/$DI$17)*100000)</f>
        <v>0</v>
      </c>
    </row>
    <row r="18" spans="2:114" x14ac:dyDescent="0.25">
      <c r="B18" s="25" t="s">
        <v>111</v>
      </c>
      <c r="C18" s="139">
        <f t="shared" ref="C18:AF18" si="4">SUM(C13:C17)</f>
        <v>0</v>
      </c>
      <c r="D18" s="139">
        <f t="shared" si="4"/>
        <v>0</v>
      </c>
      <c r="E18" s="139">
        <f t="shared" si="4"/>
        <v>0</v>
      </c>
      <c r="F18" s="139">
        <f t="shared" si="4"/>
        <v>0</v>
      </c>
      <c r="G18" s="139">
        <f t="shared" si="4"/>
        <v>0</v>
      </c>
      <c r="H18" s="139">
        <f t="shared" si="4"/>
        <v>0</v>
      </c>
      <c r="I18" s="139">
        <f t="shared" si="4"/>
        <v>0</v>
      </c>
      <c r="J18" s="139">
        <f t="shared" si="4"/>
        <v>0</v>
      </c>
      <c r="K18" s="139">
        <f t="shared" si="4"/>
        <v>0</v>
      </c>
      <c r="L18" s="139">
        <f t="shared" si="4"/>
        <v>0</v>
      </c>
      <c r="M18" s="223">
        <f t="shared" si="4"/>
        <v>0</v>
      </c>
      <c r="N18" s="72">
        <f t="shared" si="4"/>
        <v>0</v>
      </c>
      <c r="O18" s="72">
        <f t="shared" si="4"/>
        <v>0</v>
      </c>
      <c r="P18" s="72">
        <f t="shared" si="4"/>
        <v>0</v>
      </c>
      <c r="Q18" s="72">
        <f t="shared" si="4"/>
        <v>0</v>
      </c>
      <c r="R18" s="72">
        <f t="shared" si="4"/>
        <v>0</v>
      </c>
      <c r="S18" s="72">
        <f t="shared" si="4"/>
        <v>0</v>
      </c>
      <c r="T18" s="72">
        <f t="shared" si="4"/>
        <v>0</v>
      </c>
      <c r="U18" s="72">
        <f t="shared" si="4"/>
        <v>0</v>
      </c>
      <c r="V18" s="72">
        <f t="shared" si="4"/>
        <v>0</v>
      </c>
      <c r="W18" s="72">
        <f t="shared" si="4"/>
        <v>0</v>
      </c>
      <c r="X18" s="72">
        <f t="shared" si="4"/>
        <v>0</v>
      </c>
      <c r="Y18" s="72">
        <f t="shared" si="4"/>
        <v>0</v>
      </c>
      <c r="Z18" s="72">
        <f t="shared" si="4"/>
        <v>0</v>
      </c>
      <c r="AA18" s="71">
        <f t="shared" si="4"/>
        <v>0</v>
      </c>
      <c r="AB18" s="71">
        <f t="shared" si="4"/>
        <v>0</v>
      </c>
      <c r="AC18" s="71">
        <f t="shared" si="4"/>
        <v>0</v>
      </c>
      <c r="AD18" s="71">
        <f t="shared" si="4"/>
        <v>0</v>
      </c>
      <c r="AE18" s="71">
        <f t="shared" si="4"/>
        <v>0</v>
      </c>
      <c r="AF18" s="71">
        <f t="shared" si="4"/>
        <v>0</v>
      </c>
      <c r="AG18" s="45"/>
      <c r="AH18" s="76">
        <f t="shared" ref="AH18:BA18" si="5">SUM(AH13:AH17)</f>
        <v>0</v>
      </c>
      <c r="AI18" s="66">
        <f>IF(AH18=0,0,($C$17/$AH$17)*100000)</f>
        <v>0</v>
      </c>
      <c r="AJ18" s="76">
        <f t="shared" si="5"/>
        <v>0</v>
      </c>
      <c r="AK18" s="66">
        <f>IF(AJ18=0,0,($D$18/$AJ$18)*100000)</f>
        <v>0</v>
      </c>
      <c r="AL18" s="76">
        <f t="shared" si="5"/>
        <v>0</v>
      </c>
      <c r="AM18" s="66">
        <f>IF(AL18=0,0,($E$18/$AL$18)*100000)</f>
        <v>0</v>
      </c>
      <c r="AN18" s="76">
        <f t="shared" si="5"/>
        <v>0</v>
      </c>
      <c r="AO18" s="66">
        <f>IF(AN18=0,0,($F$18/$AN$18)*100000)</f>
        <v>0</v>
      </c>
      <c r="AP18" s="76">
        <f t="shared" si="5"/>
        <v>0</v>
      </c>
      <c r="AQ18" s="66">
        <f>IF(AP18=0,0,($G$18/$AP$18)*100000)</f>
        <v>0</v>
      </c>
      <c r="AR18" s="76">
        <f t="shared" si="5"/>
        <v>0</v>
      </c>
      <c r="AS18" s="66">
        <f>IF(AR18=0,0,($H$18/$AR$18)*100000)</f>
        <v>0</v>
      </c>
      <c r="AT18" s="76">
        <f t="shared" si="5"/>
        <v>0</v>
      </c>
      <c r="AU18" s="66">
        <f>IF(AT18=0,0,($I$18/$AT$18)*100000)</f>
        <v>0</v>
      </c>
      <c r="AV18" s="76">
        <f t="shared" si="5"/>
        <v>0</v>
      </c>
      <c r="AW18" s="66">
        <f>IF(AV18=0,0,($J$18/$AV$18)*100000)</f>
        <v>0</v>
      </c>
      <c r="AX18" s="76">
        <f t="shared" si="5"/>
        <v>0</v>
      </c>
      <c r="AY18" s="66">
        <f>IF(AX18=0,0,($K$18/$AX$18)*100000)</f>
        <v>0</v>
      </c>
      <c r="AZ18" s="76">
        <f t="shared" si="5"/>
        <v>0</v>
      </c>
      <c r="BA18" s="66">
        <f>IF(AZ18=0,0,($L$18/$AZ$18)*100000)</f>
        <v>0</v>
      </c>
      <c r="BB18" s="78"/>
      <c r="BC18" s="77">
        <f t="shared" ref="BC18:CD18" si="6">SUM(BC13:BC17)</f>
        <v>0</v>
      </c>
      <c r="BD18" s="66">
        <f>IF(BC18=0,0,($M$18/$BC$18)*100000)</f>
        <v>0</v>
      </c>
      <c r="BE18" s="77">
        <f t="shared" si="6"/>
        <v>0</v>
      </c>
      <c r="BF18" s="66">
        <f>IF(BE18=0,0,($N$18/$BE$18)*100000)</f>
        <v>0</v>
      </c>
      <c r="BG18" s="77">
        <f t="shared" si="6"/>
        <v>0</v>
      </c>
      <c r="BH18" s="66">
        <f>IF(BG18=0,0,($O$18/$BG$18)*100000)</f>
        <v>0</v>
      </c>
      <c r="BI18" s="77">
        <f t="shared" si="6"/>
        <v>0</v>
      </c>
      <c r="BJ18" s="66">
        <f>IF(BI18=0,0,($P$18/$BI$18)*100000)</f>
        <v>0</v>
      </c>
      <c r="BK18" s="77">
        <f t="shared" si="6"/>
        <v>0</v>
      </c>
      <c r="BL18" s="66">
        <f>IF(BK18=0,0,($Q$18/$BK$18)*100000)</f>
        <v>0</v>
      </c>
      <c r="BM18" s="77">
        <f t="shared" si="6"/>
        <v>0</v>
      </c>
      <c r="BN18" s="66">
        <f>IF(BM18=0,0,($R$18/$BM$18)*100000)</f>
        <v>0</v>
      </c>
      <c r="BO18" s="77">
        <f t="shared" si="6"/>
        <v>0</v>
      </c>
      <c r="BP18" s="66">
        <f>IF(BO18=0,0,($S$18/$BO$18)*100000)</f>
        <v>0</v>
      </c>
      <c r="BQ18" s="77">
        <f t="shared" si="6"/>
        <v>0</v>
      </c>
      <c r="BR18" s="66">
        <f>IF(BQ18=0,0,($T$18/$BQ$18)*100000)</f>
        <v>0</v>
      </c>
      <c r="BS18" s="77">
        <f t="shared" si="6"/>
        <v>0</v>
      </c>
      <c r="BT18" s="66">
        <f>IF(BS18=0,0,($U$18/$BS$18)*100000)</f>
        <v>0</v>
      </c>
      <c r="BU18" s="77">
        <f t="shared" si="6"/>
        <v>0</v>
      </c>
      <c r="BV18" s="66">
        <f>IF(BU18=0,0,($V$18/$BU$18)*100000)</f>
        <v>0</v>
      </c>
      <c r="BW18" s="77">
        <f t="shared" si="6"/>
        <v>0</v>
      </c>
      <c r="BX18" s="66">
        <f>IF(BW18=0,0,($W$18/$BW$18)*100000)</f>
        <v>0</v>
      </c>
      <c r="BY18" s="77">
        <f t="shared" si="6"/>
        <v>0</v>
      </c>
      <c r="BZ18" s="66">
        <f>IF(BY18=0,0,($X$18/$BY$18)*100000)</f>
        <v>0</v>
      </c>
      <c r="CA18" s="77">
        <f t="shared" si="6"/>
        <v>0</v>
      </c>
      <c r="CB18" s="66">
        <f>IF(CA18=0,0,($Y$18/$CA$18)*100000)</f>
        <v>0</v>
      </c>
      <c r="CC18" s="77">
        <f t="shared" si="6"/>
        <v>0</v>
      </c>
      <c r="CD18" s="66">
        <f>IF(CC18=0,0,($Z$18/$CC$18)*100000)</f>
        <v>0</v>
      </c>
      <c r="CE18" s="66">
        <f>'C_Health Regions'!AD27</f>
        <v>0</v>
      </c>
      <c r="CF18" s="66">
        <f>IF(CE18=0,0,($AA$18/$CE$18)*100000)</f>
        <v>0</v>
      </c>
      <c r="CG18" s="66">
        <f>'C_Health Regions'!AF27</f>
        <v>0</v>
      </c>
      <c r="CH18" s="66">
        <f>IF(CG18=0,0,($AB$18/$CG$18)*100000)</f>
        <v>0</v>
      </c>
      <c r="CI18" s="66">
        <f>'C_Health Regions'!AH27</f>
        <v>0</v>
      </c>
      <c r="CJ18" s="66">
        <f>IF(CI18=0,0,($AC$18/$CI$18)*100000)</f>
        <v>0</v>
      </c>
      <c r="CK18" s="66">
        <f>'C_Health Regions'!AJ76</f>
        <v>0</v>
      </c>
      <c r="CL18" s="66">
        <f>IF(CK18=0,0,($AD$18/$CK$18)*100000)</f>
        <v>0</v>
      </c>
      <c r="CM18" s="66">
        <f>'C_Health Regions'!AL76</f>
        <v>0</v>
      </c>
      <c r="CN18" s="66">
        <f>IF(CM18=0,0,($AE$18/$CM$18)*100000)</f>
        <v>0</v>
      </c>
      <c r="CO18" s="66">
        <f>'C_Health Regions'!AN27</f>
        <v>0</v>
      </c>
      <c r="CP18" s="66">
        <f>IF(CO18=0,0,($AF$18/$CO$18)*100000)</f>
        <v>0</v>
      </c>
      <c r="CQ18" s="69"/>
      <c r="CR18" s="225">
        <f t="shared" ref="CR18:CW18" si="7">SUM(CR13:CR17)</f>
        <v>0</v>
      </c>
      <c r="CS18" s="72">
        <f t="shared" si="7"/>
        <v>0</v>
      </c>
      <c r="CT18" s="72">
        <f t="shared" si="7"/>
        <v>0</v>
      </c>
      <c r="CU18" s="72">
        <f t="shared" si="7"/>
        <v>0</v>
      </c>
      <c r="CV18" s="72">
        <f t="shared" si="7"/>
        <v>0</v>
      </c>
      <c r="CW18" s="72">
        <f t="shared" si="7"/>
        <v>0</v>
      </c>
      <c r="CX18" s="203"/>
      <c r="CY18" s="196">
        <f>'D_Urban-Rural'!B5</f>
        <v>0</v>
      </c>
      <c r="CZ18" s="66">
        <f>IF(CY18=0,0,($CR$18/$CY$18)*100000)</f>
        <v>0</v>
      </c>
      <c r="DA18" s="77">
        <f>'D_Urban-Rural'!C10</f>
        <v>0</v>
      </c>
      <c r="DB18" s="196">
        <f>IF(DA18=0,0,($CS$18/$DA$18)*100000)</f>
        <v>0</v>
      </c>
      <c r="DC18" s="77">
        <f>'D_Urban-Rural'!D10</f>
        <v>0</v>
      </c>
      <c r="DD18" s="196">
        <f>IF(DC18=0,0,($CT$18/$DC$18)*100000)</f>
        <v>0</v>
      </c>
      <c r="DE18" s="77">
        <f>'D_Urban-Rural'!E10</f>
        <v>0</v>
      </c>
      <c r="DF18" s="196">
        <f>IF(DE18=0,0,($CU$18/$DE$18)*100000)</f>
        <v>0</v>
      </c>
      <c r="DG18" s="77">
        <f>'D_Urban-Rural'!F10</f>
        <v>0</v>
      </c>
      <c r="DH18" s="66">
        <f>IF(DG18=0,0,($CV$18/$DG$18)*100000)</f>
        <v>0</v>
      </c>
      <c r="DI18" s="77">
        <f>'D_Urban-Rural'!G10</f>
        <v>0</v>
      </c>
      <c r="DJ18" s="196">
        <f>IF(DI18=0,0,($CW$18/$DI$18)*100000)</f>
        <v>0</v>
      </c>
    </row>
    <row r="20" spans="2:114" x14ac:dyDescent="0.25">
      <c r="B20" s="26"/>
      <c r="C20" s="26"/>
      <c r="D20" s="27" t="s">
        <v>101</v>
      </c>
      <c r="E20" s="27"/>
      <c r="F20" s="28" t="s">
        <v>102</v>
      </c>
      <c r="G20" s="29"/>
      <c r="H20" s="29"/>
      <c r="I20" s="29"/>
      <c r="J20" s="29"/>
      <c r="K20" s="29"/>
      <c r="L20" s="29"/>
      <c r="M20" s="57" t="s">
        <v>103</v>
      </c>
      <c r="N20" s="58"/>
      <c r="O20" s="58"/>
      <c r="P20" s="58"/>
      <c r="Q20" s="58"/>
      <c r="R20" s="58"/>
      <c r="S20" s="58"/>
      <c r="T20" s="58"/>
      <c r="U20" s="58"/>
      <c r="V20" s="58"/>
      <c r="W20" s="58"/>
      <c r="X20" s="58"/>
      <c r="Y20" s="58"/>
      <c r="Z20" s="58"/>
      <c r="AA20" s="58"/>
      <c r="AB20" s="58"/>
      <c r="AC20" s="58"/>
      <c r="AD20" s="58"/>
      <c r="AE20" s="58"/>
      <c r="AF20" s="58"/>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57" t="s">
        <v>226</v>
      </c>
      <c r="CS20" s="58"/>
      <c r="CT20" s="58"/>
      <c r="CU20" s="58"/>
      <c r="CV20" s="58"/>
      <c r="CW20" s="58"/>
      <c r="CX20" s="45"/>
      <c r="CY20" s="45"/>
      <c r="CZ20" s="45"/>
      <c r="DA20" s="45"/>
      <c r="DB20" s="45"/>
      <c r="DC20" s="45"/>
      <c r="DD20" s="45"/>
      <c r="DE20" s="45"/>
      <c r="DF20" s="45"/>
      <c r="DG20" s="45"/>
      <c r="DH20" s="45"/>
      <c r="DI20" s="45"/>
      <c r="DJ20" s="45"/>
    </row>
    <row r="21" spans="2:114" ht="39" x14ac:dyDescent="0.3">
      <c r="B21" s="16" t="s">
        <v>135</v>
      </c>
      <c r="C21" s="16" t="s">
        <v>115</v>
      </c>
      <c r="D21" s="40" t="s">
        <v>116</v>
      </c>
      <c r="E21" s="40" t="s">
        <v>117</v>
      </c>
      <c r="F21" s="31" t="str">
        <f>' B_Populations'!$H$8</f>
        <v>White-Not Hispanic</v>
      </c>
      <c r="G21" s="31" t="str">
        <f>' B_Populations'!$J$8</f>
        <v>Hispanic</v>
      </c>
      <c r="H21" s="31" t="str">
        <f>' B_Populations'!$L$8</f>
        <v>Black-Not Hispanic</v>
      </c>
      <c r="I21" s="31" t="str">
        <f>' B_Populations'!$N$8</f>
        <v>Asian</v>
      </c>
      <c r="J21" s="31" t="str">
        <f>' B_Populations'!$P$8</f>
        <v>American Indian/Alaska Native</v>
      </c>
      <c r="K21" s="31" t="str">
        <f>' B_Populations'!$R$8</f>
        <v>Other</v>
      </c>
      <c r="L21" s="31" t="str">
        <f>' B_Populations'!$T$8</f>
        <v>Other</v>
      </c>
      <c r="M21" s="59" t="str">
        <f>'C_Health Regions'!$B$4</f>
        <v>Region 1</v>
      </c>
      <c r="N21" s="59" t="str">
        <f>'C_Health Regions'!$D$4</f>
        <v>Region 2</v>
      </c>
      <c r="O21" s="59" t="str">
        <f>'C_Health Regions'!$F$4</f>
        <v>Region 3</v>
      </c>
      <c r="P21" s="59" t="str">
        <f>'C_Health Regions'!$H$4</f>
        <v>Region 4</v>
      </c>
      <c r="Q21" s="59" t="str">
        <f>'C_Health Regions'!$J$4</f>
        <v>Region 5</v>
      </c>
      <c r="R21" s="59" t="str">
        <f>'C_Health Regions'!$L$4</f>
        <v>Region 6</v>
      </c>
      <c r="S21" s="59" t="str">
        <f>'C_Health Regions'!$N$4</f>
        <v>Region 7</v>
      </c>
      <c r="T21" s="59" t="str">
        <f>'C_Health Regions'!$P$4</f>
        <v>Region 8</v>
      </c>
      <c r="U21" s="59" t="str">
        <f>'C_Health Regions'!$R$4</f>
        <v>Region 9</v>
      </c>
      <c r="V21" s="59" t="str">
        <f>'C_Health Regions'!$T$4</f>
        <v>Region 10</v>
      </c>
      <c r="W21" s="59" t="str">
        <f>'C_Health Regions'!$V$4</f>
        <v>Region 11</v>
      </c>
      <c r="X21" s="59" t="str">
        <f>'C_Health Regions'!$X$4</f>
        <v>Region 12</v>
      </c>
      <c r="Y21" s="59" t="str">
        <f>'C_Health Regions'!$Z$4</f>
        <v>Region 13</v>
      </c>
      <c r="Z21" s="59" t="str">
        <f>'C_Health Regions'!$AB$4</f>
        <v>Region 14</v>
      </c>
      <c r="AA21" s="59" t="str">
        <f>'C_Health Regions'!$AD$4</f>
        <v>Region 15</v>
      </c>
      <c r="AB21" s="59" t="str">
        <f>'C_Health Regions'!$AF$4</f>
        <v>Region 16</v>
      </c>
      <c r="AC21" s="59" t="str">
        <f>'C_Health Regions'!$AH$4</f>
        <v>Region 17</v>
      </c>
      <c r="AD21" s="59" t="str">
        <f>'C_Health Regions'!$AJ$4</f>
        <v>Region 18</v>
      </c>
      <c r="AE21" s="59" t="str">
        <f>'C_Health Regions'!$AL$4</f>
        <v>Region 19</v>
      </c>
      <c r="AF21" s="59" t="str">
        <f>'C_Health Regions'!$AN$4</f>
        <v>Region 20</v>
      </c>
      <c r="AG21" s="46"/>
      <c r="AH21" s="49" t="s">
        <v>107</v>
      </c>
      <c r="AI21" s="49" t="s">
        <v>108</v>
      </c>
      <c r="AJ21" s="49" t="s">
        <v>109</v>
      </c>
      <c r="AK21" s="49" t="s">
        <v>108</v>
      </c>
      <c r="AL21" s="49" t="s">
        <v>110</v>
      </c>
      <c r="AM21" s="49" t="s">
        <v>108</v>
      </c>
      <c r="AN21" s="49" t="str">
        <f>' B_Populations'!$H$8</f>
        <v>White-Not Hispanic</v>
      </c>
      <c r="AO21" s="49" t="s">
        <v>108</v>
      </c>
      <c r="AP21" s="49" t="str">
        <f>' B_Populations'!$J$8</f>
        <v>Hispanic</v>
      </c>
      <c r="AQ21" s="49" t="s">
        <v>108</v>
      </c>
      <c r="AR21" s="49" t="str">
        <f>' B_Populations'!$L$8</f>
        <v>Black-Not Hispanic</v>
      </c>
      <c r="AS21" s="49" t="s">
        <v>108</v>
      </c>
      <c r="AT21" s="49" t="str">
        <f>' B_Populations'!$N$8</f>
        <v>Asian</v>
      </c>
      <c r="AU21" s="49" t="s">
        <v>108</v>
      </c>
      <c r="AV21" s="49" t="str">
        <f>' B_Populations'!$P$8</f>
        <v>American Indian/Alaska Native</v>
      </c>
      <c r="AW21" s="49" t="s">
        <v>108</v>
      </c>
      <c r="AX21" s="49" t="str">
        <f>' B_Populations'!$R$8</f>
        <v>Other</v>
      </c>
      <c r="AY21" s="49" t="s">
        <v>108</v>
      </c>
      <c r="AZ21" s="49" t="str">
        <f>' B_Populations'!$T$8</f>
        <v>Other</v>
      </c>
      <c r="BA21" s="49" t="s">
        <v>108</v>
      </c>
      <c r="BB21" s="68"/>
      <c r="BC21" s="49" t="str">
        <f>'C_Health Regions'!$B$4</f>
        <v>Region 1</v>
      </c>
      <c r="BD21" s="49" t="s">
        <v>108</v>
      </c>
      <c r="BE21" s="49" t="str">
        <f>'C_Health Regions'!$D$4</f>
        <v>Region 2</v>
      </c>
      <c r="BF21" s="49" t="s">
        <v>108</v>
      </c>
      <c r="BG21" s="49" t="str">
        <f>'C_Health Regions'!$F$4</f>
        <v>Region 3</v>
      </c>
      <c r="BH21" s="49" t="s">
        <v>108</v>
      </c>
      <c r="BI21" s="49" t="str">
        <f>'C_Health Regions'!$H$4</f>
        <v>Region 4</v>
      </c>
      <c r="BJ21" s="49" t="s">
        <v>108</v>
      </c>
      <c r="BK21" s="49" t="str">
        <f>'C_Health Regions'!$J$4</f>
        <v>Region 5</v>
      </c>
      <c r="BL21" s="49" t="s">
        <v>108</v>
      </c>
      <c r="BM21" s="49" t="str">
        <f>'C_Health Regions'!$L$4</f>
        <v>Region 6</v>
      </c>
      <c r="BN21" s="49" t="s">
        <v>108</v>
      </c>
      <c r="BO21" s="49" t="str">
        <f>'C_Health Regions'!$N$4</f>
        <v>Region 7</v>
      </c>
      <c r="BP21" s="49" t="s">
        <v>108</v>
      </c>
      <c r="BQ21" s="49" t="str">
        <f>'C_Health Regions'!$P$4</f>
        <v>Region 8</v>
      </c>
      <c r="BR21" s="49" t="s">
        <v>108</v>
      </c>
      <c r="BS21" s="49" t="str">
        <f>'C_Health Regions'!$R$4</f>
        <v>Region 9</v>
      </c>
      <c r="BT21" s="49" t="s">
        <v>108</v>
      </c>
      <c r="BU21" s="49" t="str">
        <f>'C_Health Regions'!$T$4</f>
        <v>Region 10</v>
      </c>
      <c r="BV21" s="49" t="s">
        <v>108</v>
      </c>
      <c r="BW21" s="49" t="str">
        <f>'C_Health Regions'!$V$4</f>
        <v>Region 11</v>
      </c>
      <c r="BX21" s="49" t="s">
        <v>108</v>
      </c>
      <c r="BY21" s="49" t="str">
        <f>'C_Health Regions'!$X$4</f>
        <v>Region 12</v>
      </c>
      <c r="BZ21" s="49" t="s">
        <v>108</v>
      </c>
      <c r="CA21" s="49" t="str">
        <f>'C_Health Regions'!$Z$4</f>
        <v>Region 13</v>
      </c>
      <c r="CB21" s="49" t="s">
        <v>108</v>
      </c>
      <c r="CC21" s="49" t="str">
        <f>'C_Health Regions'!$AB$4</f>
        <v>Region 14</v>
      </c>
      <c r="CD21" s="49" t="s">
        <v>108</v>
      </c>
      <c r="CE21" s="49" t="str">
        <f>'C_Health Regions'!$AD$4</f>
        <v>Region 15</v>
      </c>
      <c r="CF21" s="49" t="s">
        <v>108</v>
      </c>
      <c r="CG21" s="49" t="str">
        <f>'C_Health Regions'!$AF$4</f>
        <v>Region 16</v>
      </c>
      <c r="CH21" s="49" t="s">
        <v>108</v>
      </c>
      <c r="CI21" s="49" t="str">
        <f>'C_Health Regions'!$AH$4</f>
        <v>Region 17</v>
      </c>
      <c r="CJ21" s="49" t="s">
        <v>108</v>
      </c>
      <c r="CK21" s="49" t="str">
        <f>'C_Health Regions'!$AJ$4</f>
        <v>Region 18</v>
      </c>
      <c r="CL21" s="49" t="s">
        <v>108</v>
      </c>
      <c r="CM21" s="49" t="str">
        <f>'C_Health Regions'!$AL$4</f>
        <v>Region 19</v>
      </c>
      <c r="CN21" s="49" t="s">
        <v>108</v>
      </c>
      <c r="CO21" s="49" t="str">
        <f>'C_Health Regions'!$AN$4</f>
        <v>Region 20</v>
      </c>
      <c r="CP21" s="49" t="s">
        <v>108</v>
      </c>
      <c r="CQ21" s="68"/>
      <c r="CR21" s="224" t="s">
        <v>219</v>
      </c>
      <c r="CS21" s="195" t="s">
        <v>220</v>
      </c>
      <c r="CT21" s="195" t="s">
        <v>221</v>
      </c>
      <c r="CU21" s="195" t="s">
        <v>222</v>
      </c>
      <c r="CV21" s="195" t="s">
        <v>223</v>
      </c>
      <c r="CW21" s="195" t="s">
        <v>224</v>
      </c>
      <c r="CX21" s="46"/>
      <c r="CY21" s="197" t="s">
        <v>219</v>
      </c>
      <c r="CZ21" s="198" t="s">
        <v>108</v>
      </c>
      <c r="DA21" s="197" t="s">
        <v>220</v>
      </c>
      <c r="DB21" s="198" t="s">
        <v>108</v>
      </c>
      <c r="DC21" s="197" t="s">
        <v>221</v>
      </c>
      <c r="DD21" s="198" t="s">
        <v>108</v>
      </c>
      <c r="DE21" s="197" t="s">
        <v>222</v>
      </c>
      <c r="DF21" s="198" t="s">
        <v>108</v>
      </c>
      <c r="DG21" s="197" t="s">
        <v>223</v>
      </c>
      <c r="DH21" s="198" t="s">
        <v>108</v>
      </c>
      <c r="DI21" s="199" t="s">
        <v>224</v>
      </c>
      <c r="DJ21" s="198" t="s">
        <v>108</v>
      </c>
    </row>
    <row r="22" spans="2:114" x14ac:dyDescent="0.25">
      <c r="B22" s="160" t="s">
        <v>137</v>
      </c>
      <c r="C22" s="50"/>
      <c r="D22" s="41"/>
      <c r="E22" s="42"/>
      <c r="F22" s="32"/>
      <c r="G22" s="32"/>
      <c r="H22" s="32"/>
      <c r="I22" s="32"/>
      <c r="J22" s="53"/>
      <c r="K22" s="53"/>
      <c r="L22" s="38"/>
      <c r="M22" s="221"/>
      <c r="N22" s="60"/>
      <c r="O22" s="60"/>
      <c r="P22" s="60"/>
      <c r="Q22" s="60"/>
      <c r="R22" s="60"/>
      <c r="S22" s="60"/>
      <c r="T22" s="60"/>
      <c r="U22" s="60"/>
      <c r="V22" s="60"/>
      <c r="W22" s="60"/>
      <c r="X22" s="60"/>
      <c r="Y22" s="60"/>
      <c r="Z22" s="64"/>
      <c r="AA22" s="61"/>
      <c r="AB22" s="61"/>
      <c r="AC22" s="61"/>
      <c r="AD22" s="61"/>
      <c r="AE22" s="61"/>
      <c r="AF22" s="61"/>
      <c r="AG22" s="47"/>
      <c r="AH22" s="66">
        <f>' B_Populations'!B9</f>
        <v>0</v>
      </c>
      <c r="AI22" s="66">
        <f>IF(AH22=0,0,($C$22/$AH$22)*100000)</f>
        <v>0</v>
      </c>
      <c r="AJ22" s="66">
        <f>' B_Populations'!D9</f>
        <v>0</v>
      </c>
      <c r="AK22" s="66">
        <f>IF(AJ22=0,0,($D$22/$AJ$22)*100000)</f>
        <v>0</v>
      </c>
      <c r="AL22" s="66">
        <f>' B_Populations'!F9</f>
        <v>0</v>
      </c>
      <c r="AM22" s="66">
        <f>IF(AL22=0,0,($E$22/$AL$22)*100000)</f>
        <v>0</v>
      </c>
      <c r="AN22" s="66">
        <f>' B_Populations'!H9</f>
        <v>0</v>
      </c>
      <c r="AO22" s="66">
        <f>IF(AN22=0,0,($F$22/$AN$22)*100000)</f>
        <v>0</v>
      </c>
      <c r="AP22" s="66">
        <f>' B_Populations'!J9</f>
        <v>0</v>
      </c>
      <c r="AQ22" s="66">
        <f>IF(AP22=0,0,($G$22/$AP$22)*100000)</f>
        <v>0</v>
      </c>
      <c r="AR22" s="66">
        <f>' B_Populations'!L9</f>
        <v>0</v>
      </c>
      <c r="AS22" s="66">
        <f>IF(AR22=0,0,($H$22/$AR$22)*100000)</f>
        <v>0</v>
      </c>
      <c r="AT22" s="66">
        <f>' B_Populations'!N9</f>
        <v>0</v>
      </c>
      <c r="AU22" s="66">
        <f>IF(AT22=0,0,($I$22/$AT$22)*100000)</f>
        <v>0</v>
      </c>
      <c r="AV22" s="66">
        <f>' B_Populations'!P9</f>
        <v>0</v>
      </c>
      <c r="AW22" s="66">
        <f>IF(AV22=0,0,($J$22/$AV$22)*100000)</f>
        <v>0</v>
      </c>
      <c r="AX22" s="66">
        <f>' B_Populations'!R9</f>
        <v>0</v>
      </c>
      <c r="AY22" s="66">
        <f>IF(AX22=0,0,($K$22/$AX$22)*100000)</f>
        <v>0</v>
      </c>
      <c r="AZ22" s="66">
        <f>' B_Populations'!T9</f>
        <v>0</v>
      </c>
      <c r="BA22" s="66">
        <f>IF(AZ22=0,0,($L$22/$AZ$22)*100000)</f>
        <v>0</v>
      </c>
      <c r="BB22" s="9"/>
      <c r="BC22" s="66">
        <f>'C_Health Regions'!B5</f>
        <v>0</v>
      </c>
      <c r="BD22" s="66">
        <f>IF(BC22=0,0,($M$22/$BC$22)*100000)</f>
        <v>0</v>
      </c>
      <c r="BE22" s="66">
        <f>'C_Health Regions'!D6</f>
        <v>0</v>
      </c>
      <c r="BF22" s="66">
        <f>IF(BE22=0,0,($N$22/$BE$22)*100000)</f>
        <v>0</v>
      </c>
      <c r="BG22" s="66">
        <f>'C_Health Regions'!F5</f>
        <v>0</v>
      </c>
      <c r="BH22" s="66">
        <f>IF(BG22=0,0,($N$22/$BG$22)*100000)</f>
        <v>0</v>
      </c>
      <c r="BI22" s="66">
        <f>'C_Health Regions'!H5</f>
        <v>0</v>
      </c>
      <c r="BJ22" s="66">
        <f>IF(BI22=0,0,($N$22/$BI$22)*100000)</f>
        <v>0</v>
      </c>
      <c r="BK22" s="66">
        <f>'C_Health Regions'!J5</f>
        <v>0</v>
      </c>
      <c r="BL22" s="66">
        <f>IF(BK22=0,0,($N$22/$BK$22)*100000)</f>
        <v>0</v>
      </c>
      <c r="BM22" s="66">
        <f>'C_Health Regions'!L5</f>
        <v>0</v>
      </c>
      <c r="BN22" s="66">
        <f>IF(BM22=0,0,($N$22/$BM$22)*100000)</f>
        <v>0</v>
      </c>
      <c r="BO22" s="66">
        <f>'C_Health Regions'!N5</f>
        <v>0</v>
      </c>
      <c r="BP22" s="66">
        <f>IF(BO22=0,0,($N$22/$BO$22)*100000)</f>
        <v>0</v>
      </c>
      <c r="BQ22" s="66">
        <f>'C_Health Regions'!P5</f>
        <v>0</v>
      </c>
      <c r="BR22" s="66">
        <f>IF(BQ22=0,0,($N$22/$BQ$22)*100000)</f>
        <v>0</v>
      </c>
      <c r="BS22" s="66">
        <f>'C_Health Regions'!R5</f>
        <v>0</v>
      </c>
      <c r="BT22" s="66">
        <f>IF(BS22=0,0,($N$22/$BS$22)*100000)</f>
        <v>0</v>
      </c>
      <c r="BU22" s="66">
        <f>'C_Health Regions'!T5</f>
        <v>0</v>
      </c>
      <c r="BV22" s="66">
        <f>IF(BU22=0,0,($N$22/$BU$22)*100000)</f>
        <v>0</v>
      </c>
      <c r="BW22" s="66">
        <f>'C_Health Regions'!V5</f>
        <v>0</v>
      </c>
      <c r="BX22" s="66">
        <f>IF(BW22=0,0,($N$22/$BW$22)*100000)</f>
        <v>0</v>
      </c>
      <c r="BY22" s="66">
        <f>'C_Health Regions'!X5</f>
        <v>0</v>
      </c>
      <c r="BZ22" s="66">
        <f>IF(BY22=0,0,($N$22/$BY$22)*100000)</f>
        <v>0</v>
      </c>
      <c r="CA22" s="66">
        <f>'C_Health Regions'!Z5</f>
        <v>0</v>
      </c>
      <c r="CB22" s="66">
        <f>IF(CA22=0,0,($N$22/$CA$22)*100000)</f>
        <v>0</v>
      </c>
      <c r="CC22" s="66">
        <f>'C_Health Regions'!AB5</f>
        <v>0</v>
      </c>
      <c r="CD22" s="66">
        <f>IF(CC22=0,0,($N$22/$CC$22)*100000)</f>
        <v>0</v>
      </c>
      <c r="CE22" s="66">
        <f>'C_Health Regions'!AD5</f>
        <v>0</v>
      </c>
      <c r="CF22" s="66">
        <f>IF(CE22=0,0,($AA$2/$CE$22)*100000)</f>
        <v>0</v>
      </c>
      <c r="CG22" s="66">
        <f>'C_Health Regions'!AF5</f>
        <v>0</v>
      </c>
      <c r="CH22" s="66">
        <f>IF(CG22=0,0,($AB$22/$CG$22)*100000)</f>
        <v>0</v>
      </c>
      <c r="CI22" s="66">
        <f>'C_Health Regions'!AH5</f>
        <v>0</v>
      </c>
      <c r="CJ22" s="66">
        <f>IF(CI22=0,0,($AC$22/$CI$22)*100000)</f>
        <v>0</v>
      </c>
      <c r="CK22" s="66">
        <f>'C_Health Regions'!AJ5</f>
        <v>0</v>
      </c>
      <c r="CL22" s="66">
        <f>IF(CK22=0,0,($AD$22/$CK$22)*100000)</f>
        <v>0</v>
      </c>
      <c r="CM22" s="66">
        <f>'C_Health Regions'!AL5</f>
        <v>0</v>
      </c>
      <c r="CN22" s="66">
        <f>IF(CM22=0,0,($AE$22/$CM$22)*100000)</f>
        <v>0</v>
      </c>
      <c r="CO22" s="66">
        <f>'C_Health Regions'!AN5</f>
        <v>0</v>
      </c>
      <c r="CP22" s="66">
        <f>IF(CO22=0,0,($AF$22/$CO$22)*100000)</f>
        <v>0</v>
      </c>
      <c r="CQ22" s="69"/>
      <c r="CR22" s="221"/>
      <c r="CS22" s="60"/>
      <c r="CT22" s="60"/>
      <c r="CU22" s="60"/>
      <c r="CV22" s="60"/>
      <c r="CW22" s="204"/>
      <c r="CX22" s="47"/>
      <c r="CY22" s="196">
        <f>'D_Urban-Rural'!B5</f>
        <v>0</v>
      </c>
      <c r="CZ22" s="66">
        <f>IF(CY22=0,0,($CR$22/$CY$22)*100000)</f>
        <v>0</v>
      </c>
      <c r="DA22" s="66">
        <f>'D_Urban-Rural'!C5</f>
        <v>0</v>
      </c>
      <c r="DB22" s="196">
        <f>IF(DA22=0,0,($CS$22/$DA$22)*100000)</f>
        <v>0</v>
      </c>
      <c r="DC22" s="66">
        <f>'D_Urban-Rural'!D5</f>
        <v>0</v>
      </c>
      <c r="DD22" s="196">
        <f>IF(DC22=0,0,($CT$22/$DC$22)*100000)</f>
        <v>0</v>
      </c>
      <c r="DE22" s="66">
        <f>'D_Urban-Rural'!E5</f>
        <v>0</v>
      </c>
      <c r="DF22" s="196">
        <f>IF(DE22=0,0,($CU$22/$DE$22)*100000)</f>
        <v>0</v>
      </c>
      <c r="DG22" s="66">
        <f>'D_Urban-Rural'!F5</f>
        <v>0</v>
      </c>
      <c r="DH22" s="66">
        <f>IF(DG22=0,0,($CV$22/$DG$22)*100000)</f>
        <v>0</v>
      </c>
      <c r="DI22" s="66">
        <f>'D_Urban-Rural'!G5</f>
        <v>0</v>
      </c>
      <c r="DJ22" s="196">
        <f>IF(DI22=0,0,($CW$22/$DI$22)*100000)</f>
        <v>0</v>
      </c>
    </row>
    <row r="23" spans="2:114" x14ac:dyDescent="0.25">
      <c r="B23" s="160" t="s">
        <v>204</v>
      </c>
      <c r="C23" s="51"/>
      <c r="D23" s="43"/>
      <c r="E23" s="44"/>
      <c r="F23" s="34"/>
      <c r="G23" s="34"/>
      <c r="H23" s="34"/>
      <c r="I23" s="34"/>
      <c r="J23" s="54"/>
      <c r="K23" s="54"/>
      <c r="L23" s="39"/>
      <c r="M23" s="204"/>
      <c r="N23" s="62"/>
      <c r="O23" s="62"/>
      <c r="P23" s="62"/>
      <c r="Q23" s="62"/>
      <c r="R23" s="62"/>
      <c r="S23" s="62"/>
      <c r="T23" s="62"/>
      <c r="U23" s="62"/>
      <c r="V23" s="62"/>
      <c r="W23" s="62"/>
      <c r="X23" s="62"/>
      <c r="Y23" s="62"/>
      <c r="Z23" s="65"/>
      <c r="AA23" s="63"/>
      <c r="AB23" s="63"/>
      <c r="AC23" s="63"/>
      <c r="AD23" s="63"/>
      <c r="AE23" s="63"/>
      <c r="AF23" s="63"/>
      <c r="AG23" s="47"/>
      <c r="AH23" s="66">
        <f>' B_Populations'!B9</f>
        <v>0</v>
      </c>
      <c r="AI23" s="66">
        <f>IF(AH23=0,0,($C$23/$AH$23)*100000)</f>
        <v>0</v>
      </c>
      <c r="AJ23" s="66">
        <f>' B_Populations'!D9</f>
        <v>0</v>
      </c>
      <c r="AK23" s="66">
        <f>IF(AJ23=0,0,($D$23/$AJ$23)*100000)</f>
        <v>0</v>
      </c>
      <c r="AL23" s="66">
        <f>' B_Populations'!F9</f>
        <v>0</v>
      </c>
      <c r="AM23" s="66">
        <f>IF(AL23=0,0,($E$23/$AL$23)*100000)</f>
        <v>0</v>
      </c>
      <c r="AN23" s="66">
        <f>' B_Populations'!H9</f>
        <v>0</v>
      </c>
      <c r="AO23" s="66">
        <f>IF(AN23=0,0,($F$23/$AN$23)*100000)</f>
        <v>0</v>
      </c>
      <c r="AP23" s="66">
        <f>' B_Populations'!J9</f>
        <v>0</v>
      </c>
      <c r="AQ23" s="66">
        <f>IF(AP23=0,0,($G$23/$AP$23)*100000)</f>
        <v>0</v>
      </c>
      <c r="AR23" s="66">
        <f>' B_Populations'!L9</f>
        <v>0</v>
      </c>
      <c r="AS23" s="66">
        <f>IF(AR23=0,0,($H$23/$AR$23)*100000)</f>
        <v>0</v>
      </c>
      <c r="AT23" s="66">
        <f>' B_Populations'!N9</f>
        <v>0</v>
      </c>
      <c r="AU23" s="66">
        <f>IF(AT23=0,0,($I$23/$AT$23)*100000)</f>
        <v>0</v>
      </c>
      <c r="AV23" s="66">
        <f>' B_Populations'!P9</f>
        <v>0</v>
      </c>
      <c r="AW23" s="66">
        <f>IF(AV23=0,0,($J$23/$AV$23)*100000)</f>
        <v>0</v>
      </c>
      <c r="AX23" s="66">
        <f>' B_Populations'!R9</f>
        <v>0</v>
      </c>
      <c r="AY23" s="66">
        <f>IF(AX23=0,0,($K$23/$AX$23)*100000)</f>
        <v>0</v>
      </c>
      <c r="AZ23" s="66">
        <f>' B_Populations'!T9</f>
        <v>0</v>
      </c>
      <c r="BA23" s="66">
        <f>IF(AZ23=0,0,($L$23/$AZ$23)*100000)</f>
        <v>0</v>
      </c>
      <c r="BB23" s="160"/>
      <c r="BC23" s="66">
        <f>'C_Health Regions'!B5</f>
        <v>0</v>
      </c>
      <c r="BD23" s="66">
        <f>IF(BC23=0,0,($M$23/$BC$23)*100000)</f>
        <v>0</v>
      </c>
      <c r="BE23" s="66">
        <f>'C_Health Regions'!D6</f>
        <v>0</v>
      </c>
      <c r="BF23" s="66">
        <f>IF(BE23=0,0,($N$23/$BE$23)*100000)</f>
        <v>0</v>
      </c>
      <c r="BG23" s="66">
        <f>'C_Health Regions'!F5</f>
        <v>0</v>
      </c>
      <c r="BH23" s="66">
        <f>IF(BG23=0,0,($N$23/$BG$23)*100000)</f>
        <v>0</v>
      </c>
      <c r="BI23" s="66">
        <f>'C_Health Regions'!H5</f>
        <v>0</v>
      </c>
      <c r="BJ23" s="66">
        <f>IF(BI23=0,0,($N$23/$BI$23)*100000)</f>
        <v>0</v>
      </c>
      <c r="BK23" s="66">
        <f>'C_Health Regions'!J5</f>
        <v>0</v>
      </c>
      <c r="BL23" s="66">
        <f>IF(BK23=0,0,($N$23/$BK$23)*100000)</f>
        <v>0</v>
      </c>
      <c r="BM23" s="66">
        <f>'C_Health Regions'!L5</f>
        <v>0</v>
      </c>
      <c r="BN23" s="66">
        <f>IF(BM23=0,0,($N$23/$BM$23)*100000)</f>
        <v>0</v>
      </c>
      <c r="BO23" s="66">
        <f>'C_Health Regions'!N5</f>
        <v>0</v>
      </c>
      <c r="BP23" s="66">
        <f>IF(BO23=0,0,($N$23/$BO$23)*100000)</f>
        <v>0</v>
      </c>
      <c r="BQ23" s="66">
        <f>'C_Health Regions'!P5</f>
        <v>0</v>
      </c>
      <c r="BR23" s="66">
        <f>IF(BQ23=0,0,($N$23/$BQ$23)*100000)</f>
        <v>0</v>
      </c>
      <c r="BS23" s="66">
        <f>'C_Health Regions'!R5</f>
        <v>0</v>
      </c>
      <c r="BT23" s="66">
        <f>IF(BS23=0,0,($N$23/$BS$23)*100000)</f>
        <v>0</v>
      </c>
      <c r="BU23" s="66">
        <f>'C_Health Regions'!T5</f>
        <v>0</v>
      </c>
      <c r="BV23" s="66">
        <f>IF(BU23=0,0,($N$23/$BU$23)*100000)</f>
        <v>0</v>
      </c>
      <c r="BW23" s="66">
        <f>'C_Health Regions'!V5</f>
        <v>0</v>
      </c>
      <c r="BX23" s="66">
        <f>IF(BW23=0,0,($N$23/$BW$23)*100000)</f>
        <v>0</v>
      </c>
      <c r="BY23" s="66">
        <f>'C_Health Regions'!X5</f>
        <v>0</v>
      </c>
      <c r="BZ23" s="66">
        <f>IF(BY23=0,0,($N$23/$BY$23)*100000)</f>
        <v>0</v>
      </c>
      <c r="CA23" s="66">
        <f>'C_Health Regions'!Z5</f>
        <v>0</v>
      </c>
      <c r="CB23" s="66">
        <f>IF(CA23=0,0,($N$23/$CA$23)*100000)</f>
        <v>0</v>
      </c>
      <c r="CC23" s="66">
        <f>'C_Health Regions'!AB5</f>
        <v>0</v>
      </c>
      <c r="CD23" s="66">
        <f>IF(CC23=0,0,($N$23/$CC$23)*100000)</f>
        <v>0</v>
      </c>
      <c r="CE23" s="66">
        <f>'C_Health Regions'!AD5</f>
        <v>0</v>
      </c>
      <c r="CF23" s="66">
        <f>IF(CE23=0,0,($AA$23/$CE$23)*100000)</f>
        <v>0</v>
      </c>
      <c r="CG23" s="66">
        <f>'C_Health Regions'!AF5</f>
        <v>0</v>
      </c>
      <c r="CH23" s="66">
        <f>IF(CG23=0,0,($AB$23/$CG$23)*100000)</f>
        <v>0</v>
      </c>
      <c r="CI23" s="66">
        <f>'C_Health Regions'!AH5</f>
        <v>0</v>
      </c>
      <c r="CJ23" s="66">
        <f>IF(CI23=0,0,($AC$23/$CI$23)*100000)</f>
        <v>0</v>
      </c>
      <c r="CK23" s="66">
        <f>'C_Health Regions'!AJ5</f>
        <v>0</v>
      </c>
      <c r="CL23" s="66">
        <f>IF(CK23=0,0,($AD$23/$CK$23)*100000)</f>
        <v>0</v>
      </c>
      <c r="CM23" s="66">
        <f>'C_Health Regions'!AL5</f>
        <v>0</v>
      </c>
      <c r="CN23" s="66">
        <f>IF(CM23=0,0,($AE$23/$CM$23)*100000)</f>
        <v>0</v>
      </c>
      <c r="CO23" s="66">
        <f>'C_Health Regions'!AN5</f>
        <v>0</v>
      </c>
      <c r="CP23" s="66">
        <f>IF(CO23=0,0,($AF$23/$CO$23)*100000)</f>
        <v>0</v>
      </c>
      <c r="CQ23" s="69"/>
      <c r="CR23" s="204"/>
      <c r="CS23" s="62"/>
      <c r="CT23" s="62"/>
      <c r="CU23" s="62"/>
      <c r="CV23" s="62"/>
      <c r="CW23" s="204"/>
      <c r="CX23" s="47"/>
      <c r="CY23" s="196">
        <f>'D_Urban-Rural'!B5</f>
        <v>0</v>
      </c>
      <c r="CZ23" s="66">
        <f>IF(CY23=0,0,($CR$23/$CY$23)*100000)</f>
        <v>0</v>
      </c>
      <c r="DA23" s="66">
        <f>'D_Urban-Rural'!C5</f>
        <v>0</v>
      </c>
      <c r="DB23" s="196">
        <f>IF(DA23=0,0,($CS$23/$DA$23)*100000)</f>
        <v>0</v>
      </c>
      <c r="DC23" s="66">
        <f>'D_Urban-Rural'!D5</f>
        <v>0</v>
      </c>
      <c r="DD23" s="196">
        <f>IF(DC23=0,0,($CT$23/$DC$23)*100000)</f>
        <v>0</v>
      </c>
      <c r="DE23" s="66">
        <f>'D_Urban-Rural'!E5</f>
        <v>0</v>
      </c>
      <c r="DF23" s="196">
        <f>IF(DE23=0,0,($CU$23/$DE$23)*100000)</f>
        <v>0</v>
      </c>
      <c r="DG23" s="66">
        <f>'D_Urban-Rural'!F5</f>
        <v>0</v>
      </c>
      <c r="DH23" s="66">
        <f>IF(DG23=0,0,($CV$23/$DG$23)*100000)</f>
        <v>0</v>
      </c>
      <c r="DI23" s="66">
        <f>'D_Urban-Rural'!G5</f>
        <v>0</v>
      </c>
      <c r="DJ23" s="196">
        <f>IF(DI23=0,0,($CW$22/$DI$22)*100000)</f>
        <v>0</v>
      </c>
    </row>
    <row r="24" spans="2:114" x14ac:dyDescent="0.25">
      <c r="B24" s="9" t="s">
        <v>231</v>
      </c>
      <c r="C24" s="51"/>
      <c r="D24" s="43"/>
      <c r="E24" s="44"/>
      <c r="F24" s="34"/>
      <c r="G24" s="34"/>
      <c r="H24" s="34"/>
      <c r="I24" s="34"/>
      <c r="J24" s="54"/>
      <c r="K24" s="54"/>
      <c r="L24" s="39"/>
      <c r="M24" s="204"/>
      <c r="N24" s="62"/>
      <c r="O24" s="62"/>
      <c r="P24" s="62"/>
      <c r="Q24" s="62"/>
      <c r="R24" s="62"/>
      <c r="S24" s="62"/>
      <c r="T24" s="62"/>
      <c r="U24" s="62"/>
      <c r="V24" s="62"/>
      <c r="W24" s="62"/>
      <c r="X24" s="62"/>
      <c r="Y24" s="62"/>
      <c r="Z24" s="65"/>
      <c r="AA24" s="63"/>
      <c r="AB24" s="63"/>
      <c r="AC24" s="63"/>
      <c r="AD24" s="63"/>
      <c r="AE24" s="63"/>
      <c r="AF24" s="63"/>
      <c r="AG24" s="47"/>
      <c r="AH24" s="66">
        <f>' B_Populations'!B9</f>
        <v>0</v>
      </c>
      <c r="AI24" s="66">
        <f>IF(AH24=0,0,($C$24/$AH$24)*100000)</f>
        <v>0</v>
      </c>
      <c r="AJ24" s="66">
        <f>' B_Populations'!D9</f>
        <v>0</v>
      </c>
      <c r="AK24" s="66">
        <f>IF(AJ24=0,0,($D$24/$AJ$24)*100000)</f>
        <v>0</v>
      </c>
      <c r="AL24" s="66">
        <f>' B_Populations'!F9</f>
        <v>0</v>
      </c>
      <c r="AM24" s="66">
        <f>IF(AL24=0,0,($E$24/$AL$24)*100000)</f>
        <v>0</v>
      </c>
      <c r="AN24" s="66">
        <f>' B_Populations'!H9</f>
        <v>0</v>
      </c>
      <c r="AO24" s="66">
        <f>IF(AN24=0,0,($F$24/$AN$24)*100000)</f>
        <v>0</v>
      </c>
      <c r="AP24" s="66">
        <f>' B_Populations'!J9</f>
        <v>0</v>
      </c>
      <c r="AQ24" s="66">
        <f>IF(AP24=0,0,($G$24/$AP$24)*100000)</f>
        <v>0</v>
      </c>
      <c r="AR24" s="66">
        <f>' B_Populations'!L9</f>
        <v>0</v>
      </c>
      <c r="AS24" s="66">
        <f>IF(AR24=0,0,($H$24/$AR$24)*100000)</f>
        <v>0</v>
      </c>
      <c r="AT24" s="66">
        <f>' B_Populations'!N9</f>
        <v>0</v>
      </c>
      <c r="AU24" s="66">
        <f>IF(AT24=0,0,($I$24/$AT$24)*100000)</f>
        <v>0</v>
      </c>
      <c r="AV24" s="66">
        <f>' B_Populations'!P9</f>
        <v>0</v>
      </c>
      <c r="AW24" s="66">
        <f>IF(AV24=0,0,($J$24/$AV$24)*100000)</f>
        <v>0</v>
      </c>
      <c r="AX24" s="66">
        <f>' B_Populations'!R9</f>
        <v>0</v>
      </c>
      <c r="AY24" s="66">
        <f>IF(AX24=0,0,($K$24/$AX$24)*100000)</f>
        <v>0</v>
      </c>
      <c r="AZ24" s="66">
        <f>' B_Populations'!T9</f>
        <v>0</v>
      </c>
      <c r="BA24" s="66">
        <f>IF(AZ24=0,0,($L$24/$AZ$24)*100000)</f>
        <v>0</v>
      </c>
      <c r="BB24" s="9"/>
      <c r="BC24" s="66">
        <f>'C_Health Regions'!B5</f>
        <v>0</v>
      </c>
      <c r="BD24" s="66">
        <f>IF(BC24=0,0,($M$24/$BC$24)*100000)</f>
        <v>0</v>
      </c>
      <c r="BE24" s="66">
        <f>'C_Health Regions'!D6</f>
        <v>0</v>
      </c>
      <c r="BF24" s="66">
        <f>IF(BE24=0,0,($N$24/$BE$24)*100000)</f>
        <v>0</v>
      </c>
      <c r="BG24" s="66">
        <f>'C_Health Regions'!F5</f>
        <v>0</v>
      </c>
      <c r="BH24" s="66">
        <f>IF(BG24=0,0,($N$24/$BG$24)*100000)</f>
        <v>0</v>
      </c>
      <c r="BI24" s="66">
        <f>'C_Health Regions'!H5</f>
        <v>0</v>
      </c>
      <c r="BJ24" s="66">
        <f>IF(BI24=0,0,($N$24/$BI$24)*100000)</f>
        <v>0</v>
      </c>
      <c r="BK24" s="66">
        <f>'C_Health Regions'!J5</f>
        <v>0</v>
      </c>
      <c r="BL24" s="66">
        <f>IF(BK24=0,0,($N$24/$BK$24)*100000)</f>
        <v>0</v>
      </c>
      <c r="BM24" s="66">
        <f>'C_Health Regions'!L5</f>
        <v>0</v>
      </c>
      <c r="BN24" s="66">
        <f>IF(BM24=0,0,($N$24/$BM$24)*100000)</f>
        <v>0</v>
      </c>
      <c r="BO24" s="66">
        <f>'C_Health Regions'!N5</f>
        <v>0</v>
      </c>
      <c r="BP24" s="66">
        <f>IF(BO24=0,0,($N$24/$BO$24)*100000)</f>
        <v>0</v>
      </c>
      <c r="BQ24" s="66">
        <f>'C_Health Regions'!P5</f>
        <v>0</v>
      </c>
      <c r="BR24" s="66">
        <f>IF(BQ24=0,0,($N$24/$BQ$24)*100000)</f>
        <v>0</v>
      </c>
      <c r="BS24" s="66">
        <f>'C_Health Regions'!R5</f>
        <v>0</v>
      </c>
      <c r="BT24" s="66">
        <f>IF(BS24=0,0,($N$24/$BS$24)*100000)</f>
        <v>0</v>
      </c>
      <c r="BU24" s="66">
        <f>'C_Health Regions'!T5</f>
        <v>0</v>
      </c>
      <c r="BV24" s="66">
        <f>IF(BU24=0,0,($N$24/$BU$24)*100000)</f>
        <v>0</v>
      </c>
      <c r="BW24" s="66">
        <f>'C_Health Regions'!V5</f>
        <v>0</v>
      </c>
      <c r="BX24" s="66">
        <f>IF(BW24=0,0,($N$24/$BW$24)*100000)</f>
        <v>0</v>
      </c>
      <c r="BY24" s="66">
        <f>'C_Health Regions'!X5</f>
        <v>0</v>
      </c>
      <c r="BZ24" s="66">
        <f>IF(BY24=0,0,($N$24/$BY$24)*100000)</f>
        <v>0</v>
      </c>
      <c r="CA24" s="66">
        <f>'C_Health Regions'!Z5</f>
        <v>0</v>
      </c>
      <c r="CB24" s="66">
        <f>IF(CA24=0,0,($N$24/$CA$24)*100000)</f>
        <v>0</v>
      </c>
      <c r="CC24" s="66">
        <f>'C_Health Regions'!AB5</f>
        <v>0</v>
      </c>
      <c r="CD24" s="66">
        <f>IF(CC24=0,0,($N$24/$CC$24)*100000)</f>
        <v>0</v>
      </c>
      <c r="CE24" s="66">
        <f>'C_Health Regions'!AD5</f>
        <v>0</v>
      </c>
      <c r="CF24" s="66">
        <f>IF(CE24=0,0,($AA$24/$CE$24)*100000)</f>
        <v>0</v>
      </c>
      <c r="CG24" s="66">
        <f>'C_Health Regions'!AF5</f>
        <v>0</v>
      </c>
      <c r="CH24" s="66">
        <f>IF(CG24=0,0,($AB$24/$CG$24)*100000)</f>
        <v>0</v>
      </c>
      <c r="CI24" s="66">
        <f>'C_Health Regions'!AH5</f>
        <v>0</v>
      </c>
      <c r="CJ24" s="66">
        <f>IF(CI24=0,0,($AC$24/$CI$24)*100000)</f>
        <v>0</v>
      </c>
      <c r="CK24" s="66">
        <f>'C_Health Regions'!AJ5</f>
        <v>0</v>
      </c>
      <c r="CL24" s="66">
        <f>IF(CK24=0,0,($AD$24/$CK$24)*100000)</f>
        <v>0</v>
      </c>
      <c r="CM24" s="66">
        <f>'C_Health Regions'!AL5</f>
        <v>0</v>
      </c>
      <c r="CN24" s="66">
        <f>IF(CM24=0,0,($AE$24/$CM$24)*100000)</f>
        <v>0</v>
      </c>
      <c r="CO24" s="66">
        <f>'C_Health Regions'!AN5</f>
        <v>0</v>
      </c>
      <c r="CP24" s="66">
        <f>IF(CO24=0,0,($AF$24/$CO$24)*100000)</f>
        <v>0</v>
      </c>
      <c r="CQ24" s="69"/>
      <c r="CR24" s="204"/>
      <c r="CS24" s="62"/>
      <c r="CT24" s="62"/>
      <c r="CU24" s="62"/>
      <c r="CV24" s="62"/>
      <c r="CW24" s="204"/>
      <c r="CX24" s="47"/>
      <c r="CY24" s="196">
        <f>'D_Urban-Rural'!B5</f>
        <v>0</v>
      </c>
      <c r="CZ24" s="66">
        <f>IF(CY24=0,0,($CR$24/$CY$24)*100000)</f>
        <v>0</v>
      </c>
      <c r="DA24" s="66">
        <f>'D_Urban-Rural'!C5</f>
        <v>0</v>
      </c>
      <c r="DB24" s="196">
        <f>IF(DA24=0,0,($CS$24/$DA$24)*100000)</f>
        <v>0</v>
      </c>
      <c r="DC24" s="66">
        <f>'D_Urban-Rural'!D5</f>
        <v>0</v>
      </c>
      <c r="DD24" s="196">
        <f>IF(DC24=0,0,($CT$24/$DC$24)*100000)</f>
        <v>0</v>
      </c>
      <c r="DE24" s="66">
        <f>'D_Urban-Rural'!E5</f>
        <v>0</v>
      </c>
      <c r="DF24" s="196">
        <f>IF(DE24=0,0,($CU$24/$DE$24)*100000)</f>
        <v>0</v>
      </c>
      <c r="DG24" s="66">
        <f>'D_Urban-Rural'!F5</f>
        <v>0</v>
      </c>
      <c r="DH24" s="66">
        <f>IF(DG24=0,0,($CV$24/$DG$24)*100000)</f>
        <v>0</v>
      </c>
      <c r="DI24" s="66">
        <f>'D_Urban-Rural'!G5</f>
        <v>0</v>
      </c>
      <c r="DJ24" s="196">
        <f>IF(DI24=0,0,($CW$24/$DI$24)*100000)</f>
        <v>0</v>
      </c>
    </row>
    <row r="25" spans="2:114" x14ac:dyDescent="0.25">
      <c r="B25" s="9" t="s">
        <v>205</v>
      </c>
      <c r="C25" s="51"/>
      <c r="D25" s="43"/>
      <c r="E25" s="44"/>
      <c r="F25" s="34"/>
      <c r="G25" s="34"/>
      <c r="H25" s="34"/>
      <c r="I25" s="34"/>
      <c r="J25" s="54"/>
      <c r="K25" s="54"/>
      <c r="L25" s="39"/>
      <c r="M25" s="204"/>
      <c r="N25" s="62"/>
      <c r="O25" s="62"/>
      <c r="P25" s="62"/>
      <c r="Q25" s="62"/>
      <c r="R25" s="62"/>
      <c r="S25" s="62"/>
      <c r="T25" s="62"/>
      <c r="U25" s="62"/>
      <c r="V25" s="62"/>
      <c r="W25" s="62"/>
      <c r="X25" s="62"/>
      <c r="Y25" s="62"/>
      <c r="Z25" s="65"/>
      <c r="AA25" s="63"/>
      <c r="AB25" s="63"/>
      <c r="AC25" s="63"/>
      <c r="AD25" s="63"/>
      <c r="AE25" s="63"/>
      <c r="AF25" s="63"/>
      <c r="AG25" s="47"/>
      <c r="AH25" s="66">
        <f>' B_Populations'!B9</f>
        <v>0</v>
      </c>
      <c r="AI25" s="66">
        <f>IF(AH25=0,0,($C$25/$AH$25)*100000)</f>
        <v>0</v>
      </c>
      <c r="AJ25" s="66">
        <f>' B_Populations'!D9</f>
        <v>0</v>
      </c>
      <c r="AK25" s="66">
        <f>IF(AJ25=0,0,($D$25/$AJ$25)*100000)</f>
        <v>0</v>
      </c>
      <c r="AL25" s="66">
        <f>' B_Populations'!F9</f>
        <v>0</v>
      </c>
      <c r="AM25" s="66">
        <f>IF(AL25=0,0,($E$25/$AL$25)*100000)</f>
        <v>0</v>
      </c>
      <c r="AN25" s="66">
        <f>' B_Populations'!H9</f>
        <v>0</v>
      </c>
      <c r="AO25" s="66">
        <f>IF(AN25=0,0,($F$25/$AN$25)*100000)</f>
        <v>0</v>
      </c>
      <c r="AP25" s="66">
        <f>' B_Populations'!J9</f>
        <v>0</v>
      </c>
      <c r="AQ25" s="66">
        <f>IF(AP25=0,0,($G$25/$AP$25)*100000)</f>
        <v>0</v>
      </c>
      <c r="AR25" s="66">
        <f>' B_Populations'!L9</f>
        <v>0</v>
      </c>
      <c r="AS25" s="66">
        <f>IF(AR25=0,0,($H$25/$AR$25)*100000)</f>
        <v>0</v>
      </c>
      <c r="AT25" s="66">
        <f>' B_Populations'!N9</f>
        <v>0</v>
      </c>
      <c r="AU25" s="66">
        <f>IF(AT25=0,0,($I$25/$AT$25)*100000)</f>
        <v>0</v>
      </c>
      <c r="AV25" s="66">
        <f>' B_Populations'!P9</f>
        <v>0</v>
      </c>
      <c r="AW25" s="66">
        <f>IF(AV25=0,0,($J$25/$AV$25)*100000)</f>
        <v>0</v>
      </c>
      <c r="AX25" s="66">
        <f>' B_Populations'!R9</f>
        <v>0</v>
      </c>
      <c r="AY25" s="66">
        <f>IF(AX25=0,0,($K$25/$AX$25)*100000)</f>
        <v>0</v>
      </c>
      <c r="AZ25" s="66">
        <f>' B_Populations'!T9</f>
        <v>0</v>
      </c>
      <c r="BA25" s="66">
        <f>IF(AZ25=0,0,($L$25/$AZ$25)*100000)</f>
        <v>0</v>
      </c>
      <c r="BB25" s="9"/>
      <c r="BC25" s="66">
        <f>'C_Health Regions'!B5</f>
        <v>0</v>
      </c>
      <c r="BD25" s="66">
        <f>IF(BC25=0,0,($M$25/$BC$25)*100000)</f>
        <v>0</v>
      </c>
      <c r="BE25" s="66">
        <f>'C_Health Regions'!D6</f>
        <v>0</v>
      </c>
      <c r="BF25" s="66">
        <f>IF(BE25=0,0,($N$25/$BE$25)*100000)</f>
        <v>0</v>
      </c>
      <c r="BG25" s="66">
        <f>'C_Health Regions'!F5</f>
        <v>0</v>
      </c>
      <c r="BH25" s="66">
        <f>IF(BG25=0,0,($N$25/$BG$25)*100000)</f>
        <v>0</v>
      </c>
      <c r="BI25" s="66">
        <f>'C_Health Regions'!H5</f>
        <v>0</v>
      </c>
      <c r="BJ25" s="66">
        <f>IF(BI25=0,0,($N$25/$BI$25)*100000)</f>
        <v>0</v>
      </c>
      <c r="BK25" s="66">
        <f>'C_Health Regions'!J5</f>
        <v>0</v>
      </c>
      <c r="BL25" s="66">
        <f>IF(BK25=0,0,($N$25/$BK$25)*100000)</f>
        <v>0</v>
      </c>
      <c r="BM25" s="66">
        <f>'C_Health Regions'!L5</f>
        <v>0</v>
      </c>
      <c r="BN25" s="66">
        <f>IF(BM25=0,0,($N$25/$BM$25)*100000)</f>
        <v>0</v>
      </c>
      <c r="BO25" s="66">
        <f>'C_Health Regions'!N5</f>
        <v>0</v>
      </c>
      <c r="BP25" s="66">
        <f>IF(BO25=0,0,($N$25/$BO$25)*100000)</f>
        <v>0</v>
      </c>
      <c r="BQ25" s="66">
        <f>'C_Health Regions'!P5</f>
        <v>0</v>
      </c>
      <c r="BR25" s="66">
        <f>IF(BQ25=0,0,($N$25/$BQ$25)*100000)</f>
        <v>0</v>
      </c>
      <c r="BS25" s="66">
        <f>'C_Health Regions'!R5</f>
        <v>0</v>
      </c>
      <c r="BT25" s="66">
        <f>IF(BS25=0,0,($N$25/$BS$25)*100000)</f>
        <v>0</v>
      </c>
      <c r="BU25" s="66">
        <f>'C_Health Regions'!T5</f>
        <v>0</v>
      </c>
      <c r="BV25" s="66">
        <f>IF(BU25=0,0,($N$25/$BU$25)*100000)</f>
        <v>0</v>
      </c>
      <c r="BW25" s="66">
        <f>'C_Health Regions'!V5</f>
        <v>0</v>
      </c>
      <c r="BX25" s="66">
        <f>IF(BW25=0,0,($N$25/$BW$25)*100000)</f>
        <v>0</v>
      </c>
      <c r="BY25" s="66">
        <f>'C_Health Regions'!X5</f>
        <v>0</v>
      </c>
      <c r="BZ25" s="66">
        <f>IF(BY25=0,0,($N$25/$BY$25)*100000)</f>
        <v>0</v>
      </c>
      <c r="CA25" s="66">
        <f>'C_Health Regions'!Z5</f>
        <v>0</v>
      </c>
      <c r="CB25" s="66">
        <f>IF(CA25=0,0,($N$25/$CA$25)*100000)</f>
        <v>0</v>
      </c>
      <c r="CC25" s="66">
        <f>'C_Health Regions'!AB5</f>
        <v>0</v>
      </c>
      <c r="CD25" s="66">
        <f>IF(CC25=0,0,($N$25/$CC$25)*100000)</f>
        <v>0</v>
      </c>
      <c r="CE25" s="66">
        <f>'C_Health Regions'!AD5</f>
        <v>0</v>
      </c>
      <c r="CF25" s="66">
        <f>IF(CE25=0,0,($AA$25/$CE$25)*100000)</f>
        <v>0</v>
      </c>
      <c r="CG25" s="66">
        <f>'C_Health Regions'!AF5</f>
        <v>0</v>
      </c>
      <c r="CH25" s="66">
        <f>IF(CG25=0,0,($AB$25/$CG$25)*100000)</f>
        <v>0</v>
      </c>
      <c r="CI25" s="66">
        <f>'C_Health Regions'!AH5</f>
        <v>0</v>
      </c>
      <c r="CJ25" s="66">
        <f>IF(CI25=0,0,($AC$25/$CI$25)*100000)</f>
        <v>0</v>
      </c>
      <c r="CK25" s="66">
        <f>'C_Health Regions'!AJ5</f>
        <v>0</v>
      </c>
      <c r="CL25" s="66">
        <f>IF(CK25=0,0,($AD$25/$CK$25)*100000)</f>
        <v>0</v>
      </c>
      <c r="CM25" s="66">
        <f>'C_Health Regions'!AL5</f>
        <v>0</v>
      </c>
      <c r="CN25" s="66">
        <f>IF(CM25=0,0,($AE$25/$CM$25)*100000)</f>
        <v>0</v>
      </c>
      <c r="CO25" s="66">
        <f>'C_Health Regions'!AN5</f>
        <v>0</v>
      </c>
      <c r="CP25" s="66">
        <f>IF(CO25=0,0,($AF$25/$CO$25)*100000)</f>
        <v>0</v>
      </c>
      <c r="CQ25" s="69"/>
      <c r="CR25" s="204"/>
      <c r="CS25" s="62"/>
      <c r="CT25" s="62"/>
      <c r="CU25" s="62"/>
      <c r="CV25" s="62"/>
      <c r="CW25" s="204"/>
      <c r="CX25" s="47"/>
      <c r="CY25" s="196">
        <f>'D_Urban-Rural'!B5</f>
        <v>0</v>
      </c>
      <c r="CZ25" s="66">
        <f>IF(CY25=0,0,($CR$25/$CY$25)*100000)</f>
        <v>0</v>
      </c>
      <c r="DA25" s="66">
        <f>'D_Urban-Rural'!C5</f>
        <v>0</v>
      </c>
      <c r="DB25" s="196">
        <f>IF(DA25=0,0,($CS$25/$DA$25)*100000)</f>
        <v>0</v>
      </c>
      <c r="DC25" s="66">
        <f>'D_Urban-Rural'!D5</f>
        <v>0</v>
      </c>
      <c r="DD25" s="196">
        <f>IF(DC25=0,0,($CT$25/$DC$25)*100000)</f>
        <v>0</v>
      </c>
      <c r="DE25" s="66">
        <f>'D_Urban-Rural'!E5</f>
        <v>0</v>
      </c>
      <c r="DF25" s="196">
        <f>IF(DE25=0,0,($CU$25/$DE$25)*100000)</f>
        <v>0</v>
      </c>
      <c r="DG25" s="66">
        <f>'D_Urban-Rural'!F5</f>
        <v>0</v>
      </c>
      <c r="DH25" s="66">
        <f>IF(DG25=0,0,($CV$25/$DG$25)*100000)</f>
        <v>0</v>
      </c>
      <c r="DI25" s="66">
        <f>'D_Urban-Rural'!G5</f>
        <v>0</v>
      </c>
      <c r="DJ25" s="196">
        <f>IF(DI25=0,0,($CW$25/$DI$25)*100000)</f>
        <v>0</v>
      </c>
    </row>
    <row r="26" spans="2:114" x14ac:dyDescent="0.25">
      <c r="B26" s="9" t="s">
        <v>138</v>
      </c>
      <c r="C26" s="51"/>
      <c r="D26" s="43"/>
      <c r="E26" s="44"/>
      <c r="F26" s="34"/>
      <c r="G26" s="34"/>
      <c r="H26" s="34"/>
      <c r="I26" s="34"/>
      <c r="J26" s="54"/>
      <c r="K26" s="54"/>
      <c r="L26" s="39"/>
      <c r="M26" s="222"/>
      <c r="N26" s="62"/>
      <c r="O26" s="62"/>
      <c r="P26" s="62"/>
      <c r="Q26" s="62"/>
      <c r="R26" s="62"/>
      <c r="S26" s="62"/>
      <c r="T26" s="62"/>
      <c r="U26" s="62"/>
      <c r="V26" s="62"/>
      <c r="W26" s="62"/>
      <c r="X26" s="62"/>
      <c r="Y26" s="62"/>
      <c r="Z26" s="65"/>
      <c r="AA26" s="63"/>
      <c r="AB26" s="63"/>
      <c r="AC26" s="63"/>
      <c r="AD26" s="63"/>
      <c r="AE26" s="63"/>
      <c r="AF26" s="63"/>
      <c r="AG26" s="47"/>
      <c r="AH26" s="66">
        <f>' B_Populations'!B9</f>
        <v>0</v>
      </c>
      <c r="AI26" s="66">
        <f>IF(AH26=0,0,($C$27/$AH$27)*100000)</f>
        <v>0</v>
      </c>
      <c r="AJ26" s="66">
        <f>' B_Populations'!D9</f>
        <v>0</v>
      </c>
      <c r="AK26" s="66">
        <f>IF(AJ26=0,0,($D$26/$AJ$26)*100000)</f>
        <v>0</v>
      </c>
      <c r="AL26" s="66">
        <f>' B_Populations'!F9</f>
        <v>0</v>
      </c>
      <c r="AM26" s="66">
        <f>IF(AL26=0,0,($E$26/$AL$26)*100000)</f>
        <v>0</v>
      </c>
      <c r="AN26" s="66">
        <f>' B_Populations'!H9</f>
        <v>0</v>
      </c>
      <c r="AO26" s="66">
        <f>IF(AN26=0,0,($F$26/$AN$26)*100000)</f>
        <v>0</v>
      </c>
      <c r="AP26" s="66">
        <f>' B_Populations'!J9</f>
        <v>0</v>
      </c>
      <c r="AQ26" s="66">
        <f>IF(AP26=0,0,($G$26/$AP$26)*100000)</f>
        <v>0</v>
      </c>
      <c r="AR26" s="66">
        <f>' B_Populations'!L9</f>
        <v>0</v>
      </c>
      <c r="AS26" s="66">
        <f>IF(AR26=0,0,($H$26/$AR$26)*100000)</f>
        <v>0</v>
      </c>
      <c r="AT26" s="66">
        <f>' B_Populations'!N9</f>
        <v>0</v>
      </c>
      <c r="AU26" s="66">
        <f>IF(AT26=0,0,($I$26/$AT$26)*100000)</f>
        <v>0</v>
      </c>
      <c r="AV26" s="66">
        <f>' B_Populations'!P9</f>
        <v>0</v>
      </c>
      <c r="AW26" s="66">
        <f>IF(AV26=0,0,($J$26/$AV$26)*100000)</f>
        <v>0</v>
      </c>
      <c r="AX26" s="66">
        <f>' B_Populations'!R9</f>
        <v>0</v>
      </c>
      <c r="AY26" s="66">
        <f>IF(AX26=0,0,($K$26/$AX$26)*100000)</f>
        <v>0</v>
      </c>
      <c r="AZ26" s="66">
        <f>' B_Populations'!T9</f>
        <v>0</v>
      </c>
      <c r="BA26" s="66">
        <f>IF(AZ26=0,0,($L$26/$AZ$26)*100000)</f>
        <v>0</v>
      </c>
      <c r="BB26" s="9"/>
      <c r="BC26" s="66">
        <f>'C_Health Regions'!B5</f>
        <v>0</v>
      </c>
      <c r="BD26" s="66">
        <f>IF(BC26=0,0,($M$26/$BC$26)*100000)</f>
        <v>0</v>
      </c>
      <c r="BE26" s="66">
        <f>'C_Health Regions'!D6</f>
        <v>0</v>
      </c>
      <c r="BF26" s="66">
        <f>IF(BE26=0,0,($N$26/$BE$26)*100000)</f>
        <v>0</v>
      </c>
      <c r="BG26" s="66">
        <f>'C_Health Regions'!F5</f>
        <v>0</v>
      </c>
      <c r="BH26" s="66">
        <f>IF(BG26=0,0,($N$26/$BG$26)*100000)</f>
        <v>0</v>
      </c>
      <c r="BI26" s="66">
        <f>'C_Health Regions'!H5</f>
        <v>0</v>
      </c>
      <c r="BJ26" s="66">
        <f>IF(BI26=0,0,($N$26/$BI$26)*100000)</f>
        <v>0</v>
      </c>
      <c r="BK26" s="66">
        <f>'C_Health Regions'!J5</f>
        <v>0</v>
      </c>
      <c r="BL26" s="66">
        <f>IF(BK26=0,0,($N$26/$BK$26)*100000)</f>
        <v>0</v>
      </c>
      <c r="BM26" s="66">
        <f>'C_Health Regions'!L5</f>
        <v>0</v>
      </c>
      <c r="BN26" s="66">
        <f>IF(BM26=0,0,($N$26/$BM$26)*100000)</f>
        <v>0</v>
      </c>
      <c r="BO26" s="66">
        <f>'C_Health Regions'!N5</f>
        <v>0</v>
      </c>
      <c r="BP26" s="66">
        <f>IF(BO26=0,0,($N$26/$BO$26)*100000)</f>
        <v>0</v>
      </c>
      <c r="BQ26" s="66">
        <f>'C_Health Regions'!P5</f>
        <v>0</v>
      </c>
      <c r="BR26" s="66">
        <f>IF(BQ26=0,0,($N$26/$BQ$26)*100000)</f>
        <v>0</v>
      </c>
      <c r="BS26" s="66">
        <f>'C_Health Regions'!R5</f>
        <v>0</v>
      </c>
      <c r="BT26" s="66">
        <f>IF(BS26=0,0,($N$26/$BS$26)*100000)</f>
        <v>0</v>
      </c>
      <c r="BU26" s="66">
        <f>'C_Health Regions'!T5</f>
        <v>0</v>
      </c>
      <c r="BV26" s="66">
        <f>IF(BU26=0,0,($N$26/$BU$26)*100000)</f>
        <v>0</v>
      </c>
      <c r="BW26" s="66">
        <f>'C_Health Regions'!V5</f>
        <v>0</v>
      </c>
      <c r="BX26" s="66">
        <f>IF(BW26=0,0,($N$26/$BW$26)*100000)</f>
        <v>0</v>
      </c>
      <c r="BY26" s="66">
        <f>'C_Health Regions'!X5</f>
        <v>0</v>
      </c>
      <c r="BZ26" s="66">
        <f>IF(BY26=0,0,($N$26/$BY$26)*100000)</f>
        <v>0</v>
      </c>
      <c r="CA26" s="66">
        <f>'C_Health Regions'!Z5</f>
        <v>0</v>
      </c>
      <c r="CB26" s="66">
        <f>IF(CA26=0,0,($N$26/$CA$26)*100000)</f>
        <v>0</v>
      </c>
      <c r="CC26" s="66">
        <f>'C_Health Regions'!AB5</f>
        <v>0</v>
      </c>
      <c r="CD26" s="66">
        <f>IF(CC26=0,0,($N$26/$CC$26)*100000)</f>
        <v>0</v>
      </c>
      <c r="CE26" s="66">
        <f>'C_Health Regions'!AD5</f>
        <v>0</v>
      </c>
      <c r="CF26" s="66">
        <f>IF(CE26=0,0,($AA$26/$CE$26)*100000)</f>
        <v>0</v>
      </c>
      <c r="CG26" s="66">
        <f>'C_Health Regions'!AF5</f>
        <v>0</v>
      </c>
      <c r="CH26" s="66">
        <f>IF(CG26=0,0,($AB$26/$CG$26)*100000)</f>
        <v>0</v>
      </c>
      <c r="CI26" s="66">
        <f>'C_Health Regions'!AH5</f>
        <v>0</v>
      </c>
      <c r="CJ26" s="66">
        <f>IF(CI26=0,0,($AC$26/$CI$26)*100000)</f>
        <v>0</v>
      </c>
      <c r="CK26" s="66">
        <f>'C_Health Regions'!AJ5</f>
        <v>0</v>
      </c>
      <c r="CL26" s="66">
        <f>IF(CK26=0,0,($AD$26/$CK$26)*100000)</f>
        <v>0</v>
      </c>
      <c r="CM26" s="66">
        <f>'C_Health Regions'!AL5</f>
        <v>0</v>
      </c>
      <c r="CN26" s="66">
        <f>IF(CM26=0,0,($AE$26/$CM$26)*100000)</f>
        <v>0</v>
      </c>
      <c r="CO26" s="66">
        <f>'C_Health Regions'!AN5</f>
        <v>0</v>
      </c>
      <c r="CP26" s="66">
        <f>IF(CO26=0,0,($AF$26/$CO$26)*100000)</f>
        <v>0</v>
      </c>
      <c r="CQ26" s="69"/>
      <c r="CR26" s="222"/>
      <c r="CS26" s="62"/>
      <c r="CT26" s="62"/>
      <c r="CU26" s="62"/>
      <c r="CV26" s="62"/>
      <c r="CW26" s="204"/>
      <c r="CX26" s="47"/>
      <c r="CY26" s="196">
        <f>'D_Urban-Rural'!B5</f>
        <v>0</v>
      </c>
      <c r="CZ26" s="66">
        <f>IF(CY26=0,0,($CR$26/$CY$26)*100000)</f>
        <v>0</v>
      </c>
      <c r="DA26" s="66">
        <f>'D_Urban-Rural'!C5</f>
        <v>0</v>
      </c>
      <c r="DB26" s="196">
        <f>IF(DA26=0,0,($CS$26/$DA$26)*100000)</f>
        <v>0</v>
      </c>
      <c r="DC26" s="66">
        <f>'D_Urban-Rural'!D5</f>
        <v>0</v>
      </c>
      <c r="DD26" s="196">
        <f>IF(DC26=0,0,($CT$26/$DC$26)*100000)</f>
        <v>0</v>
      </c>
      <c r="DE26" s="66">
        <f>'D_Urban-Rural'!E5</f>
        <v>0</v>
      </c>
      <c r="DF26" s="196">
        <f>IF(DE26=0,0,($CU$26/$DE$26)*100000)</f>
        <v>0</v>
      </c>
      <c r="DG26" s="66">
        <f>'D_Urban-Rural'!F5</f>
        <v>0</v>
      </c>
      <c r="DH26" s="66">
        <f>IF(DG26=0,0,($CV$26/$DG$26)*100000)</f>
        <v>0</v>
      </c>
      <c r="DI26" s="66">
        <f>'D_Urban-Rural'!G5</f>
        <v>0</v>
      </c>
      <c r="DJ26" s="196">
        <f>IF(DI26=0,0,($CW$26/$DI$26)*100000)</f>
        <v>0</v>
      </c>
    </row>
    <row r="27" spans="2:114" x14ac:dyDescent="0.25">
      <c r="B27" s="30" t="s">
        <v>111</v>
      </c>
      <c r="C27" s="140">
        <f t="shared" ref="C27:AF27" si="8">SUM(C22:C26)</f>
        <v>0</v>
      </c>
      <c r="D27" s="140">
        <f t="shared" si="8"/>
        <v>0</v>
      </c>
      <c r="E27" s="140">
        <f t="shared" si="8"/>
        <v>0</v>
      </c>
      <c r="F27" s="140">
        <f t="shared" si="8"/>
        <v>0</v>
      </c>
      <c r="G27" s="140">
        <f t="shared" si="8"/>
        <v>0</v>
      </c>
      <c r="H27" s="140">
        <f t="shared" si="8"/>
        <v>0</v>
      </c>
      <c r="I27" s="140">
        <f t="shared" si="8"/>
        <v>0</v>
      </c>
      <c r="J27" s="140">
        <f t="shared" si="8"/>
        <v>0</v>
      </c>
      <c r="K27" s="140">
        <f t="shared" si="8"/>
        <v>0</v>
      </c>
      <c r="L27" s="140">
        <f t="shared" si="8"/>
        <v>0</v>
      </c>
      <c r="M27" s="223">
        <f t="shared" si="8"/>
        <v>0</v>
      </c>
      <c r="N27" s="72">
        <f t="shared" si="8"/>
        <v>0</v>
      </c>
      <c r="O27" s="72">
        <f t="shared" si="8"/>
        <v>0</v>
      </c>
      <c r="P27" s="72">
        <f t="shared" si="8"/>
        <v>0</v>
      </c>
      <c r="Q27" s="72">
        <f t="shared" si="8"/>
        <v>0</v>
      </c>
      <c r="R27" s="72">
        <f t="shared" si="8"/>
        <v>0</v>
      </c>
      <c r="S27" s="72">
        <f t="shared" si="8"/>
        <v>0</v>
      </c>
      <c r="T27" s="72">
        <f t="shared" si="8"/>
        <v>0</v>
      </c>
      <c r="U27" s="72">
        <f t="shared" si="8"/>
        <v>0</v>
      </c>
      <c r="V27" s="72">
        <f t="shared" si="8"/>
        <v>0</v>
      </c>
      <c r="W27" s="72">
        <f t="shared" si="8"/>
        <v>0</v>
      </c>
      <c r="X27" s="72">
        <f t="shared" si="8"/>
        <v>0</v>
      </c>
      <c r="Y27" s="72">
        <f t="shared" si="8"/>
        <v>0</v>
      </c>
      <c r="Z27" s="72">
        <f t="shared" si="8"/>
        <v>0</v>
      </c>
      <c r="AA27" s="71">
        <f t="shared" si="8"/>
        <v>0</v>
      </c>
      <c r="AB27" s="71">
        <f t="shared" si="8"/>
        <v>0</v>
      </c>
      <c r="AC27" s="71">
        <f t="shared" si="8"/>
        <v>0</v>
      </c>
      <c r="AD27" s="71">
        <f t="shared" si="8"/>
        <v>0</v>
      </c>
      <c r="AE27" s="71">
        <f t="shared" si="8"/>
        <v>0</v>
      </c>
      <c r="AF27" s="71">
        <f t="shared" si="8"/>
        <v>0</v>
      </c>
      <c r="AG27" s="45"/>
      <c r="AH27" s="76">
        <f t="shared" ref="AH27:BA27" si="9">SUM(AH22:AH26)</f>
        <v>0</v>
      </c>
      <c r="AI27" s="66">
        <f>IF(AH27=0,0,($C$26/$AH$26)*100000)</f>
        <v>0</v>
      </c>
      <c r="AJ27" s="76">
        <f t="shared" si="9"/>
        <v>0</v>
      </c>
      <c r="AK27" s="66">
        <f>IF(AJ27=0,0,($D$27/$AJ$27)*100000)</f>
        <v>0</v>
      </c>
      <c r="AL27" s="76">
        <f t="shared" si="9"/>
        <v>0</v>
      </c>
      <c r="AM27" s="66">
        <f>IF(AL27=0,0,($E$27/$AL$27)*100000)</f>
        <v>0</v>
      </c>
      <c r="AN27" s="76">
        <f t="shared" si="9"/>
        <v>0</v>
      </c>
      <c r="AO27" s="66">
        <f>IF(AN27=0,0,($F$27/$AN$27)*100000)</f>
        <v>0</v>
      </c>
      <c r="AP27" s="76">
        <f t="shared" si="9"/>
        <v>0</v>
      </c>
      <c r="AQ27" s="66">
        <f>IF(AP27=0,0,($G$27/$AP$27)*100000)</f>
        <v>0</v>
      </c>
      <c r="AR27" s="76">
        <f t="shared" si="9"/>
        <v>0</v>
      </c>
      <c r="AS27" s="66">
        <f>IF(AR27=0,0,($H$27/$AR$27)*100000)</f>
        <v>0</v>
      </c>
      <c r="AT27" s="76">
        <f t="shared" si="9"/>
        <v>0</v>
      </c>
      <c r="AU27" s="66">
        <f>IF(AT27=0,0,($I$27/$AT$27)*100000)</f>
        <v>0</v>
      </c>
      <c r="AV27" s="76">
        <f t="shared" si="9"/>
        <v>0</v>
      </c>
      <c r="AW27" s="66">
        <f>IF(AV27=0,0,($J$27/$AV$27)*100000)</f>
        <v>0</v>
      </c>
      <c r="AX27" s="76">
        <f t="shared" si="9"/>
        <v>0</v>
      </c>
      <c r="AY27" s="66">
        <f>IF(AX27=0,0,($K$27/$AX$27)*100000)</f>
        <v>0</v>
      </c>
      <c r="AZ27" s="76">
        <f t="shared" si="9"/>
        <v>0</v>
      </c>
      <c r="BA27" s="66">
        <f>IF(AZ27=0,0,($L$27/$AZ$27)*100000)</f>
        <v>0</v>
      </c>
      <c r="BB27" s="78"/>
      <c r="BC27" s="77">
        <f t="shared" ref="BC27:CD27" si="10">SUM(BC22:BC26)</f>
        <v>0</v>
      </c>
      <c r="BD27" s="66">
        <f>IF(BC27=0,0,($M$27/$BC$27)*100000)</f>
        <v>0</v>
      </c>
      <c r="BE27" s="77">
        <f t="shared" si="10"/>
        <v>0</v>
      </c>
      <c r="BF27" s="66">
        <f>IF(BE27=0,0,($N$27/$BE$27)*100000)</f>
        <v>0</v>
      </c>
      <c r="BG27" s="77">
        <f t="shared" si="10"/>
        <v>0</v>
      </c>
      <c r="BH27" s="66">
        <f>IF(BG27=0,0,($N$27/$BG$27)*100000)</f>
        <v>0</v>
      </c>
      <c r="BI27" s="77">
        <f t="shared" si="10"/>
        <v>0</v>
      </c>
      <c r="BJ27" s="66">
        <f>IF(BI27=0,0,($N$27/$BI$27)*100000)</f>
        <v>0</v>
      </c>
      <c r="BK27" s="77">
        <f t="shared" si="10"/>
        <v>0</v>
      </c>
      <c r="BL27" s="66">
        <f>IF(BK27=0,0,($N$27/$BK$27)*100000)</f>
        <v>0</v>
      </c>
      <c r="BM27" s="77">
        <f t="shared" si="10"/>
        <v>0</v>
      </c>
      <c r="BN27" s="66">
        <f>IF(BM27=0,0,($N$27/$BM$27)*100000)</f>
        <v>0</v>
      </c>
      <c r="BO27" s="77">
        <f t="shared" si="10"/>
        <v>0</v>
      </c>
      <c r="BP27" s="66">
        <f>IF(BO27=0,0,($N$27/$BO$27)*100000)</f>
        <v>0</v>
      </c>
      <c r="BQ27" s="77">
        <f t="shared" si="10"/>
        <v>0</v>
      </c>
      <c r="BR27" s="66">
        <f>IF(BQ27=0,0,($N$27/$BQ$27)*100000)</f>
        <v>0</v>
      </c>
      <c r="BS27" s="77">
        <f t="shared" si="10"/>
        <v>0</v>
      </c>
      <c r="BT27" s="66">
        <f>IF(BS27=0,0,($N$27/$BS$27)*100000)</f>
        <v>0</v>
      </c>
      <c r="BU27" s="77">
        <f t="shared" si="10"/>
        <v>0</v>
      </c>
      <c r="BV27" s="66">
        <f>IF(BU27=0,0,($N$27/$BU$27)*100000)</f>
        <v>0</v>
      </c>
      <c r="BW27" s="77">
        <f t="shared" si="10"/>
        <v>0</v>
      </c>
      <c r="BX27" s="66">
        <f>IF(BW27=0,0,($N$27/$BW$27)*100000)</f>
        <v>0</v>
      </c>
      <c r="BY27" s="77">
        <f t="shared" si="10"/>
        <v>0</v>
      </c>
      <c r="BZ27" s="66">
        <f>IF(BY27=0,0,($N$27/$BY$27)*100000)</f>
        <v>0</v>
      </c>
      <c r="CA27" s="77">
        <f t="shared" si="10"/>
        <v>0</v>
      </c>
      <c r="CB27" s="66">
        <f>IF(CA27=0,0,($N$27/$CA$27)*100000)</f>
        <v>0</v>
      </c>
      <c r="CC27" s="77">
        <f t="shared" si="10"/>
        <v>0</v>
      </c>
      <c r="CD27" s="66">
        <f>IF(CC27=0,0,($N$27/$CC$27)*100000)</f>
        <v>0</v>
      </c>
      <c r="CE27" s="66">
        <f>'C_Health Regions'!AD44</f>
        <v>0</v>
      </c>
      <c r="CF27" s="66">
        <f>IF(CE27=0,0,($AA$27/$CE$27)*100000)</f>
        <v>0</v>
      </c>
      <c r="CG27" s="66">
        <f>'C_Health Regions'!AF44</f>
        <v>0</v>
      </c>
      <c r="CH27" s="66">
        <f>IF(CG27=0,0,($AB$27/$CG$27)*100000)</f>
        <v>0</v>
      </c>
      <c r="CI27" s="66">
        <f>'C_Health Regions'!AH44</f>
        <v>0</v>
      </c>
      <c r="CJ27" s="66">
        <f>IF(CI27=0,0,($AC$27/$CI$27)*100000)</f>
        <v>0</v>
      </c>
      <c r="CK27" s="66">
        <f>'C_Health Regions'!AJ93</f>
        <v>0</v>
      </c>
      <c r="CL27" s="66">
        <f>IF(CK27=0,0,($AD$27/$CK$27)*100000)</f>
        <v>0</v>
      </c>
      <c r="CM27" s="66">
        <f>'C_Health Regions'!AL93</f>
        <v>0</v>
      </c>
      <c r="CN27" s="66">
        <f>IF(CM27=0,0,($AE$27/$CM$27)*100000)</f>
        <v>0</v>
      </c>
      <c r="CO27" s="66">
        <f>'C_Health Regions'!AN44</f>
        <v>0</v>
      </c>
      <c r="CP27" s="66">
        <f>IF(CO27=0,0,($AF$27/$CO$27)*100000)</f>
        <v>0</v>
      </c>
      <c r="CQ27" s="69"/>
      <c r="CR27" s="225">
        <f t="shared" ref="CR27:CW27" si="11">SUM(CR22:CR26)</f>
        <v>0</v>
      </c>
      <c r="CS27" s="72">
        <f t="shared" si="11"/>
        <v>0</v>
      </c>
      <c r="CT27" s="72">
        <f t="shared" si="11"/>
        <v>0</v>
      </c>
      <c r="CU27" s="72">
        <f t="shared" si="11"/>
        <v>0</v>
      </c>
      <c r="CV27" s="72">
        <f t="shared" si="11"/>
        <v>0</v>
      </c>
      <c r="CW27" s="72">
        <f t="shared" si="11"/>
        <v>0</v>
      </c>
      <c r="CX27" s="203"/>
      <c r="CY27" s="196">
        <f>'D_Urban-Rural'!B5</f>
        <v>0</v>
      </c>
      <c r="CZ27" s="66">
        <f>IF(CY27=0,0,($CR$27/$CY$27)*100000)</f>
        <v>0</v>
      </c>
      <c r="DA27" s="77">
        <f>'D_Urban-Rural'!C10</f>
        <v>0</v>
      </c>
      <c r="DB27" s="196">
        <f>IF(DA27=0,0,($CS$27/$DA$27)*100000)</f>
        <v>0</v>
      </c>
      <c r="DC27" s="77">
        <f>'D_Urban-Rural'!D10</f>
        <v>0</v>
      </c>
      <c r="DD27" s="196">
        <f>IF(DC27=0,0,($CT$27/$DC$27)*100000)</f>
        <v>0</v>
      </c>
      <c r="DE27" s="77">
        <f>'D_Urban-Rural'!E10</f>
        <v>0</v>
      </c>
      <c r="DF27" s="196">
        <f>IF(DE27=0,0,($CU$27/$DE$27)*100000)</f>
        <v>0</v>
      </c>
      <c r="DG27" s="77">
        <f>'D_Urban-Rural'!F10</f>
        <v>0</v>
      </c>
      <c r="DH27" s="66">
        <f>IF(DG27=0,0,($CV$27/$DG$27)*100000)</f>
        <v>0</v>
      </c>
      <c r="DI27" s="77">
        <f>'D_Urban-Rural'!G10</f>
        <v>0</v>
      </c>
      <c r="DJ27" s="196">
        <f>IF(DI27=0,0,($CW$27/$DI$27)*100000)</f>
        <v>0</v>
      </c>
    </row>
  </sheetData>
  <mergeCells count="1">
    <mergeCell ref="B1:E1"/>
  </mergeCells>
  <phoneticPr fontId="0" type="noConversion"/>
  <pageMargins left="1" right="1" top="1" bottom="1"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DJ27"/>
  <sheetViews>
    <sheetView topLeftCell="Y1" zoomScale="90" zoomScaleNormal="90" workbookViewId="0">
      <selection activeCell="AH30" sqref="AH30"/>
    </sheetView>
  </sheetViews>
  <sheetFormatPr defaultRowHeight="12.5" x14ac:dyDescent="0.25"/>
  <cols>
    <col min="2" max="2" width="20" bestFit="1" customWidth="1"/>
    <col min="3" max="3" width="15.1796875" customWidth="1"/>
    <col min="4" max="4" width="15.54296875" customWidth="1"/>
    <col min="5" max="5" width="15.1796875" customWidth="1"/>
    <col min="6" max="6" width="17.81640625" customWidth="1"/>
    <col min="7" max="7" width="15.54296875" customWidth="1"/>
    <col min="8" max="8" width="15.453125" customWidth="1"/>
    <col min="9" max="11" width="15.1796875" customWidth="1"/>
    <col min="12" max="32" width="15.54296875" customWidth="1"/>
    <col min="33" max="33" width="6" style="48" customWidth="1"/>
    <col min="34" max="34" width="15.1796875" style="48" customWidth="1"/>
    <col min="35" max="47" width="11.1796875" style="48" customWidth="1"/>
    <col min="48" max="49" width="12.54296875" style="48" customWidth="1"/>
    <col min="50" max="94" width="11.1796875" style="48" customWidth="1"/>
    <col min="95" max="95" width="6" style="48" customWidth="1"/>
    <col min="96" max="101" width="15.54296875" customWidth="1"/>
    <col min="102" max="102" width="15.54296875" style="48" customWidth="1"/>
    <col min="103" max="108" width="11.1796875" style="48" customWidth="1"/>
    <col min="109" max="109" width="12.26953125" style="48" customWidth="1"/>
    <col min="110" max="110" width="11.1796875" style="48" customWidth="1"/>
    <col min="111" max="111" width="13" style="48" customWidth="1"/>
    <col min="112" max="114" width="11.1796875" style="48" customWidth="1"/>
  </cols>
  <sheetData>
    <row r="1" spans="1:114" ht="78.650000000000006" customHeight="1" x14ac:dyDescent="0.25">
      <c r="A1" s="161">
        <f xml:space="preserve"> ' B_Populations'!A13</f>
        <v>2020</v>
      </c>
      <c r="B1" s="275" t="s">
        <v>200</v>
      </c>
      <c r="C1" s="276"/>
      <c r="D1" s="276"/>
      <c r="E1" s="276"/>
      <c r="F1" s="75"/>
      <c r="G1" s="75"/>
      <c r="H1" s="75"/>
      <c r="I1" s="75"/>
      <c r="J1" s="75"/>
      <c r="K1" s="75"/>
      <c r="L1" s="75"/>
      <c r="M1" s="74" t="s">
        <v>100</v>
      </c>
      <c r="CR1" s="74" t="s">
        <v>227</v>
      </c>
      <c r="CY1" s="200"/>
    </row>
    <row r="2" spans="1:114" x14ac:dyDescent="0.25">
      <c r="B2" s="17"/>
      <c r="C2" s="17"/>
      <c r="D2" s="18" t="s">
        <v>101</v>
      </c>
      <c r="E2" s="18"/>
      <c r="F2" s="20" t="s">
        <v>102</v>
      </c>
      <c r="G2" s="19"/>
      <c r="H2" s="19"/>
      <c r="I2" s="19"/>
      <c r="J2" s="19"/>
      <c r="K2" s="19"/>
      <c r="L2" s="19"/>
      <c r="M2" s="57" t="s">
        <v>103</v>
      </c>
      <c r="N2" s="57"/>
      <c r="O2" s="57"/>
      <c r="P2" s="57"/>
      <c r="Q2" s="57"/>
      <c r="R2" s="57"/>
      <c r="S2" s="57"/>
      <c r="T2" s="57"/>
      <c r="U2" s="57"/>
      <c r="V2" s="57"/>
      <c r="W2" s="57"/>
      <c r="X2" s="57"/>
      <c r="Y2" s="57"/>
      <c r="Z2" s="58"/>
      <c r="AA2" s="58"/>
      <c r="AB2" s="58"/>
      <c r="AC2" s="58"/>
      <c r="AD2" s="58"/>
      <c r="AE2" s="58"/>
      <c r="AF2" s="58"/>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57" t="s">
        <v>226</v>
      </c>
      <c r="CS2" s="57"/>
      <c r="CT2" s="57"/>
      <c r="CU2" s="57"/>
      <c r="CV2" s="57"/>
      <c r="CW2" s="57"/>
      <c r="CX2" s="201"/>
      <c r="CY2" s="45"/>
      <c r="CZ2" s="45"/>
      <c r="DA2" s="45"/>
      <c r="DB2" s="45"/>
      <c r="DC2" s="45"/>
      <c r="DD2" s="45"/>
      <c r="DE2" s="45"/>
      <c r="DF2" s="45"/>
      <c r="DG2" s="45"/>
      <c r="DH2" s="45"/>
      <c r="DI2" s="45"/>
      <c r="DJ2" s="45"/>
    </row>
    <row r="3" spans="1:114" ht="39" x14ac:dyDescent="0.3">
      <c r="B3" s="164" t="s">
        <v>136</v>
      </c>
      <c r="C3" s="16" t="s">
        <v>104</v>
      </c>
      <c r="D3" s="40" t="s">
        <v>105</v>
      </c>
      <c r="E3" s="40" t="s">
        <v>106</v>
      </c>
      <c r="F3" s="31" t="str">
        <f>' B_Populations'!$H$8</f>
        <v>White-Not Hispanic</v>
      </c>
      <c r="G3" s="31" t="str">
        <f>' B_Populations'!$J$8</f>
        <v>Hispanic</v>
      </c>
      <c r="H3" s="31" t="str">
        <f>' B_Populations'!$L$8</f>
        <v>Black-Not Hispanic</v>
      </c>
      <c r="I3" s="31" t="str">
        <f>' B_Populations'!$N$8</f>
        <v>Asian</v>
      </c>
      <c r="J3" s="31" t="str">
        <f>' B_Populations'!$P$8</f>
        <v>American Indian/Alaska Native</v>
      </c>
      <c r="K3" s="31" t="str">
        <f>' B_Populations'!$R$8</f>
        <v>Other</v>
      </c>
      <c r="L3" s="31" t="str">
        <f>' B_Populations'!$T$8</f>
        <v>Other</v>
      </c>
      <c r="M3" s="59" t="str">
        <f>'C_Health Regions'!$B$4</f>
        <v>Region 1</v>
      </c>
      <c r="N3" s="59" t="str">
        <f>'C_Health Regions'!$D$4</f>
        <v>Region 2</v>
      </c>
      <c r="O3" s="59" t="str">
        <f>'C_Health Regions'!$F$4</f>
        <v>Region 3</v>
      </c>
      <c r="P3" s="59" t="str">
        <f>'C_Health Regions'!$H$4</f>
        <v>Region 4</v>
      </c>
      <c r="Q3" s="59" t="str">
        <f>'C_Health Regions'!$J$4</f>
        <v>Region 5</v>
      </c>
      <c r="R3" s="59" t="str">
        <f>'C_Health Regions'!$L$4</f>
        <v>Region 6</v>
      </c>
      <c r="S3" s="59" t="str">
        <f>'C_Health Regions'!$N$4</f>
        <v>Region 7</v>
      </c>
      <c r="T3" s="59" t="str">
        <f>'C_Health Regions'!$P$4</f>
        <v>Region 8</v>
      </c>
      <c r="U3" s="59" t="str">
        <f>'C_Health Regions'!$R$4</f>
        <v>Region 9</v>
      </c>
      <c r="V3" s="59" t="str">
        <f>'C_Health Regions'!$T$4</f>
        <v>Region 10</v>
      </c>
      <c r="W3" s="59" t="str">
        <f>'C_Health Regions'!$V$4</f>
        <v>Region 11</v>
      </c>
      <c r="X3" s="59" t="str">
        <f>'C_Health Regions'!$X$4</f>
        <v>Region 12</v>
      </c>
      <c r="Y3" s="59" t="str">
        <f>'C_Health Regions'!$Z$4</f>
        <v>Region 13</v>
      </c>
      <c r="Z3" s="59" t="str">
        <f>'C_Health Regions'!$AB$4</f>
        <v>Region 14</v>
      </c>
      <c r="AA3" s="59" t="str">
        <f>'C_Health Regions'!$AD$4</f>
        <v>Region 15</v>
      </c>
      <c r="AB3" s="59" t="str">
        <f>'C_Health Regions'!$AF$4</f>
        <v>Region 16</v>
      </c>
      <c r="AC3" s="59" t="str">
        <f>'C_Health Regions'!$AH$4</f>
        <v>Region 17</v>
      </c>
      <c r="AD3" s="59" t="str">
        <f>'C_Health Regions'!$AJ$4</f>
        <v>Region 18</v>
      </c>
      <c r="AE3" s="59" t="str">
        <f>'C_Health Regions'!$AL$4</f>
        <v>Region 19</v>
      </c>
      <c r="AF3" s="59" t="str">
        <f>'C_Health Regions'!$AN$4</f>
        <v>Region 20</v>
      </c>
      <c r="AG3" s="46"/>
      <c r="AH3" s="49" t="s">
        <v>107</v>
      </c>
      <c r="AI3" s="49" t="s">
        <v>108</v>
      </c>
      <c r="AJ3" s="49" t="s">
        <v>109</v>
      </c>
      <c r="AK3" s="49" t="s">
        <v>108</v>
      </c>
      <c r="AL3" s="49" t="s">
        <v>110</v>
      </c>
      <c r="AM3" s="49" t="s">
        <v>108</v>
      </c>
      <c r="AN3" s="49" t="str">
        <f>' B_Populations'!$H$8</f>
        <v>White-Not Hispanic</v>
      </c>
      <c r="AO3" s="49" t="s">
        <v>108</v>
      </c>
      <c r="AP3" s="49" t="str">
        <f>' B_Populations'!$J$8</f>
        <v>Hispanic</v>
      </c>
      <c r="AQ3" s="49" t="s">
        <v>108</v>
      </c>
      <c r="AR3" s="49" t="str">
        <f>' B_Populations'!$L$8</f>
        <v>Black-Not Hispanic</v>
      </c>
      <c r="AS3" s="49" t="s">
        <v>108</v>
      </c>
      <c r="AT3" s="49" t="str">
        <f>' B_Populations'!$N$8</f>
        <v>Asian</v>
      </c>
      <c r="AU3" s="49" t="s">
        <v>108</v>
      </c>
      <c r="AV3" s="49" t="str">
        <f>' B_Populations'!$P$8</f>
        <v>American Indian/Alaska Native</v>
      </c>
      <c r="AW3" s="49" t="s">
        <v>108</v>
      </c>
      <c r="AX3" s="49" t="str">
        <f>' B_Populations'!$R$8</f>
        <v>Other</v>
      </c>
      <c r="AY3" s="49" t="s">
        <v>108</v>
      </c>
      <c r="AZ3" s="49" t="str">
        <f>' B_Populations'!$T$8</f>
        <v>Other</v>
      </c>
      <c r="BA3" s="49" t="s">
        <v>108</v>
      </c>
      <c r="BB3" s="68"/>
      <c r="BC3" s="49" t="str">
        <f>'C_Health Regions'!$B$4</f>
        <v>Region 1</v>
      </c>
      <c r="BD3" s="49" t="s">
        <v>108</v>
      </c>
      <c r="BE3" s="49" t="str">
        <f>'C_Health Regions'!$D$4</f>
        <v>Region 2</v>
      </c>
      <c r="BF3" s="49" t="s">
        <v>108</v>
      </c>
      <c r="BG3" s="49" t="str">
        <f>'C_Health Regions'!$F$4</f>
        <v>Region 3</v>
      </c>
      <c r="BH3" s="49" t="s">
        <v>108</v>
      </c>
      <c r="BI3" s="49" t="str">
        <f>'C_Health Regions'!$H$4</f>
        <v>Region 4</v>
      </c>
      <c r="BJ3" s="49" t="s">
        <v>108</v>
      </c>
      <c r="BK3" s="49" t="str">
        <f>'C_Health Regions'!$J$4</f>
        <v>Region 5</v>
      </c>
      <c r="BL3" s="49" t="s">
        <v>108</v>
      </c>
      <c r="BM3" s="49" t="str">
        <f>'C_Health Regions'!$L$4</f>
        <v>Region 6</v>
      </c>
      <c r="BN3" s="49" t="s">
        <v>108</v>
      </c>
      <c r="BO3" s="49" t="str">
        <f>'C_Health Regions'!$N$4</f>
        <v>Region 7</v>
      </c>
      <c r="BP3" s="49" t="s">
        <v>108</v>
      </c>
      <c r="BQ3" s="49" t="str">
        <f>'C_Health Regions'!$P$4</f>
        <v>Region 8</v>
      </c>
      <c r="BR3" s="49" t="s">
        <v>108</v>
      </c>
      <c r="BS3" s="49" t="str">
        <f>'C_Health Regions'!$R$4</f>
        <v>Region 9</v>
      </c>
      <c r="BT3" s="49" t="s">
        <v>108</v>
      </c>
      <c r="BU3" s="49" t="str">
        <f>'C_Health Regions'!$T$4</f>
        <v>Region 10</v>
      </c>
      <c r="BV3" s="49" t="s">
        <v>108</v>
      </c>
      <c r="BW3" s="49" t="str">
        <f>'C_Health Regions'!$V$4</f>
        <v>Region 11</v>
      </c>
      <c r="BX3" s="49" t="s">
        <v>108</v>
      </c>
      <c r="BY3" s="49" t="str">
        <f>'C_Health Regions'!$X$4</f>
        <v>Region 12</v>
      </c>
      <c r="BZ3" s="49" t="s">
        <v>108</v>
      </c>
      <c r="CA3" s="49" t="str">
        <f>'C_Health Regions'!$Z$4</f>
        <v>Region 13</v>
      </c>
      <c r="CB3" s="49" t="s">
        <v>108</v>
      </c>
      <c r="CC3" s="49" t="str">
        <f>'C_Health Regions'!$AB$4</f>
        <v>Region 14</v>
      </c>
      <c r="CD3" s="49" t="s">
        <v>108</v>
      </c>
      <c r="CE3" s="49" t="str">
        <f>'C_Health Regions'!$AD$4</f>
        <v>Region 15</v>
      </c>
      <c r="CF3" s="49" t="s">
        <v>108</v>
      </c>
      <c r="CG3" s="49" t="str">
        <f>'C_Health Regions'!$AF$4</f>
        <v>Region 16</v>
      </c>
      <c r="CH3" s="49" t="s">
        <v>108</v>
      </c>
      <c r="CI3" s="49" t="str">
        <f>'C_Health Regions'!$AH$4</f>
        <v>Region 17</v>
      </c>
      <c r="CJ3" s="49" t="s">
        <v>108</v>
      </c>
      <c r="CK3" s="49" t="str">
        <f>'C_Health Regions'!$AJ$4</f>
        <v>Region 18</v>
      </c>
      <c r="CL3" s="49" t="s">
        <v>108</v>
      </c>
      <c r="CM3" s="49" t="str">
        <f>'C_Health Regions'!$AL$4</f>
        <v>Region 19</v>
      </c>
      <c r="CN3" s="49" t="s">
        <v>108</v>
      </c>
      <c r="CO3" s="49" t="str">
        <f>'C_Health Regions'!$AN$4</f>
        <v>Region 20</v>
      </c>
      <c r="CP3" s="49" t="s">
        <v>108</v>
      </c>
      <c r="CQ3" s="68"/>
      <c r="CR3" s="224" t="s">
        <v>219</v>
      </c>
      <c r="CS3" s="195" t="s">
        <v>220</v>
      </c>
      <c r="CT3" s="195" t="s">
        <v>221</v>
      </c>
      <c r="CU3" s="195" t="s">
        <v>222</v>
      </c>
      <c r="CV3" s="195" t="s">
        <v>223</v>
      </c>
      <c r="CW3" s="195" t="s">
        <v>224</v>
      </c>
      <c r="CX3" s="46"/>
      <c r="CY3" s="197" t="s">
        <v>219</v>
      </c>
      <c r="CZ3" s="198" t="s">
        <v>108</v>
      </c>
      <c r="DA3" s="197" t="s">
        <v>220</v>
      </c>
      <c r="DB3" s="198" t="s">
        <v>108</v>
      </c>
      <c r="DC3" s="197" t="s">
        <v>221</v>
      </c>
      <c r="DD3" s="198" t="s">
        <v>108</v>
      </c>
      <c r="DE3" s="197" t="s">
        <v>222</v>
      </c>
      <c r="DF3" s="198" t="s">
        <v>108</v>
      </c>
      <c r="DG3" s="197" t="s">
        <v>223</v>
      </c>
      <c r="DH3" s="198" t="s">
        <v>108</v>
      </c>
      <c r="DI3" s="199" t="s">
        <v>224</v>
      </c>
      <c r="DJ3" s="198" t="s">
        <v>108</v>
      </c>
    </row>
    <row r="4" spans="1:114" x14ac:dyDescent="0.25">
      <c r="B4" s="160" t="s">
        <v>137</v>
      </c>
      <c r="C4" s="50"/>
      <c r="D4" s="41"/>
      <c r="E4" s="42"/>
      <c r="F4" s="32"/>
      <c r="G4" s="32"/>
      <c r="H4" s="32"/>
      <c r="I4" s="32"/>
      <c r="J4" s="53"/>
      <c r="K4" s="53"/>
      <c r="L4" s="33"/>
      <c r="M4" s="221"/>
      <c r="N4" s="60"/>
      <c r="O4" s="60"/>
      <c r="P4" s="60"/>
      <c r="Q4" s="60"/>
      <c r="R4" s="60"/>
      <c r="S4" s="60"/>
      <c r="T4" s="60"/>
      <c r="U4" s="60"/>
      <c r="V4" s="60"/>
      <c r="W4" s="60"/>
      <c r="X4" s="60"/>
      <c r="Y4" s="60"/>
      <c r="Z4" s="61"/>
      <c r="AA4" s="61"/>
      <c r="AB4" s="61"/>
      <c r="AC4" s="61"/>
      <c r="AD4" s="61"/>
      <c r="AE4" s="61"/>
      <c r="AF4" s="61"/>
      <c r="AG4" s="47"/>
      <c r="AH4" s="66">
        <f>' B_Populations'!B9</f>
        <v>0</v>
      </c>
      <c r="AI4" s="66">
        <f>IF(AH4=0,0,($C$4/$AH$4)*100000)</f>
        <v>0</v>
      </c>
      <c r="AJ4" s="66">
        <f>' B_Populations'!D9</f>
        <v>0</v>
      </c>
      <c r="AK4" s="66">
        <f>IF(AJ4=0,0,($D$4/$AJ$4)*100000)</f>
        <v>0</v>
      </c>
      <c r="AL4" s="66">
        <f>' B_Populations'!F9</f>
        <v>0</v>
      </c>
      <c r="AM4" s="66">
        <f>IF(AL4=0,0,($E$4/$AL$4)*100000)</f>
        <v>0</v>
      </c>
      <c r="AN4" s="66">
        <f>' B_Populations'!H9</f>
        <v>0</v>
      </c>
      <c r="AO4" s="66">
        <f>IF(AN4=0,0,($F$4/$AN$4)*100000)</f>
        <v>0</v>
      </c>
      <c r="AP4" s="66">
        <f>' B_Populations'!J9</f>
        <v>0</v>
      </c>
      <c r="AQ4" s="66">
        <f>IF(AP4=0,0,($G$4/$AP$4)*100000)</f>
        <v>0</v>
      </c>
      <c r="AR4" s="66">
        <f>' B_Populations'!L9</f>
        <v>0</v>
      </c>
      <c r="AS4" s="66">
        <f>IF(AR4=0,0,($H$4/$AR$4)*100000)</f>
        <v>0</v>
      </c>
      <c r="AT4" s="66">
        <f>' B_Populations'!N9</f>
        <v>0</v>
      </c>
      <c r="AU4" s="66">
        <f>IF(AT4=0,0,($I$4/$AT$4)*100000)</f>
        <v>0</v>
      </c>
      <c r="AV4" s="66">
        <f>' B_Populations'!P9</f>
        <v>0</v>
      </c>
      <c r="AW4" s="66">
        <f>IF(AV4=0,0,($J$4/$AV$4)*100000)</f>
        <v>0</v>
      </c>
      <c r="AX4" s="66">
        <f>' B_Populations'!R9</f>
        <v>0</v>
      </c>
      <c r="AY4" s="66">
        <f>IF(AX4=0,0,($K$4/$AX$4)*100000)</f>
        <v>0</v>
      </c>
      <c r="AZ4" s="66">
        <f>' B_Populations'!T9</f>
        <v>0</v>
      </c>
      <c r="BA4" s="66">
        <f>IF(AZ4=0,0,($L$4/$AZ$4)*100000)</f>
        <v>0</v>
      </c>
      <c r="BB4" s="9"/>
      <c r="BC4" s="66">
        <f>'C_Health Regions'!B5</f>
        <v>0</v>
      </c>
      <c r="BD4" s="66">
        <f>IF(BC4=0,0,($M$4/$BC$4)*100000)</f>
        <v>0</v>
      </c>
      <c r="BE4" s="66">
        <f>'C_Health Regions'!D6</f>
        <v>0</v>
      </c>
      <c r="BF4" s="66">
        <f>IF(BE4=0,0,($N$4/$BE$4)*100000)</f>
        <v>0</v>
      </c>
      <c r="BG4" s="66">
        <f>'C_Health Regions'!F5</f>
        <v>0</v>
      </c>
      <c r="BH4" s="66">
        <f>IF(BG4=0,0,($O$4/$BG$4)*100000)</f>
        <v>0</v>
      </c>
      <c r="BI4" s="66">
        <f>'C_Health Regions'!H5</f>
        <v>0</v>
      </c>
      <c r="BJ4" s="66">
        <f>IF(BI4=0,0,($P$4/$BI$4)*100000)</f>
        <v>0</v>
      </c>
      <c r="BK4" s="66">
        <f>'C_Health Regions'!J5</f>
        <v>0</v>
      </c>
      <c r="BL4" s="66">
        <f>IF(BK4=0,0,($Q$4/$BK$4)*100000)</f>
        <v>0</v>
      </c>
      <c r="BM4" s="66">
        <f>'C_Health Regions'!L5</f>
        <v>0</v>
      </c>
      <c r="BN4" s="66">
        <f>IF(BM4=0,0,($R$4/$BM$4)*100000)</f>
        <v>0</v>
      </c>
      <c r="BO4" s="66">
        <f>'C_Health Regions'!N5</f>
        <v>0</v>
      </c>
      <c r="BP4" s="66">
        <f>IF(BO4=0,0,($S$4/$BO$4)*100000)</f>
        <v>0</v>
      </c>
      <c r="BQ4" s="66">
        <f>'C_Health Regions'!P5</f>
        <v>0</v>
      </c>
      <c r="BR4" s="66">
        <f>IF(BQ4=0,0,($T$4/$BQ$4)*100000)</f>
        <v>0</v>
      </c>
      <c r="BS4" s="66">
        <f>'C_Health Regions'!R5</f>
        <v>0</v>
      </c>
      <c r="BT4" s="66">
        <f>IF(BS4=0,0,($U$4/$BS$4)*100000)</f>
        <v>0</v>
      </c>
      <c r="BU4" s="66">
        <f>'C_Health Regions'!T5</f>
        <v>0</v>
      </c>
      <c r="BV4" s="66">
        <f>IF(BU4=0,0,($V$4/$BU$4)*100000)</f>
        <v>0</v>
      </c>
      <c r="BW4" s="66">
        <f>'C_Health Regions'!V5</f>
        <v>0</v>
      </c>
      <c r="BX4" s="66">
        <f>IF(BW4=0,0,($W$4/$BW$4)*100000)</f>
        <v>0</v>
      </c>
      <c r="BY4" s="66">
        <f>'C_Health Regions'!X5</f>
        <v>0</v>
      </c>
      <c r="BZ4" s="66">
        <f>IF(BY4=0,0,($X$4/$BY$4)*100000)</f>
        <v>0</v>
      </c>
      <c r="CA4" s="66">
        <f>'C_Health Regions'!Z5</f>
        <v>0</v>
      </c>
      <c r="CB4" s="66">
        <f>IF(CA4=0,0,($Y$4/$CA$4)*100000)</f>
        <v>0</v>
      </c>
      <c r="CC4" s="66">
        <f>'C_Health Regions'!AB5</f>
        <v>0</v>
      </c>
      <c r="CD4" s="66">
        <f>IF(CC4=0,0,($Z$4/$CC$4)*100000)</f>
        <v>0</v>
      </c>
      <c r="CE4" s="66">
        <f>'C_Health Regions'!AD5</f>
        <v>0</v>
      </c>
      <c r="CF4" s="66">
        <f>IF(CE4=0,0,($AA$4/$CE$4)*100000)</f>
        <v>0</v>
      </c>
      <c r="CG4" s="66">
        <f>'C_Health Regions'!AF5</f>
        <v>0</v>
      </c>
      <c r="CH4" s="66">
        <f>IF(CG4=0,0,($AB$4/$CG$4)*100000)</f>
        <v>0</v>
      </c>
      <c r="CI4" s="66">
        <f>'C_Health Regions'!AH5</f>
        <v>0</v>
      </c>
      <c r="CJ4" s="66">
        <f>IF(CI4=0,0,($AC$4/$CI$4)*100000)</f>
        <v>0</v>
      </c>
      <c r="CK4" s="66">
        <f>'C_Health Regions'!AJ5</f>
        <v>0</v>
      </c>
      <c r="CL4" s="66">
        <f>IF(CK4=0,0,($AD$4/$CK$4)*100000)</f>
        <v>0</v>
      </c>
      <c r="CM4" s="66">
        <f>'C_Health Regions'!AL5</f>
        <v>0</v>
      </c>
      <c r="CN4" s="66">
        <f>IF(CM4=0,0,($AE$4/$CM$4)*100000)</f>
        <v>0</v>
      </c>
      <c r="CO4" s="66">
        <f>'C_Health Regions'!AN5</f>
        <v>0</v>
      </c>
      <c r="CP4" s="66">
        <f>IF(CO4=0,0,($AF$4/$CO$4)*100000)</f>
        <v>0</v>
      </c>
      <c r="CQ4" s="69"/>
      <c r="CR4" s="221"/>
      <c r="CS4" s="60"/>
      <c r="CT4" s="60"/>
      <c r="CU4" s="60"/>
      <c r="CV4" s="60"/>
      <c r="CW4" s="204"/>
      <c r="CX4" s="47"/>
      <c r="CY4" s="196">
        <f>'D_Urban-Rural'!B5</f>
        <v>0</v>
      </c>
      <c r="CZ4" s="196">
        <f>IF(CY4=0,0,($CR$4/$CY$4)*100000)</f>
        <v>0</v>
      </c>
      <c r="DA4" s="196">
        <f>'D_Urban-Rural'!C5</f>
        <v>0</v>
      </c>
      <c r="DB4" s="196">
        <f>IF(DA4=0,0,($CS$4/$DA$4)*100000)</f>
        <v>0</v>
      </c>
      <c r="DC4" s="196">
        <f>'D_Urban-Rural'!D5</f>
        <v>0</v>
      </c>
      <c r="DD4" s="196">
        <f>IF(DC4=0,0,($CT$4/$DC$4)*100000)</f>
        <v>0</v>
      </c>
      <c r="DE4" s="196">
        <f>'D_Urban-Rural'!E5</f>
        <v>0</v>
      </c>
      <c r="DF4" s="196">
        <f>IF(DE4=0,0,($CU$4/$DE$4)*100000)</f>
        <v>0</v>
      </c>
      <c r="DG4" s="196">
        <f>'D_Urban-Rural'!F5</f>
        <v>0</v>
      </c>
      <c r="DH4" s="196">
        <f>IF(DG4=0,0,($CV$4/$DG$4)*100000)</f>
        <v>0</v>
      </c>
      <c r="DI4" s="196">
        <f>'D_Urban-Rural'!G5</f>
        <v>0</v>
      </c>
      <c r="DJ4" s="196">
        <f>IF(DI4=0,0,($CW$4/$DI$4)*100000)</f>
        <v>0</v>
      </c>
    </row>
    <row r="5" spans="1:114" x14ac:dyDescent="0.25">
      <c r="B5" s="160" t="s">
        <v>204</v>
      </c>
      <c r="C5" s="51"/>
      <c r="D5" s="43"/>
      <c r="E5" s="44"/>
      <c r="F5" s="34"/>
      <c r="G5" s="34"/>
      <c r="H5" s="34"/>
      <c r="I5" s="34"/>
      <c r="J5" s="54"/>
      <c r="K5" s="54"/>
      <c r="L5" s="35"/>
      <c r="M5" s="204"/>
      <c r="N5" s="62"/>
      <c r="O5" s="62"/>
      <c r="P5" s="62"/>
      <c r="Q5" s="62"/>
      <c r="R5" s="62"/>
      <c r="S5" s="62"/>
      <c r="T5" s="62"/>
      <c r="U5" s="62"/>
      <c r="V5" s="62"/>
      <c r="W5" s="62"/>
      <c r="X5" s="62"/>
      <c r="Y5" s="62"/>
      <c r="Z5" s="63"/>
      <c r="AA5" s="63"/>
      <c r="AB5" s="63"/>
      <c r="AC5" s="63"/>
      <c r="AD5" s="63"/>
      <c r="AE5" s="63"/>
      <c r="AF5" s="63"/>
      <c r="AG5" s="47"/>
      <c r="AH5" s="66">
        <f>' B_Populations'!B9</f>
        <v>0</v>
      </c>
      <c r="AI5" s="66">
        <f>IF(AH5=0,0,($C$5/$AH$5)*100000)</f>
        <v>0</v>
      </c>
      <c r="AJ5" s="66">
        <f>' B_Populations'!D9</f>
        <v>0</v>
      </c>
      <c r="AK5" s="66">
        <f>IF(AJ5=0,0,($D$5/$AJ$5)*100000)</f>
        <v>0</v>
      </c>
      <c r="AL5" s="66">
        <f>' B_Populations'!F9</f>
        <v>0</v>
      </c>
      <c r="AM5" s="66">
        <f>IF(AL5=0,0,($E$5/$AL$5)*100000)</f>
        <v>0</v>
      </c>
      <c r="AN5" s="66">
        <f>' B_Populations'!H9</f>
        <v>0</v>
      </c>
      <c r="AO5" s="66">
        <f>IF(AN5=0,0,($F$5/$AN$5)*100000)</f>
        <v>0</v>
      </c>
      <c r="AP5" s="66">
        <f>' B_Populations'!J9</f>
        <v>0</v>
      </c>
      <c r="AQ5" s="66">
        <f>IF(AP5=0,0,($G$5/$AP$5)*100000)</f>
        <v>0</v>
      </c>
      <c r="AR5" s="66">
        <f>' B_Populations'!L9</f>
        <v>0</v>
      </c>
      <c r="AS5" s="66">
        <f>IF(AR5=0,0,($H$5/$AR$5)*100000)</f>
        <v>0</v>
      </c>
      <c r="AT5" s="66">
        <f>' B_Populations'!N9</f>
        <v>0</v>
      </c>
      <c r="AU5" s="66">
        <f>IF(AT5=0,0,($I$5/$AT$5)*100000)</f>
        <v>0</v>
      </c>
      <c r="AV5" s="66">
        <f>' B_Populations'!P9</f>
        <v>0</v>
      </c>
      <c r="AW5" s="66">
        <f>IF(AV5=0,0,($J$5/$AV$5)*100000)</f>
        <v>0</v>
      </c>
      <c r="AX5" s="66">
        <f>' B_Populations'!R9</f>
        <v>0</v>
      </c>
      <c r="AY5" s="66">
        <f>IF(AX5=0,0,($K$5/$AX$5)*100000)</f>
        <v>0</v>
      </c>
      <c r="AZ5" s="66">
        <f>' B_Populations'!T9</f>
        <v>0</v>
      </c>
      <c r="BA5" s="66">
        <f>IF(AZ5=0,0,($L$5/$AZ$5)*100000)</f>
        <v>0</v>
      </c>
      <c r="BB5" s="160"/>
      <c r="BC5" s="66">
        <f>'C_Health Regions'!B5</f>
        <v>0</v>
      </c>
      <c r="BD5" s="66">
        <f>IF(BC5=0,0,($M$5/$BC$5)*100000)</f>
        <v>0</v>
      </c>
      <c r="BE5" s="66">
        <f>'C_Health Regions'!D6</f>
        <v>0</v>
      </c>
      <c r="BF5" s="66">
        <f>IF(BE5=0,0,($N$5/$BE$5)*100000)</f>
        <v>0</v>
      </c>
      <c r="BG5" s="66">
        <f>'C_Health Regions'!F5</f>
        <v>0</v>
      </c>
      <c r="BH5" s="66">
        <f>IF(BG5=0,0,($O$5/$BG$5)*100000)</f>
        <v>0</v>
      </c>
      <c r="BI5" s="66">
        <f>'C_Health Regions'!H5</f>
        <v>0</v>
      </c>
      <c r="BJ5" s="66">
        <f>IF(BI5=0,0,($P$5/$BI$5)*100000)</f>
        <v>0</v>
      </c>
      <c r="BK5" s="66">
        <f>'C_Health Regions'!J5</f>
        <v>0</v>
      </c>
      <c r="BL5" s="66">
        <f>IF(BK5=0,0,($Q$5/$BK$5)*100000)</f>
        <v>0</v>
      </c>
      <c r="BM5" s="66">
        <f>'C_Health Regions'!L5</f>
        <v>0</v>
      </c>
      <c r="BN5" s="66">
        <f>IF(BM5=0,0,($R$5/$BM$5)*100000)</f>
        <v>0</v>
      </c>
      <c r="BO5" s="66">
        <f>'C_Health Regions'!N5</f>
        <v>0</v>
      </c>
      <c r="BP5" s="66">
        <f>IF(BO5=0,0,($S$5/$BO$5)*100000)</f>
        <v>0</v>
      </c>
      <c r="BQ5" s="66">
        <f>'C_Health Regions'!P5</f>
        <v>0</v>
      </c>
      <c r="BR5" s="66">
        <f>IF(BQ5=0,0,($T$5/$BQ$5)*100000)</f>
        <v>0</v>
      </c>
      <c r="BS5" s="66">
        <f>'C_Health Regions'!R5</f>
        <v>0</v>
      </c>
      <c r="BT5" s="66">
        <f>IF(BS5=0,0,($U$5/$BS$5)*100000)</f>
        <v>0</v>
      </c>
      <c r="BU5" s="66">
        <f>'C_Health Regions'!T5</f>
        <v>0</v>
      </c>
      <c r="BV5" s="66">
        <f>IF(BU5=0,0,($V$5/$BU$5)*100000)</f>
        <v>0</v>
      </c>
      <c r="BW5" s="66">
        <f>'C_Health Regions'!V5</f>
        <v>0</v>
      </c>
      <c r="BX5" s="66">
        <f>IF(BW5=0,0,($W$5/$BW$5)*100000)</f>
        <v>0</v>
      </c>
      <c r="BY5" s="66">
        <f>'C_Health Regions'!X5</f>
        <v>0</v>
      </c>
      <c r="BZ5" s="66">
        <f>IF(BY5=0,0,($X$5/$BY$5)*100000)</f>
        <v>0</v>
      </c>
      <c r="CA5" s="66">
        <f>'C_Health Regions'!Z5</f>
        <v>0</v>
      </c>
      <c r="CB5" s="66">
        <f>IF(CA5=0,0,($Y$5/$CA$5)*100000)</f>
        <v>0</v>
      </c>
      <c r="CC5" s="66">
        <f>'C_Health Regions'!AB5</f>
        <v>0</v>
      </c>
      <c r="CD5" s="66">
        <f>IF(CC5=0,0,($Z$5/$CC$5)*100000)</f>
        <v>0</v>
      </c>
      <c r="CE5" s="66">
        <f>'C_Health Regions'!AD5</f>
        <v>0</v>
      </c>
      <c r="CF5" s="66">
        <f>IF(CE5=0,0,($AA$5/$CE$5)*100000)</f>
        <v>0</v>
      </c>
      <c r="CG5" s="66">
        <f>'C_Health Regions'!AF5</f>
        <v>0</v>
      </c>
      <c r="CH5" s="66">
        <f>IF(CG5=0,0,($AB$5/$CG$5)*100000)</f>
        <v>0</v>
      </c>
      <c r="CI5" s="66">
        <f>'C_Health Regions'!AH5</f>
        <v>0</v>
      </c>
      <c r="CJ5" s="66">
        <f>IF(CI5=0,0,($AC$5/$CI$5)*100000)</f>
        <v>0</v>
      </c>
      <c r="CK5" s="66">
        <f>'C_Health Regions'!AJ5</f>
        <v>0</v>
      </c>
      <c r="CL5" s="66">
        <f>IF(CK5=0,0,($AD$5/$CK$5)*100000)</f>
        <v>0</v>
      </c>
      <c r="CM5" s="66">
        <f>'C_Health Regions'!AL5</f>
        <v>0</v>
      </c>
      <c r="CN5" s="66">
        <f>IF(CM5=0,0,($AE$5/$CM$5)*100000)</f>
        <v>0</v>
      </c>
      <c r="CO5" s="66">
        <f>'C_Health Regions'!AN5</f>
        <v>0</v>
      </c>
      <c r="CP5" s="66">
        <f>IF(CO5=0,0,($AF$5/$CO$5)*100000)</f>
        <v>0</v>
      </c>
      <c r="CQ5" s="69"/>
      <c r="CR5" s="204"/>
      <c r="CS5" s="62"/>
      <c r="CT5" s="62"/>
      <c r="CU5" s="62"/>
      <c r="CV5" s="62"/>
      <c r="CW5" s="204"/>
      <c r="CX5" s="47"/>
      <c r="CY5" s="196">
        <f>'D_Urban-Rural'!B5</f>
        <v>0</v>
      </c>
      <c r="CZ5" s="196">
        <f>IF(CY5=0,0,($CR$5/$CY$5)*100000)</f>
        <v>0</v>
      </c>
      <c r="DA5" s="66">
        <f>'D_Urban-Rural'!C5</f>
        <v>0</v>
      </c>
      <c r="DB5" s="196">
        <f>IF(DA5=0,0,($CS$5/$DA$5)*100000)</f>
        <v>0</v>
      </c>
      <c r="DC5" s="66">
        <f>'D_Urban-Rural'!D5</f>
        <v>0</v>
      </c>
      <c r="DD5" s="196">
        <f>IF(DC5=0,0,($CT$5/$DC$5)*100000)</f>
        <v>0</v>
      </c>
      <c r="DE5" s="66">
        <f>'D_Urban-Rural'!E5</f>
        <v>0</v>
      </c>
      <c r="DF5" s="196">
        <f>IF(DE5=0,0,($CU$5/$DE$5)*100000)</f>
        <v>0</v>
      </c>
      <c r="DG5" s="66">
        <f>'D_Urban-Rural'!F5</f>
        <v>0</v>
      </c>
      <c r="DH5" s="196">
        <f>IF(DG5=0,0,($CV$5/$DG$5)*100000)</f>
        <v>0</v>
      </c>
      <c r="DI5" s="66">
        <f>'D_Urban-Rural'!G5</f>
        <v>0</v>
      </c>
      <c r="DJ5" s="196">
        <f>IF(DI5=0,0,($CW$5/$DI$5)*100000)</f>
        <v>0</v>
      </c>
    </row>
    <row r="6" spans="1:114" x14ac:dyDescent="0.25">
      <c r="B6" s="9" t="s">
        <v>43</v>
      </c>
      <c r="C6" s="51"/>
      <c r="D6" s="43"/>
      <c r="E6" s="44"/>
      <c r="F6" s="34"/>
      <c r="G6" s="34"/>
      <c r="H6" s="34"/>
      <c r="I6" s="34"/>
      <c r="J6" s="54"/>
      <c r="K6" s="54"/>
      <c r="L6" s="35"/>
      <c r="M6" s="204"/>
      <c r="N6" s="62"/>
      <c r="O6" s="62"/>
      <c r="P6" s="62"/>
      <c r="Q6" s="62"/>
      <c r="R6" s="62"/>
      <c r="S6" s="62"/>
      <c r="T6" s="62"/>
      <c r="U6" s="62"/>
      <c r="V6" s="62"/>
      <c r="W6" s="62"/>
      <c r="X6" s="62"/>
      <c r="Y6" s="62"/>
      <c r="Z6" s="63"/>
      <c r="AA6" s="63"/>
      <c r="AB6" s="63"/>
      <c r="AC6" s="63"/>
      <c r="AD6" s="63"/>
      <c r="AE6" s="63"/>
      <c r="AF6" s="63"/>
      <c r="AG6" s="47"/>
      <c r="AH6" s="66">
        <f>' B_Populations'!B9</f>
        <v>0</v>
      </c>
      <c r="AI6" s="66">
        <f>IF(AH6=0,0,($C$6/$AH$6)*100000)</f>
        <v>0</v>
      </c>
      <c r="AJ6" s="66">
        <f>' B_Populations'!D9</f>
        <v>0</v>
      </c>
      <c r="AK6" s="66">
        <f>IF(AJ6=0,0,($D$6/$AJ$6)*100000)</f>
        <v>0</v>
      </c>
      <c r="AL6" s="66">
        <f>' B_Populations'!F9</f>
        <v>0</v>
      </c>
      <c r="AM6" s="66">
        <f>IF(AL6=0,0,($E$6/$AL$6)*100000)</f>
        <v>0</v>
      </c>
      <c r="AN6" s="66">
        <f>' B_Populations'!H9</f>
        <v>0</v>
      </c>
      <c r="AO6" s="66">
        <f>IF(AN6=0,0,($F$6/$AN$6)*100000)</f>
        <v>0</v>
      </c>
      <c r="AP6" s="66">
        <f>' B_Populations'!J9</f>
        <v>0</v>
      </c>
      <c r="AQ6" s="66">
        <f>IF(AP6=0,0,($G$6/$AP$6)*100000)</f>
        <v>0</v>
      </c>
      <c r="AR6" s="66">
        <f>' B_Populations'!L9</f>
        <v>0</v>
      </c>
      <c r="AS6" s="66">
        <f>IF(AR6=0,0,($H$6/$AR$6)*100000)</f>
        <v>0</v>
      </c>
      <c r="AT6" s="66">
        <f>' B_Populations'!N9</f>
        <v>0</v>
      </c>
      <c r="AU6" s="66">
        <f>IF(AT6=0,0,($I$6/$AT$6)*100000)</f>
        <v>0</v>
      </c>
      <c r="AV6" s="66">
        <f>' B_Populations'!P9</f>
        <v>0</v>
      </c>
      <c r="AW6" s="66">
        <f>IF(AV6=0,0,($J$6/$AV$6)*100000)</f>
        <v>0</v>
      </c>
      <c r="AX6" s="66">
        <f>' B_Populations'!R9</f>
        <v>0</v>
      </c>
      <c r="AY6" s="66">
        <f>IF(AX6=0,0,($K$6/$AX$6)*100000)</f>
        <v>0</v>
      </c>
      <c r="AZ6" s="66">
        <f>' B_Populations'!T9</f>
        <v>0</v>
      </c>
      <c r="BA6" s="66">
        <f>IF(AZ6=0,0,($L$6/$AZ$6)*100000)</f>
        <v>0</v>
      </c>
      <c r="BB6" s="9"/>
      <c r="BC6" s="66">
        <f>'C_Health Regions'!B5</f>
        <v>0</v>
      </c>
      <c r="BD6" s="66">
        <f>IF(BC6=0,0,($M$6/$BC$6)*100000)</f>
        <v>0</v>
      </c>
      <c r="BE6" s="66">
        <f>'C_Health Regions'!D6</f>
        <v>0</v>
      </c>
      <c r="BF6" s="66">
        <f>IF(BE6=0,0,($N$6/$BE$6)*100000)</f>
        <v>0</v>
      </c>
      <c r="BG6" s="66">
        <f>'C_Health Regions'!F5</f>
        <v>0</v>
      </c>
      <c r="BH6" s="66">
        <f>IF(BG6=0,0,($O$6/$BG$6)*100000)</f>
        <v>0</v>
      </c>
      <c r="BI6" s="66">
        <f>'C_Health Regions'!H5</f>
        <v>0</v>
      </c>
      <c r="BJ6" s="66">
        <f>IF(BI6=0,0,($P$6/$BI$6)*100000)</f>
        <v>0</v>
      </c>
      <c r="BK6" s="66">
        <f>'C_Health Regions'!J5</f>
        <v>0</v>
      </c>
      <c r="BL6" s="66">
        <f>IF(BK6=0,0,($Q$6/$BK$6)*100000)</f>
        <v>0</v>
      </c>
      <c r="BM6" s="66">
        <f>'C_Health Regions'!L5</f>
        <v>0</v>
      </c>
      <c r="BN6" s="66">
        <f>IF(BM6=0,0,($R$6/$BM$6)*100000)</f>
        <v>0</v>
      </c>
      <c r="BO6" s="66">
        <f>'C_Health Regions'!N5</f>
        <v>0</v>
      </c>
      <c r="BP6" s="66">
        <f>IF(BO6=0,0,($S$6/$BO$6)*100000)</f>
        <v>0</v>
      </c>
      <c r="BQ6" s="66">
        <f>'C_Health Regions'!P5</f>
        <v>0</v>
      </c>
      <c r="BR6" s="66">
        <f>IF(BQ6=0,0,($T$6/$BQ$6)*100000)</f>
        <v>0</v>
      </c>
      <c r="BS6" s="66">
        <f>'C_Health Regions'!R5</f>
        <v>0</v>
      </c>
      <c r="BT6" s="66">
        <f>IF(BS6=0,0,($U$6/$BS$6)*100000)</f>
        <v>0</v>
      </c>
      <c r="BU6" s="66">
        <f>'C_Health Regions'!T5</f>
        <v>0</v>
      </c>
      <c r="BV6" s="66">
        <f>IF(BU6=0,0,($V$6/$BU$6)*100000)</f>
        <v>0</v>
      </c>
      <c r="BW6" s="66">
        <f>'C_Health Regions'!V5</f>
        <v>0</v>
      </c>
      <c r="BX6" s="66">
        <f>IF(BW6=0,0,($W$6/$BW$6)*100000)</f>
        <v>0</v>
      </c>
      <c r="BY6" s="66">
        <f>'C_Health Regions'!X5</f>
        <v>0</v>
      </c>
      <c r="BZ6" s="66">
        <f>IF(BY6=0,0,($X$6/$BY$6)*100000)</f>
        <v>0</v>
      </c>
      <c r="CA6" s="66">
        <f>'C_Health Regions'!Z5</f>
        <v>0</v>
      </c>
      <c r="CB6" s="66">
        <f>IF(CA6=0,0,($Y$6/$CA$6)*100000)</f>
        <v>0</v>
      </c>
      <c r="CC6" s="66">
        <f>'C_Health Regions'!AB5</f>
        <v>0</v>
      </c>
      <c r="CD6" s="66">
        <f>IF(CC6=0,0,($Z$6/$CC$6)*100000)</f>
        <v>0</v>
      </c>
      <c r="CE6" s="66">
        <f>'C_Health Regions'!AD5</f>
        <v>0</v>
      </c>
      <c r="CF6" s="66">
        <f>IF(CE6=0,0,($AA$6/$CE$6)*100000)</f>
        <v>0</v>
      </c>
      <c r="CG6" s="66">
        <f>'C_Health Regions'!AF5</f>
        <v>0</v>
      </c>
      <c r="CH6" s="66">
        <f>IF(CG6=0,0,($AB$6/$CG$6)*100000)</f>
        <v>0</v>
      </c>
      <c r="CI6" s="66">
        <f>'C_Health Regions'!AH5</f>
        <v>0</v>
      </c>
      <c r="CJ6" s="66">
        <f>IF(CI6=0,0,($AC$6/$CI$6)*100000)</f>
        <v>0</v>
      </c>
      <c r="CK6" s="66">
        <f>'C_Health Regions'!AJ5</f>
        <v>0</v>
      </c>
      <c r="CL6" s="66">
        <f>IF(CK6=0,0,($AD$6/$CK$6)*100000)</f>
        <v>0</v>
      </c>
      <c r="CM6" s="66">
        <f>'C_Health Regions'!AL5</f>
        <v>0</v>
      </c>
      <c r="CN6" s="66">
        <f>IF(CM6=0,0,($AE$6/$CM$6)*100000)</f>
        <v>0</v>
      </c>
      <c r="CO6" s="66">
        <f>'C_Health Regions'!AN5</f>
        <v>0</v>
      </c>
      <c r="CP6" s="66">
        <f>IF(CO6=0,0,($AF$6/$CO$6)*100000)</f>
        <v>0</v>
      </c>
      <c r="CQ6" s="69"/>
      <c r="CR6" s="204"/>
      <c r="CS6" s="62"/>
      <c r="CT6" s="62"/>
      <c r="CU6" s="62"/>
      <c r="CV6" s="62"/>
      <c r="CW6" s="204"/>
      <c r="CX6" s="47"/>
      <c r="CY6" s="196">
        <f>'D_Urban-Rural'!B5</f>
        <v>0</v>
      </c>
      <c r="CZ6" s="196">
        <f>IF(CY6=0,0,($CR$6/$CY$6)*100000)</f>
        <v>0</v>
      </c>
      <c r="DA6" s="66">
        <f>'D_Urban-Rural'!C5</f>
        <v>0</v>
      </c>
      <c r="DB6" s="196">
        <f>IF(DA6=0,0,($CS$6/$DA$6)*100000)</f>
        <v>0</v>
      </c>
      <c r="DC6" s="66">
        <f>'D_Urban-Rural'!D5</f>
        <v>0</v>
      </c>
      <c r="DD6" s="196">
        <f>IF(DC6=0,0,($CT$6/$DC$6)*100000)</f>
        <v>0</v>
      </c>
      <c r="DE6" s="66">
        <f>'D_Urban-Rural'!E5</f>
        <v>0</v>
      </c>
      <c r="DF6" s="196">
        <f>IF(DE6=0,0,($CU$6/$DE$6)*100000)</f>
        <v>0</v>
      </c>
      <c r="DG6" s="66">
        <f>'D_Urban-Rural'!F5</f>
        <v>0</v>
      </c>
      <c r="DH6" s="196">
        <f>IF(DG6=0,0,($CV$6/$DG$6)*100000)</f>
        <v>0</v>
      </c>
      <c r="DI6" s="66">
        <f>'D_Urban-Rural'!G5</f>
        <v>0</v>
      </c>
      <c r="DJ6" s="196">
        <f>IF(DI6=0,0,($CW$6/$DI$6)*100000)</f>
        <v>0</v>
      </c>
    </row>
    <row r="7" spans="1:114" x14ac:dyDescent="0.25">
      <c r="B7" s="9" t="s">
        <v>205</v>
      </c>
      <c r="C7" s="51"/>
      <c r="D7" s="43"/>
      <c r="E7" s="44"/>
      <c r="F7" s="34"/>
      <c r="G7" s="34"/>
      <c r="H7" s="34"/>
      <c r="I7" s="34"/>
      <c r="J7" s="54"/>
      <c r="K7" s="54"/>
      <c r="L7" s="35"/>
      <c r="M7" s="204"/>
      <c r="N7" s="62"/>
      <c r="O7" s="62"/>
      <c r="P7" s="62"/>
      <c r="Q7" s="62"/>
      <c r="R7" s="62"/>
      <c r="S7" s="62"/>
      <c r="T7" s="62"/>
      <c r="U7" s="62"/>
      <c r="V7" s="62"/>
      <c r="W7" s="62"/>
      <c r="X7" s="62"/>
      <c r="Y7" s="62"/>
      <c r="Z7" s="63"/>
      <c r="AA7" s="63"/>
      <c r="AB7" s="63"/>
      <c r="AC7" s="63"/>
      <c r="AD7" s="63"/>
      <c r="AE7" s="63"/>
      <c r="AF7" s="63"/>
      <c r="AG7" s="47"/>
      <c r="AH7" s="66">
        <f>' B_Populations'!B9</f>
        <v>0</v>
      </c>
      <c r="AI7" s="66">
        <f>IF(AH7=0,0,($C$7/$AH$7)*100000)</f>
        <v>0</v>
      </c>
      <c r="AJ7" s="66">
        <f>' B_Populations'!D9</f>
        <v>0</v>
      </c>
      <c r="AK7" s="66">
        <f>IF(AJ7=0,0,($D$7/$AJ$7)*100000)</f>
        <v>0</v>
      </c>
      <c r="AL7" s="66">
        <f>' B_Populations'!F9</f>
        <v>0</v>
      </c>
      <c r="AM7" s="66">
        <f>IF(AL7=0,0,($E$7/$AL$7)*100000)</f>
        <v>0</v>
      </c>
      <c r="AN7" s="66">
        <f>' B_Populations'!H9</f>
        <v>0</v>
      </c>
      <c r="AO7" s="66">
        <f>IF(AN7=0,0,($F$7/$AN$7)*100000)</f>
        <v>0</v>
      </c>
      <c r="AP7" s="66">
        <f>' B_Populations'!J9</f>
        <v>0</v>
      </c>
      <c r="AQ7" s="66">
        <f>IF(AP7=0,0,($G$7/$AP$7)*100000)</f>
        <v>0</v>
      </c>
      <c r="AR7" s="66">
        <f>' B_Populations'!L9</f>
        <v>0</v>
      </c>
      <c r="AS7" s="66">
        <f>IF(AR7=0,0,($H$7/$AR$7)*100000)</f>
        <v>0</v>
      </c>
      <c r="AT7" s="66">
        <f>' B_Populations'!N9</f>
        <v>0</v>
      </c>
      <c r="AU7" s="66">
        <f>IF(AT7=0,0,($I$7/$AT$7)*100000)</f>
        <v>0</v>
      </c>
      <c r="AV7" s="66">
        <f>' B_Populations'!P9</f>
        <v>0</v>
      </c>
      <c r="AW7" s="66">
        <f>IF(AV7=0,0,($J$7/$AV$7)*100000)</f>
        <v>0</v>
      </c>
      <c r="AX7" s="66">
        <f>' B_Populations'!R9</f>
        <v>0</v>
      </c>
      <c r="AY7" s="66">
        <f>IF(AX7=0,0,($K$7/$AX$7)*100000)</f>
        <v>0</v>
      </c>
      <c r="AZ7" s="66">
        <f>' B_Populations'!T9</f>
        <v>0</v>
      </c>
      <c r="BA7" s="66">
        <f>IF(AZ7=0,0,($L$7/$AZ$7)*100000)</f>
        <v>0</v>
      </c>
      <c r="BB7" s="9"/>
      <c r="BC7" s="66">
        <f>'C_Health Regions'!B5</f>
        <v>0</v>
      </c>
      <c r="BD7" s="66">
        <f>IF(BC7=0,0,($M$7/$BC$7)*100000)</f>
        <v>0</v>
      </c>
      <c r="BE7" s="66">
        <f>'C_Health Regions'!D6</f>
        <v>0</v>
      </c>
      <c r="BF7" s="66">
        <f>IF(BE7=0,0,($N$7/$BE$7)*100000)</f>
        <v>0</v>
      </c>
      <c r="BG7" s="66">
        <f>'C_Health Regions'!F5</f>
        <v>0</v>
      </c>
      <c r="BH7" s="66">
        <f>IF(BG7=0,0,($O$7/$BG$7)*100000)</f>
        <v>0</v>
      </c>
      <c r="BI7" s="66">
        <f>'C_Health Regions'!H5</f>
        <v>0</v>
      </c>
      <c r="BJ7" s="66">
        <f>IF(BI7=0,0,($P$7/$BI$7)*100000)</f>
        <v>0</v>
      </c>
      <c r="BK7" s="66">
        <f>'C_Health Regions'!J5</f>
        <v>0</v>
      </c>
      <c r="BL7" s="66">
        <f>IF(BK7=0,0,($Q$7/$BK$7)*100000)</f>
        <v>0</v>
      </c>
      <c r="BM7" s="66">
        <f>'C_Health Regions'!L5</f>
        <v>0</v>
      </c>
      <c r="BN7" s="66">
        <f>IF(BM7=0,0,($R$7/$BM$7)*100000)</f>
        <v>0</v>
      </c>
      <c r="BO7" s="66">
        <f>'C_Health Regions'!N5</f>
        <v>0</v>
      </c>
      <c r="BP7" s="66">
        <f>IF(BO7=0,0,($S$7/$BO$7)*100000)</f>
        <v>0</v>
      </c>
      <c r="BQ7" s="66">
        <f>'C_Health Regions'!P5</f>
        <v>0</v>
      </c>
      <c r="BR7" s="66">
        <f>IF(BQ7=0,0,($T$7/$BQ$7)*100000)</f>
        <v>0</v>
      </c>
      <c r="BS7" s="66">
        <f>'C_Health Regions'!R5</f>
        <v>0</v>
      </c>
      <c r="BT7" s="66">
        <f>IF(BS7=0,0,($U$7/$BS$7)*100000)</f>
        <v>0</v>
      </c>
      <c r="BU7" s="66">
        <f>'C_Health Regions'!T5</f>
        <v>0</v>
      </c>
      <c r="BV7" s="66">
        <f>IF(BU7=0,0,($V$7/$BU$7)*100000)</f>
        <v>0</v>
      </c>
      <c r="BW7" s="66">
        <f>'C_Health Regions'!V5</f>
        <v>0</v>
      </c>
      <c r="BX7" s="66">
        <f>IF(BW7=0,0,($W$7/$BW$7)*100000)</f>
        <v>0</v>
      </c>
      <c r="BY7" s="66">
        <f>'C_Health Regions'!X5</f>
        <v>0</v>
      </c>
      <c r="BZ7" s="66">
        <f>IF(BY7=0,0,($X$7/$BY$7)*100000)</f>
        <v>0</v>
      </c>
      <c r="CA7" s="66">
        <f>'C_Health Regions'!Z5</f>
        <v>0</v>
      </c>
      <c r="CB7" s="66">
        <f>IF(CA7=0,0,($Y$7/$CA$7)*100000)</f>
        <v>0</v>
      </c>
      <c r="CC7" s="66">
        <f>'C_Health Regions'!AB5</f>
        <v>0</v>
      </c>
      <c r="CD7" s="66">
        <f>IF(CC7=0,0,($Z$7/$CC$7)*100000)</f>
        <v>0</v>
      </c>
      <c r="CE7" s="66">
        <f>'C_Health Regions'!AD5</f>
        <v>0</v>
      </c>
      <c r="CF7" s="66">
        <f>IF(CE7=0,0,($AA$7/$CE$7)*100000)</f>
        <v>0</v>
      </c>
      <c r="CG7" s="66">
        <f>'C_Health Regions'!AF5</f>
        <v>0</v>
      </c>
      <c r="CH7" s="66">
        <f>IF(CG7=0,0,($AB$7/$CG$7)*100000)</f>
        <v>0</v>
      </c>
      <c r="CI7" s="66">
        <f>'C_Health Regions'!AH5</f>
        <v>0</v>
      </c>
      <c r="CJ7" s="66">
        <f>IF(CI7=0,0,($AC$7/$CI$7)*100000)</f>
        <v>0</v>
      </c>
      <c r="CK7" s="66">
        <f>'C_Health Regions'!AJ5</f>
        <v>0</v>
      </c>
      <c r="CL7" s="66">
        <f>IF(CK7=0,0,($AD$7/$CK$7)*100000)</f>
        <v>0</v>
      </c>
      <c r="CM7" s="66">
        <f>'C_Health Regions'!AL5</f>
        <v>0</v>
      </c>
      <c r="CN7" s="66">
        <f>IF(CM7=0,0,($AE$7/$CM$7)*100000)</f>
        <v>0</v>
      </c>
      <c r="CO7" s="66">
        <f>'C_Health Regions'!AN5</f>
        <v>0</v>
      </c>
      <c r="CP7" s="66">
        <f>IF(CO7=0,0,($AF$7/$CO$7)*100000)</f>
        <v>0</v>
      </c>
      <c r="CQ7" s="69"/>
      <c r="CR7" s="204"/>
      <c r="CS7" s="62"/>
      <c r="CT7" s="62"/>
      <c r="CU7" s="62"/>
      <c r="CV7" s="62"/>
      <c r="CW7" s="204"/>
      <c r="CX7" s="47"/>
      <c r="CY7" s="196">
        <f>'D_Urban-Rural'!B5</f>
        <v>0</v>
      </c>
      <c r="CZ7" s="196">
        <f>IF(CY7=0,0,($CR$7/$CY$7)*100000)</f>
        <v>0</v>
      </c>
      <c r="DA7" s="66">
        <f>'D_Urban-Rural'!C5</f>
        <v>0</v>
      </c>
      <c r="DB7" s="196">
        <f>IF(DA7=0,0,($CS$6/$DA$6)*100000)</f>
        <v>0</v>
      </c>
      <c r="DC7" s="66">
        <f>'D_Urban-Rural'!D5</f>
        <v>0</v>
      </c>
      <c r="DD7" s="196">
        <f>IF(DC7=0,0,($CT$7/$DC$7)*100000)</f>
        <v>0</v>
      </c>
      <c r="DE7" s="66">
        <f>'D_Urban-Rural'!E5</f>
        <v>0</v>
      </c>
      <c r="DF7" s="196">
        <f>IF(DE7=0,0,($CU$7/$DE$7)*100000)</f>
        <v>0</v>
      </c>
      <c r="DG7" s="66">
        <f>'D_Urban-Rural'!F5</f>
        <v>0</v>
      </c>
      <c r="DH7" s="196">
        <f>IF(DG7=0,0,($CV$7/$DG$7)*100000)</f>
        <v>0</v>
      </c>
      <c r="DI7" s="66">
        <f>'D_Urban-Rural'!G5</f>
        <v>0</v>
      </c>
      <c r="DJ7" s="196">
        <f>IF(DI7=0,0,($CW$7/$DI$7)*100000)</f>
        <v>0</v>
      </c>
    </row>
    <row r="8" spans="1:114" x14ac:dyDescent="0.25">
      <c r="B8" s="9" t="s">
        <v>138</v>
      </c>
      <c r="C8" s="51"/>
      <c r="D8" s="43"/>
      <c r="E8" s="44"/>
      <c r="F8" s="34"/>
      <c r="G8" s="34"/>
      <c r="H8" s="34"/>
      <c r="I8" s="34"/>
      <c r="J8" s="54"/>
      <c r="K8" s="54"/>
      <c r="L8" s="35"/>
      <c r="M8" s="222"/>
      <c r="N8" s="62"/>
      <c r="O8" s="62"/>
      <c r="P8" s="62"/>
      <c r="Q8" s="62"/>
      <c r="R8" s="62"/>
      <c r="S8" s="62"/>
      <c r="T8" s="62"/>
      <c r="U8" s="62"/>
      <c r="V8" s="62"/>
      <c r="W8" s="62"/>
      <c r="X8" s="62"/>
      <c r="Y8" s="62"/>
      <c r="Z8" s="63"/>
      <c r="AA8" s="63"/>
      <c r="AB8" s="63"/>
      <c r="AC8" s="63"/>
      <c r="AD8" s="63"/>
      <c r="AE8" s="63"/>
      <c r="AF8" s="63"/>
      <c r="AG8" s="47"/>
      <c r="AH8" s="66">
        <f>' B_Populations'!B9</f>
        <v>0</v>
      </c>
      <c r="AI8" s="66">
        <f>IF(AH8=0,0,($C$8/$AH$8)*100000)</f>
        <v>0</v>
      </c>
      <c r="AJ8" s="66">
        <f>' B_Populations'!D9</f>
        <v>0</v>
      </c>
      <c r="AK8" s="66">
        <f>IF(AJ8=0,0,($D$8/$AJ$8)*100000)</f>
        <v>0</v>
      </c>
      <c r="AL8" s="66">
        <f>' B_Populations'!F9</f>
        <v>0</v>
      </c>
      <c r="AM8" s="66">
        <f>IF(AL8=0,0,($E$8/$AL$8)*100000)</f>
        <v>0</v>
      </c>
      <c r="AN8" s="66">
        <f>' B_Populations'!H9</f>
        <v>0</v>
      </c>
      <c r="AO8" s="66">
        <f>IF(AN8=0,0,($F$8/$AN$8)*100000)</f>
        <v>0</v>
      </c>
      <c r="AP8" s="66">
        <f>' B_Populations'!J9</f>
        <v>0</v>
      </c>
      <c r="AQ8" s="66">
        <f>IF(AP8=0,0,($G$8/$AP$8)*100000)</f>
        <v>0</v>
      </c>
      <c r="AR8" s="66">
        <f>' B_Populations'!L9</f>
        <v>0</v>
      </c>
      <c r="AS8" s="66">
        <f>IF(AR8=0,0,($H$8/$AR$8)*100000)</f>
        <v>0</v>
      </c>
      <c r="AT8" s="66">
        <f>' B_Populations'!N9</f>
        <v>0</v>
      </c>
      <c r="AU8" s="66">
        <f>IF(AT8=0,0,($I$8/$AT$8)*100000)</f>
        <v>0</v>
      </c>
      <c r="AV8" s="66">
        <f>' B_Populations'!P9</f>
        <v>0</v>
      </c>
      <c r="AW8" s="66">
        <f>IF(AV8=0,0,($J$8/$AV$8)*100000)</f>
        <v>0</v>
      </c>
      <c r="AX8" s="66">
        <f>' B_Populations'!R9</f>
        <v>0</v>
      </c>
      <c r="AY8" s="66">
        <f>IF(AX8=0,0,($K$8/$AX$8)*100000)</f>
        <v>0</v>
      </c>
      <c r="AZ8" s="66">
        <f>' B_Populations'!T9</f>
        <v>0</v>
      </c>
      <c r="BA8" s="66">
        <f>IF(AZ8=0,0,($L$8/$AZ$8)*100000)</f>
        <v>0</v>
      </c>
      <c r="BB8" s="9"/>
      <c r="BC8" s="66">
        <f>'C_Health Regions'!B5</f>
        <v>0</v>
      </c>
      <c r="BD8" s="66">
        <f>IF(BC8=0,0,($M$8/$BC$8)*100000)</f>
        <v>0</v>
      </c>
      <c r="BE8" s="66">
        <f>'C_Health Regions'!D6</f>
        <v>0</v>
      </c>
      <c r="BF8" s="66">
        <f>IF(BE8=0,0,($N$8/$BE$8)*100000)</f>
        <v>0</v>
      </c>
      <c r="BG8" s="66">
        <f>'C_Health Regions'!F5</f>
        <v>0</v>
      </c>
      <c r="BH8" s="66">
        <f>IF(BG8=0,0,($O$8/$BG$8)*100000)</f>
        <v>0</v>
      </c>
      <c r="BI8" s="66">
        <f>'C_Health Regions'!H5</f>
        <v>0</v>
      </c>
      <c r="BJ8" s="66">
        <f>IF(BI8=0,0,($P$8/$BI$8)*100000)</f>
        <v>0</v>
      </c>
      <c r="BK8" s="66">
        <f>'C_Health Regions'!J5</f>
        <v>0</v>
      </c>
      <c r="BL8" s="66">
        <f>IF(BK8=0,0,($Q$8/$BK$8)*100000)</f>
        <v>0</v>
      </c>
      <c r="BM8" s="66">
        <f>'C_Health Regions'!L5</f>
        <v>0</v>
      </c>
      <c r="BN8" s="66">
        <f>IF(BM8=0,0,($R$8/$BM$8)*100000)</f>
        <v>0</v>
      </c>
      <c r="BO8" s="66">
        <f>'C_Health Regions'!N5</f>
        <v>0</v>
      </c>
      <c r="BP8" s="66">
        <f>IF(BO8=0,0,($S$8/$BO$8)*100000)</f>
        <v>0</v>
      </c>
      <c r="BQ8" s="66">
        <f>'C_Health Regions'!P5</f>
        <v>0</v>
      </c>
      <c r="BR8" s="66">
        <f>IF(BQ8=0,0,($T$8/$BQ$8)*100000)</f>
        <v>0</v>
      </c>
      <c r="BS8" s="66">
        <f>'C_Health Regions'!R5</f>
        <v>0</v>
      </c>
      <c r="BT8" s="66">
        <f>IF(BS8=0,0,($U$8/$BC$8)*100000)</f>
        <v>0</v>
      </c>
      <c r="BU8" s="66">
        <f>'C_Health Regions'!T5</f>
        <v>0</v>
      </c>
      <c r="BV8" s="66">
        <f>IF(BU8=0,0,($V$8/$BU$8)*100000)</f>
        <v>0</v>
      </c>
      <c r="BW8" s="66">
        <f>'C_Health Regions'!V5</f>
        <v>0</v>
      </c>
      <c r="BX8" s="66">
        <f>IF(BW8=0,0,($W$8/$BW$8)*100000)</f>
        <v>0</v>
      </c>
      <c r="BY8" s="66">
        <f>'C_Health Regions'!X5</f>
        <v>0</v>
      </c>
      <c r="BZ8" s="66">
        <f>IF(BY8=0,0,($X$8/$BY$8)*100000)</f>
        <v>0</v>
      </c>
      <c r="CA8" s="66">
        <f>'C_Health Regions'!Z5</f>
        <v>0</v>
      </c>
      <c r="CB8" s="66">
        <f>IF(CA8=0,0,($Y$8/$CA$8)*100000)</f>
        <v>0</v>
      </c>
      <c r="CC8" s="66">
        <f>'C_Health Regions'!AB5</f>
        <v>0</v>
      </c>
      <c r="CD8" s="66">
        <f>IF(CC8=0,0,($Z$8/$CC$8)*100000)</f>
        <v>0</v>
      </c>
      <c r="CE8" s="66">
        <f>'C_Health Regions'!AD5</f>
        <v>0</v>
      </c>
      <c r="CF8" s="66">
        <f>IF(CE8=0,0,($AA$8/$CE$8)*100000)</f>
        <v>0</v>
      </c>
      <c r="CG8" s="66">
        <f>'C_Health Regions'!AF5</f>
        <v>0</v>
      </c>
      <c r="CH8" s="66">
        <f>IF(CG8=0,0,($AB$8/$CG$8)*100000)</f>
        <v>0</v>
      </c>
      <c r="CI8" s="66">
        <f>'C_Health Regions'!AH5</f>
        <v>0</v>
      </c>
      <c r="CJ8" s="66">
        <f>IF(CI8=0,0,($AC$8/$CI$8)*100000)</f>
        <v>0</v>
      </c>
      <c r="CK8" s="66">
        <f>'C_Health Regions'!AJ5</f>
        <v>0</v>
      </c>
      <c r="CL8" s="66">
        <f>IF(CK8=0,0,($AD$8/$CK$8)*100000)</f>
        <v>0</v>
      </c>
      <c r="CM8" s="66">
        <f>'C_Health Regions'!AL5</f>
        <v>0</v>
      </c>
      <c r="CN8" s="66">
        <f>IF(CM8=0,0,($AE$8/$CM$8)*100000)</f>
        <v>0</v>
      </c>
      <c r="CO8" s="66">
        <f>'C_Health Regions'!AN5</f>
        <v>0</v>
      </c>
      <c r="CP8" s="66">
        <f>IF(CO8=0,0,($AF$8/$CO$8)*100000)</f>
        <v>0</v>
      </c>
      <c r="CQ8" s="69"/>
      <c r="CR8" s="222"/>
      <c r="CS8" s="62"/>
      <c r="CT8" s="62"/>
      <c r="CU8" s="62"/>
      <c r="CV8" s="62"/>
      <c r="CW8" s="204"/>
      <c r="CX8" s="47"/>
      <c r="CY8" s="196">
        <f>'D_Urban-Rural'!B5</f>
        <v>0</v>
      </c>
      <c r="CZ8" s="196">
        <f>IF(CY8=0,0,($CR$8/$CY$8)*100000)</f>
        <v>0</v>
      </c>
      <c r="DA8" s="66">
        <f>'D_Urban-Rural'!C5</f>
        <v>0</v>
      </c>
      <c r="DB8" s="196">
        <f>IF(DA8=0,0,($CS$8/$DA$8)*100000)</f>
        <v>0</v>
      </c>
      <c r="DC8" s="66">
        <f>'D_Urban-Rural'!D5</f>
        <v>0</v>
      </c>
      <c r="DD8" s="196">
        <f>IF(DC8=0,0,($CT$8/$DC$8)*100000)</f>
        <v>0</v>
      </c>
      <c r="DE8" s="66">
        <f>'D_Urban-Rural'!E5</f>
        <v>0</v>
      </c>
      <c r="DF8" s="196">
        <f>IF(DE8=0,0,($CU$8/$DE$8)*100000)</f>
        <v>0</v>
      </c>
      <c r="DG8" s="66">
        <f>'D_Urban-Rural'!F5</f>
        <v>0</v>
      </c>
      <c r="DH8" s="196">
        <f>IF(DG8=0,0,($CV$8/$DG$8)*100000)</f>
        <v>0</v>
      </c>
      <c r="DI8" s="66">
        <f>'D_Urban-Rural'!G5</f>
        <v>0</v>
      </c>
      <c r="DJ8" s="196">
        <f>IF(DI8=0,0,($CW$8/$DI$8)*100000)</f>
        <v>0</v>
      </c>
    </row>
    <row r="9" spans="1:114" ht="19.5" customHeight="1" x14ac:dyDescent="0.25">
      <c r="B9" s="165" t="s">
        <v>111</v>
      </c>
      <c r="C9" s="52">
        <f t="shared" ref="C9:AF9" si="0">SUM(C4:C8)</f>
        <v>0</v>
      </c>
      <c r="D9" s="52">
        <f t="shared" si="0"/>
        <v>0</v>
      </c>
      <c r="E9" s="52">
        <f t="shared" si="0"/>
        <v>0</v>
      </c>
      <c r="F9" s="52">
        <f t="shared" si="0"/>
        <v>0</v>
      </c>
      <c r="G9" s="52">
        <f t="shared" si="0"/>
        <v>0</v>
      </c>
      <c r="H9" s="52">
        <f t="shared" si="0"/>
        <v>0</v>
      </c>
      <c r="I9" s="52">
        <f t="shared" si="0"/>
        <v>0</v>
      </c>
      <c r="J9" s="52">
        <f t="shared" si="0"/>
        <v>0</v>
      </c>
      <c r="K9" s="52">
        <f t="shared" si="0"/>
        <v>0</v>
      </c>
      <c r="L9" s="52">
        <f t="shared" si="0"/>
        <v>0</v>
      </c>
      <c r="M9" s="52">
        <f t="shared" si="0"/>
        <v>0</v>
      </c>
      <c r="N9" s="71">
        <f t="shared" si="0"/>
        <v>0</v>
      </c>
      <c r="O9" s="71">
        <f t="shared" si="0"/>
        <v>0</v>
      </c>
      <c r="P9" s="71">
        <f t="shared" si="0"/>
        <v>0</v>
      </c>
      <c r="Q9" s="71">
        <f t="shared" si="0"/>
        <v>0</v>
      </c>
      <c r="R9" s="71">
        <f t="shared" si="0"/>
        <v>0</v>
      </c>
      <c r="S9" s="71">
        <f t="shared" si="0"/>
        <v>0</v>
      </c>
      <c r="T9" s="71">
        <f t="shared" si="0"/>
        <v>0</v>
      </c>
      <c r="U9" s="71">
        <f t="shared" si="0"/>
        <v>0</v>
      </c>
      <c r="V9" s="71">
        <f t="shared" si="0"/>
        <v>0</v>
      </c>
      <c r="W9" s="71">
        <f t="shared" si="0"/>
        <v>0</v>
      </c>
      <c r="X9" s="71">
        <f t="shared" si="0"/>
        <v>0</v>
      </c>
      <c r="Y9" s="71">
        <f t="shared" si="0"/>
        <v>0</v>
      </c>
      <c r="Z9" s="71">
        <f t="shared" si="0"/>
        <v>0</v>
      </c>
      <c r="AA9" s="71">
        <f t="shared" si="0"/>
        <v>0</v>
      </c>
      <c r="AB9" s="71">
        <f t="shared" si="0"/>
        <v>0</v>
      </c>
      <c r="AC9" s="71">
        <f t="shared" si="0"/>
        <v>0</v>
      </c>
      <c r="AD9" s="71">
        <f t="shared" si="0"/>
        <v>0</v>
      </c>
      <c r="AE9" s="71">
        <f t="shared" si="0"/>
        <v>0</v>
      </c>
      <c r="AF9" s="71">
        <f t="shared" si="0"/>
        <v>0</v>
      </c>
      <c r="AG9" s="45"/>
      <c r="AH9" s="66">
        <f>SUM(AH4:AH8)</f>
        <v>0</v>
      </c>
      <c r="AI9" s="66">
        <f>IF(AH9=0,0,($C$9/$AH$9)*100000)</f>
        <v>0</v>
      </c>
      <c r="AJ9" s="77">
        <f t="shared" ref="AJ9:BB9" si="1">SUM(AJ4:AJ8)</f>
        <v>0</v>
      </c>
      <c r="AK9" s="66">
        <f>IF(AJ9=0,0,($D$9/$AJ$9)*100000)</f>
        <v>0</v>
      </c>
      <c r="AL9" s="77">
        <f t="shared" si="1"/>
        <v>0</v>
      </c>
      <c r="AM9" s="66">
        <f>IF(AL9=0,0,($E$9/$AL$9)*100000)</f>
        <v>0</v>
      </c>
      <c r="AN9" s="77">
        <f t="shared" si="1"/>
        <v>0</v>
      </c>
      <c r="AO9" s="66">
        <f>IF(AN9=0,0,($F$9/$AN$9)*100000)</f>
        <v>0</v>
      </c>
      <c r="AP9" s="77">
        <f t="shared" si="1"/>
        <v>0</v>
      </c>
      <c r="AQ9" s="66">
        <f>IF(AP9=0,0,($G$9/$AP$9)*100000)</f>
        <v>0</v>
      </c>
      <c r="AR9" s="77">
        <f t="shared" si="1"/>
        <v>0</v>
      </c>
      <c r="AS9" s="66">
        <f>IF(AR9=0,0,($H$9/$AR$9)*100000)</f>
        <v>0</v>
      </c>
      <c r="AT9" s="77">
        <f t="shared" si="1"/>
        <v>0</v>
      </c>
      <c r="AU9" s="66">
        <f>IF(AT9=0,0,($I$9/$AT$9)*100000)</f>
        <v>0</v>
      </c>
      <c r="AV9" s="77">
        <f t="shared" si="1"/>
        <v>0</v>
      </c>
      <c r="AW9" s="66">
        <f>IF(AV9=0,0,($J$9/$AV$9)*100000)</f>
        <v>0</v>
      </c>
      <c r="AX9" s="77">
        <f t="shared" si="1"/>
        <v>0</v>
      </c>
      <c r="AY9" s="66">
        <f>IF(AX9=0,0,($K$9/$AX$9)*100000)</f>
        <v>0</v>
      </c>
      <c r="AZ9" s="77">
        <f t="shared" si="1"/>
        <v>0</v>
      </c>
      <c r="BA9" s="66">
        <f>IF(AZ9=0,0,($L$9/$AZ$9)*100000)</f>
        <v>0</v>
      </c>
      <c r="BB9" s="78"/>
      <c r="BC9" s="77">
        <f t="shared" ref="BC9:CD9" si="2">SUM(BC4:BC8)</f>
        <v>0</v>
      </c>
      <c r="BD9" s="66">
        <f>IF(BC9=0,0,($M$9/$BC$9)*100000)</f>
        <v>0</v>
      </c>
      <c r="BE9" s="77">
        <f t="shared" si="2"/>
        <v>0</v>
      </c>
      <c r="BF9" s="66">
        <f>IF(BE9=0,0,($N$9/$BE$9)*100000)</f>
        <v>0</v>
      </c>
      <c r="BG9" s="77">
        <f t="shared" si="2"/>
        <v>0</v>
      </c>
      <c r="BH9" s="66">
        <f>IF(BG9=0,0,($O$9/$BG$9)*100000)</f>
        <v>0</v>
      </c>
      <c r="BI9" s="77">
        <f t="shared" si="2"/>
        <v>0</v>
      </c>
      <c r="BJ9" s="66">
        <f>IF(BI9=0,0,($P$9/$BI$9)*100000)</f>
        <v>0</v>
      </c>
      <c r="BK9" s="77">
        <f t="shared" si="2"/>
        <v>0</v>
      </c>
      <c r="BL9" s="66">
        <f>IF(BK9=0,0,($Q$9/$BK$9)*100000)</f>
        <v>0</v>
      </c>
      <c r="BM9" s="77">
        <f t="shared" si="2"/>
        <v>0</v>
      </c>
      <c r="BN9" s="66">
        <f>IF(BM9=0,0,($R$9/$BM$9)*100000)</f>
        <v>0</v>
      </c>
      <c r="BO9" s="77">
        <f t="shared" si="2"/>
        <v>0</v>
      </c>
      <c r="BP9" s="66">
        <f>IF(BO9=0,0,($S$9/$BO$9)*100000)</f>
        <v>0</v>
      </c>
      <c r="BQ9" s="77">
        <f t="shared" si="2"/>
        <v>0</v>
      </c>
      <c r="BR9" s="66">
        <f>IF(BQ9=0,0,($T$9/$BQ$9)*100000)</f>
        <v>0</v>
      </c>
      <c r="BS9" s="77">
        <f t="shared" si="2"/>
        <v>0</v>
      </c>
      <c r="BT9" s="66">
        <f>IF(BS9=0,0,($U$9/$BC$9)*100000)</f>
        <v>0</v>
      </c>
      <c r="BU9" s="77">
        <f t="shared" si="2"/>
        <v>0</v>
      </c>
      <c r="BV9" s="66">
        <f>IF(BU9=0,0,($V$9/$BU$9)*100000)</f>
        <v>0</v>
      </c>
      <c r="BW9" s="77">
        <f t="shared" si="2"/>
        <v>0</v>
      </c>
      <c r="BX9" s="66">
        <f>IF(BW9=0,0,($W$9/$BW$9)*100000)</f>
        <v>0</v>
      </c>
      <c r="BY9" s="77">
        <f t="shared" si="2"/>
        <v>0</v>
      </c>
      <c r="BZ9" s="66">
        <f>IF(BY9=0,0,($X$9/$BY$9)*100000)</f>
        <v>0</v>
      </c>
      <c r="CA9" s="77">
        <f t="shared" si="2"/>
        <v>0</v>
      </c>
      <c r="CB9" s="66">
        <f>IF(CA9=0,0,($Y$9/$CA$9)*100000)</f>
        <v>0</v>
      </c>
      <c r="CC9" s="77">
        <f t="shared" si="2"/>
        <v>0</v>
      </c>
      <c r="CD9" s="66">
        <f>IF(CC9=0,0,($Z$9/$CC$9)*100000)</f>
        <v>0</v>
      </c>
      <c r="CE9" s="66">
        <f>'C_Health Regions'!AD10</f>
        <v>0</v>
      </c>
      <c r="CF9" s="66">
        <f>IF(CE9=0,0,($AA$9/$CE$9)*100000)</f>
        <v>0</v>
      </c>
      <c r="CG9" s="66">
        <f>'C_Health Regions'!AF10</f>
        <v>0</v>
      </c>
      <c r="CH9" s="66">
        <f>IF(CG9=0,0,($AB$9/$CG$9)*100000)</f>
        <v>0</v>
      </c>
      <c r="CI9" s="66">
        <f>'C_Health Regions'!AH10</f>
        <v>0</v>
      </c>
      <c r="CJ9" s="66">
        <f>IF(CI9=0,0,($AC$9/$CI$9)*100000)</f>
        <v>0</v>
      </c>
      <c r="CK9" s="66">
        <f>'C_Health Regions'!AJ59</f>
        <v>0</v>
      </c>
      <c r="CL9" s="66">
        <f>IF(CK9=0,0,($AD$9/$CK$9)*100000)</f>
        <v>0</v>
      </c>
      <c r="CM9" s="66">
        <f>'C_Health Regions'!AL59</f>
        <v>0</v>
      </c>
      <c r="CN9" s="66">
        <f>IF(CM9=0,0,($AE$9/$CM$9)*100000)</f>
        <v>0</v>
      </c>
      <c r="CO9" s="66">
        <f>'C_Health Regions'!AN10</f>
        <v>0</v>
      </c>
      <c r="CP9" s="66">
        <f>IF(CO9=0,0,($AF$9/$CO$9)*100000)</f>
        <v>0</v>
      </c>
      <c r="CQ9" s="69"/>
      <c r="CR9" s="226">
        <f t="shared" ref="CR9:CW9" si="3">SUM(CR4:CR8)</f>
        <v>0</v>
      </c>
      <c r="CS9" s="205">
        <f t="shared" si="3"/>
        <v>0</v>
      </c>
      <c r="CT9" s="71">
        <f t="shared" si="3"/>
        <v>0</v>
      </c>
      <c r="CU9" s="71">
        <f t="shared" si="3"/>
        <v>0</v>
      </c>
      <c r="CV9" s="71">
        <f t="shared" si="3"/>
        <v>0</v>
      </c>
      <c r="CW9" s="71">
        <f t="shared" si="3"/>
        <v>0</v>
      </c>
      <c r="CX9" s="202"/>
      <c r="CY9" s="196">
        <f>'D_Urban-Rural'!B10</f>
        <v>0</v>
      </c>
      <c r="CZ9" s="196">
        <f>IF(CY9=0,0,($CR$9/$CY$9)*100000)</f>
        <v>0</v>
      </c>
      <c r="DA9" s="77">
        <f>'D_Urban-Rural'!C10</f>
        <v>0</v>
      </c>
      <c r="DB9" s="196">
        <f>IF(DA9=0,0,($CS$9/$DA$9)*100000)</f>
        <v>0</v>
      </c>
      <c r="DC9" s="77">
        <f>'D_Urban-Rural'!D10</f>
        <v>0</v>
      </c>
      <c r="DD9" s="196">
        <f>IF(DC9=0,0,($CT$9/$DC$9)*100000)</f>
        <v>0</v>
      </c>
      <c r="DE9" s="77">
        <f>'D_Urban-Rural'!E10</f>
        <v>0</v>
      </c>
      <c r="DF9" s="196">
        <f>IF(DE9=0,0,($CU$9/$DE$9)*100000)</f>
        <v>0</v>
      </c>
      <c r="DG9" s="77">
        <f>'D_Urban-Rural'!F10</f>
        <v>0</v>
      </c>
      <c r="DH9" s="196">
        <f>IF(DG9=0,0,($CV$9/$DG$9)*100000)</f>
        <v>0</v>
      </c>
      <c r="DI9" s="77">
        <f>'D_Urban-Rural'!G10</f>
        <v>0</v>
      </c>
      <c r="DJ9" s="196">
        <f>IF(DI9=0,0,($CW$9/$DI$9)*100000)</f>
        <v>0</v>
      </c>
    </row>
    <row r="11" spans="1:114" x14ac:dyDescent="0.25">
      <c r="B11" s="21"/>
      <c r="C11" s="21"/>
      <c r="D11" s="22" t="s">
        <v>101</v>
      </c>
      <c r="E11" s="22"/>
      <c r="F11" s="23" t="s">
        <v>102</v>
      </c>
      <c r="G11" s="24"/>
      <c r="H11" s="24"/>
      <c r="I11" s="24"/>
      <c r="J11" s="24"/>
      <c r="K11" s="24"/>
      <c r="L11" s="24"/>
      <c r="M11" s="57" t="s">
        <v>103</v>
      </c>
      <c r="N11" s="58"/>
      <c r="O11" s="58"/>
      <c r="P11" s="58"/>
      <c r="Q11" s="58"/>
      <c r="R11" s="58"/>
      <c r="S11" s="58"/>
      <c r="T11" s="58"/>
      <c r="U11" s="58"/>
      <c r="V11" s="58"/>
      <c r="W11" s="58"/>
      <c r="X11" s="58"/>
      <c r="Y11" s="58"/>
      <c r="Z11" s="58"/>
      <c r="AA11" s="58"/>
      <c r="AB11" s="58"/>
      <c r="AC11" s="58"/>
      <c r="AD11" s="58"/>
      <c r="AE11" s="58"/>
      <c r="AF11" s="58"/>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57" t="s">
        <v>226</v>
      </c>
      <c r="CS11" s="58"/>
      <c r="CT11" s="58"/>
      <c r="CU11" s="58"/>
      <c r="CV11" s="58"/>
      <c r="CW11" s="58"/>
      <c r="CX11" s="45"/>
      <c r="CY11" s="45"/>
      <c r="CZ11" s="45"/>
      <c r="DA11" s="45"/>
      <c r="DB11" s="45"/>
      <c r="DC11" s="45"/>
      <c r="DD11" s="45"/>
      <c r="DE11" s="45"/>
      <c r="DF11" s="45"/>
      <c r="DG11" s="45"/>
      <c r="DH11" s="45"/>
      <c r="DI11" s="45"/>
      <c r="DJ11" s="45"/>
    </row>
    <row r="12" spans="1:114" ht="39" x14ac:dyDescent="0.3">
      <c r="B12" s="16" t="s">
        <v>135</v>
      </c>
      <c r="C12" s="16" t="s">
        <v>112</v>
      </c>
      <c r="D12" s="40" t="s">
        <v>113</v>
      </c>
      <c r="E12" s="40" t="s">
        <v>114</v>
      </c>
      <c r="F12" s="31" t="str">
        <f>' B_Populations'!$H$8</f>
        <v>White-Not Hispanic</v>
      </c>
      <c r="G12" s="31" t="str">
        <f>' B_Populations'!$J$8</f>
        <v>Hispanic</v>
      </c>
      <c r="H12" s="31" t="str">
        <f>' B_Populations'!$L$8</f>
        <v>Black-Not Hispanic</v>
      </c>
      <c r="I12" s="31" t="str">
        <f>' B_Populations'!$N$8</f>
        <v>Asian</v>
      </c>
      <c r="J12" s="31" t="str">
        <f>' B_Populations'!$P$8</f>
        <v>American Indian/Alaska Native</v>
      </c>
      <c r="K12" s="31" t="str">
        <f>' B_Populations'!$R$8</f>
        <v>Other</v>
      </c>
      <c r="L12" s="31" t="str">
        <f>' B_Populations'!$T$8</f>
        <v>Other</v>
      </c>
      <c r="M12" s="59" t="str">
        <f>'C_Health Regions'!$B$4</f>
        <v>Region 1</v>
      </c>
      <c r="N12" s="59" t="str">
        <f>'C_Health Regions'!$D$4</f>
        <v>Region 2</v>
      </c>
      <c r="O12" s="59" t="str">
        <f>'C_Health Regions'!$F$4</f>
        <v>Region 3</v>
      </c>
      <c r="P12" s="59" t="str">
        <f>'C_Health Regions'!$H$4</f>
        <v>Region 4</v>
      </c>
      <c r="Q12" s="59" t="str">
        <f>'C_Health Regions'!$J$4</f>
        <v>Region 5</v>
      </c>
      <c r="R12" s="59" t="str">
        <f>'C_Health Regions'!$L$4</f>
        <v>Region 6</v>
      </c>
      <c r="S12" s="59" t="str">
        <f>'C_Health Regions'!$N$4</f>
        <v>Region 7</v>
      </c>
      <c r="T12" s="59" t="str">
        <f>'C_Health Regions'!$P$4</f>
        <v>Region 8</v>
      </c>
      <c r="U12" s="59" t="str">
        <f>'C_Health Regions'!$R$4</f>
        <v>Region 9</v>
      </c>
      <c r="V12" s="59" t="str">
        <f>'C_Health Regions'!$T$4</f>
        <v>Region 10</v>
      </c>
      <c r="W12" s="59" t="str">
        <f>'C_Health Regions'!$V$4</f>
        <v>Region 11</v>
      </c>
      <c r="X12" s="59" t="str">
        <f>'C_Health Regions'!$X$4</f>
        <v>Region 12</v>
      </c>
      <c r="Y12" s="59" t="str">
        <f>'C_Health Regions'!$Z$4</f>
        <v>Region 13</v>
      </c>
      <c r="Z12" s="59" t="str">
        <f>'C_Health Regions'!$AB$4</f>
        <v>Region 14</v>
      </c>
      <c r="AA12" s="59" t="str">
        <f>'C_Health Regions'!$AD$4</f>
        <v>Region 15</v>
      </c>
      <c r="AB12" s="59" t="str">
        <f>'C_Health Regions'!$AF$4</f>
        <v>Region 16</v>
      </c>
      <c r="AC12" s="59" t="str">
        <f>'C_Health Regions'!$AH$4</f>
        <v>Region 17</v>
      </c>
      <c r="AD12" s="59" t="str">
        <f>'C_Health Regions'!$AJ$4</f>
        <v>Region 18</v>
      </c>
      <c r="AE12" s="59" t="str">
        <f>'C_Health Regions'!$AL$4</f>
        <v>Region 19</v>
      </c>
      <c r="AF12" s="59" t="str">
        <f>'C_Health Regions'!$AN$4</f>
        <v>Region 20</v>
      </c>
      <c r="AG12" s="46"/>
      <c r="AH12" s="49" t="s">
        <v>107</v>
      </c>
      <c r="AI12" s="49" t="s">
        <v>108</v>
      </c>
      <c r="AJ12" s="49" t="s">
        <v>109</v>
      </c>
      <c r="AK12" s="49" t="s">
        <v>108</v>
      </c>
      <c r="AL12" s="49" t="s">
        <v>110</v>
      </c>
      <c r="AM12" s="49" t="s">
        <v>108</v>
      </c>
      <c r="AN12" s="49" t="str">
        <f>' B_Populations'!$H$8</f>
        <v>White-Not Hispanic</v>
      </c>
      <c r="AO12" s="49" t="s">
        <v>108</v>
      </c>
      <c r="AP12" s="49" t="str">
        <f>' B_Populations'!$J$8</f>
        <v>Hispanic</v>
      </c>
      <c r="AQ12" s="49" t="s">
        <v>108</v>
      </c>
      <c r="AR12" s="49" t="str">
        <f>' B_Populations'!$L$8</f>
        <v>Black-Not Hispanic</v>
      </c>
      <c r="AS12" s="49" t="s">
        <v>108</v>
      </c>
      <c r="AT12" s="49" t="str">
        <f>' B_Populations'!$N$8</f>
        <v>Asian</v>
      </c>
      <c r="AU12" s="49" t="s">
        <v>108</v>
      </c>
      <c r="AV12" s="49" t="str">
        <f>' B_Populations'!$P$8</f>
        <v>American Indian/Alaska Native</v>
      </c>
      <c r="AW12" s="49" t="s">
        <v>108</v>
      </c>
      <c r="AX12" s="49" t="str">
        <f>' B_Populations'!$R$8</f>
        <v>Other</v>
      </c>
      <c r="AY12" s="49" t="s">
        <v>108</v>
      </c>
      <c r="AZ12" s="49" t="str">
        <f>' B_Populations'!$T$8</f>
        <v>Other</v>
      </c>
      <c r="BA12" s="49" t="s">
        <v>108</v>
      </c>
      <c r="BB12" s="68"/>
      <c r="BC12" s="49" t="str">
        <f>'C_Health Regions'!$B$4</f>
        <v>Region 1</v>
      </c>
      <c r="BD12" s="49" t="s">
        <v>108</v>
      </c>
      <c r="BE12" s="49" t="str">
        <f>'C_Health Regions'!$D$4</f>
        <v>Region 2</v>
      </c>
      <c r="BF12" s="49" t="s">
        <v>108</v>
      </c>
      <c r="BG12" s="49" t="str">
        <f>'C_Health Regions'!$F$4</f>
        <v>Region 3</v>
      </c>
      <c r="BH12" s="49" t="s">
        <v>108</v>
      </c>
      <c r="BI12" s="49" t="str">
        <f>'C_Health Regions'!$H$4</f>
        <v>Region 4</v>
      </c>
      <c r="BJ12" s="49" t="s">
        <v>108</v>
      </c>
      <c r="BK12" s="49" t="str">
        <f>'C_Health Regions'!$J$4</f>
        <v>Region 5</v>
      </c>
      <c r="BL12" s="49" t="s">
        <v>108</v>
      </c>
      <c r="BM12" s="49" t="str">
        <f>'C_Health Regions'!$L$4</f>
        <v>Region 6</v>
      </c>
      <c r="BN12" s="49" t="s">
        <v>108</v>
      </c>
      <c r="BO12" s="49" t="str">
        <f>'C_Health Regions'!$N$4</f>
        <v>Region 7</v>
      </c>
      <c r="BP12" s="49" t="s">
        <v>108</v>
      </c>
      <c r="BQ12" s="49" t="str">
        <f>'C_Health Regions'!$P$4</f>
        <v>Region 8</v>
      </c>
      <c r="BR12" s="49" t="s">
        <v>108</v>
      </c>
      <c r="BS12" s="49" t="str">
        <f>'C_Health Regions'!$R$4</f>
        <v>Region 9</v>
      </c>
      <c r="BT12" s="49" t="s">
        <v>108</v>
      </c>
      <c r="BU12" s="49" t="str">
        <f>'C_Health Regions'!$T$4</f>
        <v>Region 10</v>
      </c>
      <c r="BV12" s="49" t="s">
        <v>108</v>
      </c>
      <c r="BW12" s="49" t="str">
        <f>'C_Health Regions'!$V$4</f>
        <v>Region 11</v>
      </c>
      <c r="BX12" s="49" t="s">
        <v>108</v>
      </c>
      <c r="BY12" s="49" t="str">
        <f>'C_Health Regions'!$X$4</f>
        <v>Region 12</v>
      </c>
      <c r="BZ12" s="49" t="s">
        <v>108</v>
      </c>
      <c r="CA12" s="49" t="str">
        <f>'C_Health Regions'!$Z$4</f>
        <v>Region 13</v>
      </c>
      <c r="CB12" s="49" t="s">
        <v>108</v>
      </c>
      <c r="CC12" s="49" t="str">
        <f>'C_Health Regions'!$AB$4</f>
        <v>Region 14</v>
      </c>
      <c r="CD12" s="49" t="s">
        <v>108</v>
      </c>
      <c r="CE12" s="49" t="str">
        <f>'C_Health Regions'!$AD$4</f>
        <v>Region 15</v>
      </c>
      <c r="CF12" s="49" t="s">
        <v>108</v>
      </c>
      <c r="CG12" s="49" t="str">
        <f>'C_Health Regions'!$AF$4</f>
        <v>Region 16</v>
      </c>
      <c r="CH12" s="49" t="s">
        <v>108</v>
      </c>
      <c r="CI12" s="49" t="str">
        <f>'C_Health Regions'!$AH$4</f>
        <v>Region 17</v>
      </c>
      <c r="CJ12" s="49" t="s">
        <v>108</v>
      </c>
      <c r="CK12" s="49" t="str">
        <f>'C_Health Regions'!$AJ$4</f>
        <v>Region 18</v>
      </c>
      <c r="CL12" s="49" t="s">
        <v>108</v>
      </c>
      <c r="CM12" s="49" t="str">
        <f>'C_Health Regions'!$AL$4</f>
        <v>Region 19</v>
      </c>
      <c r="CN12" s="49" t="s">
        <v>108</v>
      </c>
      <c r="CO12" s="49" t="str">
        <f>'C_Health Regions'!$AN$4</f>
        <v>Region 20</v>
      </c>
      <c r="CP12" s="49" t="s">
        <v>108</v>
      </c>
      <c r="CQ12" s="68"/>
      <c r="CR12" s="224" t="s">
        <v>219</v>
      </c>
      <c r="CS12" s="195" t="s">
        <v>220</v>
      </c>
      <c r="CT12" s="195" t="s">
        <v>221</v>
      </c>
      <c r="CU12" s="195" t="s">
        <v>222</v>
      </c>
      <c r="CV12" s="195" t="s">
        <v>223</v>
      </c>
      <c r="CW12" s="195" t="s">
        <v>224</v>
      </c>
      <c r="CX12" s="46"/>
      <c r="CY12" s="197" t="s">
        <v>219</v>
      </c>
      <c r="CZ12" s="198" t="s">
        <v>108</v>
      </c>
      <c r="DA12" s="197" t="s">
        <v>220</v>
      </c>
      <c r="DB12" s="198" t="s">
        <v>108</v>
      </c>
      <c r="DC12" s="197" t="s">
        <v>221</v>
      </c>
      <c r="DD12" s="198" t="s">
        <v>108</v>
      </c>
      <c r="DE12" s="197" t="s">
        <v>222</v>
      </c>
      <c r="DF12" s="198" t="s">
        <v>108</v>
      </c>
      <c r="DG12" s="197" t="s">
        <v>223</v>
      </c>
      <c r="DH12" s="198" t="s">
        <v>108</v>
      </c>
      <c r="DI12" s="199" t="s">
        <v>224</v>
      </c>
      <c r="DJ12" s="198" t="s">
        <v>108</v>
      </c>
    </row>
    <row r="13" spans="1:114" x14ac:dyDescent="0.25">
      <c r="B13" s="160" t="s">
        <v>137</v>
      </c>
      <c r="C13" s="50"/>
      <c r="D13" s="41"/>
      <c r="E13" s="42"/>
      <c r="F13" s="32"/>
      <c r="G13" s="32"/>
      <c r="H13" s="32"/>
      <c r="I13" s="32"/>
      <c r="J13" s="53"/>
      <c r="K13" s="53"/>
      <c r="L13" s="36"/>
      <c r="M13" s="221"/>
      <c r="N13" s="60"/>
      <c r="O13" s="60"/>
      <c r="P13" s="60"/>
      <c r="Q13" s="60"/>
      <c r="R13" s="60"/>
      <c r="S13" s="60"/>
      <c r="T13" s="60"/>
      <c r="U13" s="60"/>
      <c r="V13" s="60"/>
      <c r="W13" s="60"/>
      <c r="X13" s="60"/>
      <c r="Y13" s="60"/>
      <c r="Z13" s="64"/>
      <c r="AA13" s="61"/>
      <c r="AB13" s="61"/>
      <c r="AC13" s="61"/>
      <c r="AD13" s="61"/>
      <c r="AE13" s="61"/>
      <c r="AF13" s="61"/>
      <c r="AG13" s="47"/>
      <c r="AH13" s="66">
        <f>' B_Populations'!B9</f>
        <v>0</v>
      </c>
      <c r="AI13" s="66">
        <f>IF(AH13=0,0,($C$13/$AH$13)*100000)</f>
        <v>0</v>
      </c>
      <c r="AJ13" s="66">
        <f>' B_Populations'!D9</f>
        <v>0</v>
      </c>
      <c r="AK13" s="66">
        <f>IF(AJ13=0,0,($D$13/$AJ$13)*100000)</f>
        <v>0</v>
      </c>
      <c r="AL13" s="66">
        <f>' B_Populations'!F9</f>
        <v>0</v>
      </c>
      <c r="AM13" s="66">
        <f>IF(AL13=0,0,($E$13/$AL$13)*100000)</f>
        <v>0</v>
      </c>
      <c r="AN13" s="66">
        <f>' B_Populations'!H9</f>
        <v>0</v>
      </c>
      <c r="AO13" s="66">
        <f>IF(AN13=0,0,($F$13/$AN$13)*100000)</f>
        <v>0</v>
      </c>
      <c r="AP13" s="66">
        <f>' B_Populations'!J9</f>
        <v>0</v>
      </c>
      <c r="AQ13" s="66">
        <f>IF(AP13=0,0,($G$13/$AP$13)*100000)</f>
        <v>0</v>
      </c>
      <c r="AR13" s="66">
        <f>' B_Populations'!L9</f>
        <v>0</v>
      </c>
      <c r="AS13" s="66">
        <f>IF(AR13=0,0,($H$13/$AR$13)*100000)</f>
        <v>0</v>
      </c>
      <c r="AT13" s="66">
        <f>' B_Populations'!N9</f>
        <v>0</v>
      </c>
      <c r="AU13" s="66">
        <f>IF(AT13=0,0,($I$13/$AT$13)*100000)</f>
        <v>0</v>
      </c>
      <c r="AV13" s="66">
        <f>' B_Populations'!P9</f>
        <v>0</v>
      </c>
      <c r="AW13" s="66">
        <f>IF(AV13=0,0,($J$13/$AV$13)*100000)</f>
        <v>0</v>
      </c>
      <c r="AX13" s="66">
        <f>' B_Populations'!R9</f>
        <v>0</v>
      </c>
      <c r="AY13" s="66">
        <f>IF(AX13=0,0,($K$13/$AX$13)*100000)</f>
        <v>0</v>
      </c>
      <c r="AZ13" s="66">
        <f>' B_Populations'!T9</f>
        <v>0</v>
      </c>
      <c r="BA13" s="66">
        <f>IF(AZ13=0,0,($L$13/$AZ$13)*100000)</f>
        <v>0</v>
      </c>
      <c r="BB13" s="9"/>
      <c r="BC13" s="66">
        <f>'C_Health Regions'!B5</f>
        <v>0</v>
      </c>
      <c r="BD13" s="66">
        <f>IF(BC13=0,0,($M$13/$BC$13)*100000)</f>
        <v>0</v>
      </c>
      <c r="BE13" s="66">
        <f>'C_Health Regions'!D6</f>
        <v>0</v>
      </c>
      <c r="BF13" s="66">
        <f>IF(BE13=0,0,($N$13/$BE$13)*100000)</f>
        <v>0</v>
      </c>
      <c r="BG13" s="66">
        <f>'C_Health Regions'!F5</f>
        <v>0</v>
      </c>
      <c r="BH13" s="66">
        <f>IF(BG13=0,0,($O$13/$BG$13)*100000)</f>
        <v>0</v>
      </c>
      <c r="BI13" s="66">
        <f>'C_Health Regions'!H5</f>
        <v>0</v>
      </c>
      <c r="BJ13" s="66">
        <f>IF(BI13=0,0,($P$13/$BI$13)*100000)</f>
        <v>0</v>
      </c>
      <c r="BK13" s="66">
        <f>'C_Health Regions'!J5</f>
        <v>0</v>
      </c>
      <c r="BL13" s="66">
        <f>IF(BK13=0,0,($Q$13/$BK$13)*100000)</f>
        <v>0</v>
      </c>
      <c r="BM13" s="66">
        <f>'C_Health Regions'!L5</f>
        <v>0</v>
      </c>
      <c r="BN13" s="66">
        <f>IF(BM13=0,0,($R$13/$BM$13)*100000)</f>
        <v>0</v>
      </c>
      <c r="BO13" s="66">
        <f>'C_Health Regions'!N5</f>
        <v>0</v>
      </c>
      <c r="BP13" s="66">
        <f>IF(BO13=0,0,($S$13/$BO$13)*100000)</f>
        <v>0</v>
      </c>
      <c r="BQ13" s="66">
        <f>'C_Health Regions'!P5</f>
        <v>0</v>
      </c>
      <c r="BR13" s="66">
        <f>IF(BQ13=0,0,($T$13/$BQ$13)*100000)</f>
        <v>0</v>
      </c>
      <c r="BS13" s="66">
        <f>'C_Health Regions'!R5</f>
        <v>0</v>
      </c>
      <c r="BT13" s="66">
        <f>IF(BS13=0,0,($U$13/$BS$13)*100000)</f>
        <v>0</v>
      </c>
      <c r="BU13" s="66">
        <f>'C_Health Regions'!T5</f>
        <v>0</v>
      </c>
      <c r="BV13" s="66">
        <f>IF(BU13=0,0,($V$13/$BU13)*100000)</f>
        <v>0</v>
      </c>
      <c r="BW13" s="66">
        <f>'C_Health Regions'!V5</f>
        <v>0</v>
      </c>
      <c r="BX13" s="66">
        <f>IF(BW13=0,0,($W$13/$BW$13)*100000)</f>
        <v>0</v>
      </c>
      <c r="BY13" s="66">
        <f>'C_Health Regions'!X5</f>
        <v>0</v>
      </c>
      <c r="BZ13" s="66">
        <f>IF(BY13=0,0,($X$13/$BY$13)*100000)</f>
        <v>0</v>
      </c>
      <c r="CA13" s="66">
        <f>'C_Health Regions'!Z5</f>
        <v>0</v>
      </c>
      <c r="CB13" s="66">
        <f>IF(CA13=0,0,($Y$13/$CA$13)*100000)</f>
        <v>0</v>
      </c>
      <c r="CC13" s="66">
        <f>'C_Health Regions'!AB5</f>
        <v>0</v>
      </c>
      <c r="CD13" s="66">
        <f>IF(CC13=0,0,($Z$13/$CC$13)*100000)</f>
        <v>0</v>
      </c>
      <c r="CE13" s="66">
        <f>'C_Health Regions'!AD5</f>
        <v>0</v>
      </c>
      <c r="CF13" s="66">
        <f>IF(CE13=0,0,($AA$13/$CE$13)*100000)</f>
        <v>0</v>
      </c>
      <c r="CG13" s="66">
        <f>'C_Health Regions'!AF5</f>
        <v>0</v>
      </c>
      <c r="CH13" s="66">
        <f>IF(CG13=0,0,($AB$13/$CG$13)*100000)</f>
        <v>0</v>
      </c>
      <c r="CI13" s="66">
        <f>'C_Health Regions'!AH5</f>
        <v>0</v>
      </c>
      <c r="CJ13" s="66">
        <f>IF(CI13=0,0,($AC$13/$CI$13)*100000)</f>
        <v>0</v>
      </c>
      <c r="CK13" s="66">
        <f>'C_Health Regions'!AJ5</f>
        <v>0</v>
      </c>
      <c r="CL13" s="66">
        <f>IF(CK13=0,0,($AD$13/$CK$13)*100000)</f>
        <v>0</v>
      </c>
      <c r="CM13" s="66">
        <f>'C_Health Regions'!AL5</f>
        <v>0</v>
      </c>
      <c r="CN13" s="66">
        <f>IF(CM13=0,0,($AE$13/$CM$13)*100000)</f>
        <v>0</v>
      </c>
      <c r="CO13" s="66">
        <f>'C_Health Regions'!AN5</f>
        <v>0</v>
      </c>
      <c r="CP13" s="66">
        <f>IF(CO13=0,0,($AF$13/$CO$13)*100000)</f>
        <v>0</v>
      </c>
      <c r="CQ13" s="69"/>
      <c r="CR13" s="221"/>
      <c r="CS13" s="60"/>
      <c r="CT13" s="60"/>
      <c r="CU13" s="60"/>
      <c r="CV13" s="60"/>
      <c r="CW13" s="204"/>
      <c r="CX13" s="47"/>
      <c r="CY13" s="196">
        <f>'D_Urban-Rural'!B5</f>
        <v>0</v>
      </c>
      <c r="CZ13" s="66">
        <f>IF(CY13=0,0,($CR$13/$CY$13)*100000)</f>
        <v>0</v>
      </c>
      <c r="DA13" s="66">
        <f>'D_Urban-Rural'!C5</f>
        <v>0</v>
      </c>
      <c r="DB13" s="196">
        <f>IF(DA13=0,0,($CS$13/$DA$13)*100000)</f>
        <v>0</v>
      </c>
      <c r="DC13" s="66">
        <f>'D_Urban-Rural'!D5</f>
        <v>0</v>
      </c>
      <c r="DD13" s="196">
        <f>IF(DC13=0,0,($CT$13/$DC$13)*100000)</f>
        <v>0</v>
      </c>
      <c r="DE13" s="66">
        <f>'D_Urban-Rural'!E5</f>
        <v>0</v>
      </c>
      <c r="DF13" s="196">
        <f>IF(DE13=0,0,($CU$13/$DE$13)*100000)</f>
        <v>0</v>
      </c>
      <c r="DG13" s="66">
        <f>'D_Urban-Rural'!F5</f>
        <v>0</v>
      </c>
      <c r="DH13" s="66">
        <f>IF(DG13=0,0,($CV$13/$DG$13)*100000)</f>
        <v>0</v>
      </c>
      <c r="DI13" s="66">
        <f>'D_Urban-Rural'!G5</f>
        <v>0</v>
      </c>
      <c r="DJ13" s="196">
        <f>IF(DI13=0,0,($CW$13/$DI$13)*100000)</f>
        <v>0</v>
      </c>
    </row>
    <row r="14" spans="1:114" x14ac:dyDescent="0.25">
      <c r="B14" s="160" t="s">
        <v>204</v>
      </c>
      <c r="C14" s="51"/>
      <c r="D14" s="43"/>
      <c r="E14" s="44"/>
      <c r="F14" s="34"/>
      <c r="G14" s="34"/>
      <c r="H14" s="34"/>
      <c r="I14" s="34"/>
      <c r="J14" s="54"/>
      <c r="K14" s="54"/>
      <c r="L14" s="37"/>
      <c r="M14" s="204"/>
      <c r="N14" s="62"/>
      <c r="O14" s="62"/>
      <c r="P14" s="62"/>
      <c r="Q14" s="62"/>
      <c r="R14" s="62"/>
      <c r="S14" s="62"/>
      <c r="T14" s="62"/>
      <c r="U14" s="62"/>
      <c r="V14" s="62"/>
      <c r="W14" s="62"/>
      <c r="X14" s="62"/>
      <c r="Y14" s="62"/>
      <c r="Z14" s="65"/>
      <c r="AA14" s="63"/>
      <c r="AB14" s="63"/>
      <c r="AC14" s="63"/>
      <c r="AD14" s="63"/>
      <c r="AE14" s="63"/>
      <c r="AF14" s="63"/>
      <c r="AG14" s="47"/>
      <c r="AH14" s="66">
        <f>' B_Populations'!B9</f>
        <v>0</v>
      </c>
      <c r="AI14" s="66">
        <f>IF(AH14=0,0,($C$14/$AH$14)*100000)</f>
        <v>0</v>
      </c>
      <c r="AJ14" s="66">
        <f>' B_Populations'!D9</f>
        <v>0</v>
      </c>
      <c r="AK14" s="66">
        <f>IF(AJ14=0,0,($D$14/$AJ$14)*100000)</f>
        <v>0</v>
      </c>
      <c r="AL14" s="66">
        <f>' B_Populations'!F9</f>
        <v>0</v>
      </c>
      <c r="AM14" s="66">
        <f>IF(AL14=0,0,($E$14/$AL$14)*100000)</f>
        <v>0</v>
      </c>
      <c r="AN14" s="66">
        <f>' B_Populations'!H9</f>
        <v>0</v>
      </c>
      <c r="AO14" s="66">
        <f>IF(AN14=0,0,($F$14/$AN$14)*100000)</f>
        <v>0</v>
      </c>
      <c r="AP14" s="66">
        <f>' B_Populations'!J9</f>
        <v>0</v>
      </c>
      <c r="AQ14" s="66">
        <f>IF(AP14=0,0,($G$14/$AP$14)*100000)</f>
        <v>0</v>
      </c>
      <c r="AR14" s="66">
        <f>' B_Populations'!L9</f>
        <v>0</v>
      </c>
      <c r="AS14" s="66">
        <f>IF(AR14=0,0,($H$14/$AR$14)*100000)</f>
        <v>0</v>
      </c>
      <c r="AT14" s="66">
        <f>' B_Populations'!N9</f>
        <v>0</v>
      </c>
      <c r="AU14" s="66">
        <f>IF(AT14=0,0,($I$14/$AT$14)*100000)</f>
        <v>0</v>
      </c>
      <c r="AV14" s="66">
        <f>' B_Populations'!P9</f>
        <v>0</v>
      </c>
      <c r="AW14" s="66">
        <f>IF(AV14=0,0,($J$14/$AV$14)*100000)</f>
        <v>0</v>
      </c>
      <c r="AX14" s="66">
        <f>' B_Populations'!R9</f>
        <v>0</v>
      </c>
      <c r="AY14" s="66">
        <f>IF(AX14=0,0,($K$14/$AX$14)*100000)</f>
        <v>0</v>
      </c>
      <c r="AZ14" s="66">
        <f>' B_Populations'!T9</f>
        <v>0</v>
      </c>
      <c r="BA14" s="66">
        <f>IF(AZ14=0,0,($L$14/$AZ$14)*100000)</f>
        <v>0</v>
      </c>
      <c r="BB14" s="160"/>
      <c r="BC14" s="66">
        <f>'C_Health Regions'!B5</f>
        <v>0</v>
      </c>
      <c r="BD14" s="66">
        <f>IF(BC14=0,0,($M$14/$BC$14)*100000)</f>
        <v>0</v>
      </c>
      <c r="BE14" s="66">
        <f>'C_Health Regions'!D6</f>
        <v>0</v>
      </c>
      <c r="BF14" s="66">
        <f>IF(BE14=0,0,($N$14/$BE$14)*100000)</f>
        <v>0</v>
      </c>
      <c r="BG14" s="66">
        <f>'C_Health Regions'!F5</f>
        <v>0</v>
      </c>
      <c r="BH14" s="66">
        <f>IF(BG14=0,0,($O$14/$BG$14)*100000)</f>
        <v>0</v>
      </c>
      <c r="BI14" s="66">
        <f>'C_Health Regions'!H5</f>
        <v>0</v>
      </c>
      <c r="BJ14" s="66">
        <f>IF(BI14=0,0,($P$14/$BI$14)*100000)</f>
        <v>0</v>
      </c>
      <c r="BK14" s="66">
        <f>'C_Health Regions'!J5</f>
        <v>0</v>
      </c>
      <c r="BL14" s="66">
        <f>IF(BK14=0,0,($Q$14/$BK$14)*100000)</f>
        <v>0</v>
      </c>
      <c r="BM14" s="66">
        <f>'C_Health Regions'!L5</f>
        <v>0</v>
      </c>
      <c r="BN14" s="66">
        <f>IF(BM14=0,0,($R$14/$BM$14)*100000)</f>
        <v>0</v>
      </c>
      <c r="BO14" s="66">
        <f>'C_Health Regions'!N5</f>
        <v>0</v>
      </c>
      <c r="BP14" s="66">
        <f>IF(BO14=0,0,($S$14/$BO$14)*100000)</f>
        <v>0</v>
      </c>
      <c r="BQ14" s="66">
        <f>'C_Health Regions'!P5</f>
        <v>0</v>
      </c>
      <c r="BR14" s="66">
        <f>IF(BQ14=0,0,($T$14/$BQ$14)*100000)</f>
        <v>0</v>
      </c>
      <c r="BS14" s="66">
        <f>'C_Health Regions'!R5</f>
        <v>0</v>
      </c>
      <c r="BT14" s="66">
        <f>IF(BS14=0,0,($U$14/$BS$14)*100000)</f>
        <v>0</v>
      </c>
      <c r="BU14" s="66">
        <f>'C_Health Regions'!T5</f>
        <v>0</v>
      </c>
      <c r="BV14" s="66">
        <f>IF(BU14=0,0,($V$14/$BU$14)*100000)</f>
        <v>0</v>
      </c>
      <c r="BW14" s="66">
        <f>'C_Health Regions'!V5</f>
        <v>0</v>
      </c>
      <c r="BX14" s="66">
        <f>IF(BW14=0,0,($W$14/$BW$14)*100000)</f>
        <v>0</v>
      </c>
      <c r="BY14" s="66">
        <f>'C_Health Regions'!X5</f>
        <v>0</v>
      </c>
      <c r="BZ14" s="66">
        <f>IF(BY14=0,0,($X$14/$BY$14)*100000)</f>
        <v>0</v>
      </c>
      <c r="CA14" s="66">
        <f>'C_Health Regions'!Z5</f>
        <v>0</v>
      </c>
      <c r="CB14" s="66">
        <f>IF(CA14=0,0,($Y$14/$CA$14)*100000)</f>
        <v>0</v>
      </c>
      <c r="CC14" s="66">
        <f>'C_Health Regions'!AB5</f>
        <v>0</v>
      </c>
      <c r="CD14" s="66">
        <f>IF(CC14=0,0,($Z$14/$CC$14)*100000)</f>
        <v>0</v>
      </c>
      <c r="CE14" s="66">
        <f>'C_Health Regions'!AD5</f>
        <v>0</v>
      </c>
      <c r="CF14" s="66">
        <f>IF(CE14=0,0,($AA$14/$CE$14)*100000)</f>
        <v>0</v>
      </c>
      <c r="CG14" s="66">
        <f>'C_Health Regions'!AF5</f>
        <v>0</v>
      </c>
      <c r="CH14" s="66">
        <f>IF(CG14=0,0,($AB$14/$CG$14)*100000)</f>
        <v>0</v>
      </c>
      <c r="CI14" s="66">
        <f>'C_Health Regions'!AH5</f>
        <v>0</v>
      </c>
      <c r="CJ14" s="66">
        <f>IF(CI14=0,0,($AC$14/$CI$14)*100000)</f>
        <v>0</v>
      </c>
      <c r="CK14" s="66">
        <f>'C_Health Regions'!AJ5</f>
        <v>0</v>
      </c>
      <c r="CL14" s="66">
        <f>IF(CK14=0,0,($AD$14/$CK$14)*100000)</f>
        <v>0</v>
      </c>
      <c r="CM14" s="66">
        <f>'C_Health Regions'!AL5</f>
        <v>0</v>
      </c>
      <c r="CN14" s="66">
        <f>IF(CM14=0,0,($AE$14/$CM$14)*100000)</f>
        <v>0</v>
      </c>
      <c r="CO14" s="66">
        <f>'C_Health Regions'!AN5</f>
        <v>0</v>
      </c>
      <c r="CP14" s="66">
        <f>IF(CO14=0,0,($AF$14/$CO$14)*100000)</f>
        <v>0</v>
      </c>
      <c r="CQ14" s="69"/>
      <c r="CR14" s="204"/>
      <c r="CS14" s="62"/>
      <c r="CT14" s="62"/>
      <c r="CU14" s="62"/>
      <c r="CV14" s="62"/>
      <c r="CW14" s="204"/>
      <c r="CX14" s="47"/>
      <c r="CY14" s="196">
        <f>'D_Urban-Rural'!B5</f>
        <v>0</v>
      </c>
      <c r="CZ14" s="66">
        <f>IF(CY14=0,0,($CR$14/$CY$14)*100000)</f>
        <v>0</v>
      </c>
      <c r="DA14" s="66">
        <f>'D_Urban-Rural'!C5</f>
        <v>0</v>
      </c>
      <c r="DB14" s="196">
        <f>IF(DA14=0,0,($CS$14/$DA$14)*100000)</f>
        <v>0</v>
      </c>
      <c r="DC14" s="66">
        <f>'D_Urban-Rural'!D5</f>
        <v>0</v>
      </c>
      <c r="DD14" s="196">
        <f>IF(DC14=0,0,($CT$14/$DC$14)*100000)</f>
        <v>0</v>
      </c>
      <c r="DE14" s="66">
        <f>'D_Urban-Rural'!E5</f>
        <v>0</v>
      </c>
      <c r="DF14" s="196">
        <f>IF(DE14=0,0,($CU$14/$DE$14)*100000)</f>
        <v>0</v>
      </c>
      <c r="DG14" s="66">
        <f>'D_Urban-Rural'!F5</f>
        <v>0</v>
      </c>
      <c r="DH14" s="66">
        <f>IF(DG14=0,0,($CV$14/$DG$14)*100000)</f>
        <v>0</v>
      </c>
      <c r="DI14" s="66">
        <f>'D_Urban-Rural'!G5</f>
        <v>0</v>
      </c>
      <c r="DJ14" s="196">
        <f>IF(DI14=0,0,($CW$14/$DI$14)*100000)</f>
        <v>0</v>
      </c>
    </row>
    <row r="15" spans="1:114" x14ac:dyDescent="0.25">
      <c r="B15" s="9" t="s">
        <v>43</v>
      </c>
      <c r="C15" s="51"/>
      <c r="D15" s="43"/>
      <c r="E15" s="44"/>
      <c r="F15" s="34"/>
      <c r="G15" s="34"/>
      <c r="H15" s="34"/>
      <c r="I15" s="34"/>
      <c r="J15" s="54"/>
      <c r="K15" s="54"/>
      <c r="L15" s="37"/>
      <c r="M15" s="204"/>
      <c r="N15" s="62"/>
      <c r="O15" s="62"/>
      <c r="P15" s="62"/>
      <c r="Q15" s="62"/>
      <c r="R15" s="62"/>
      <c r="S15" s="62"/>
      <c r="T15" s="62"/>
      <c r="U15" s="62"/>
      <c r="V15" s="62"/>
      <c r="W15" s="62"/>
      <c r="X15" s="62"/>
      <c r="Y15" s="62"/>
      <c r="Z15" s="65"/>
      <c r="AA15" s="63"/>
      <c r="AB15" s="63"/>
      <c r="AC15" s="63"/>
      <c r="AD15" s="63"/>
      <c r="AE15" s="63"/>
      <c r="AF15" s="63"/>
      <c r="AG15" s="47"/>
      <c r="AH15" s="66">
        <f>' B_Populations'!B9</f>
        <v>0</v>
      </c>
      <c r="AI15" s="66">
        <f>IF(AH15=0,0,($C$15/$AH$15)*100000)</f>
        <v>0</v>
      </c>
      <c r="AJ15" s="66">
        <f>' B_Populations'!D9</f>
        <v>0</v>
      </c>
      <c r="AK15" s="66">
        <f>IF(AJ15=0,0,($D$15/$AJ$15)*100000)</f>
        <v>0</v>
      </c>
      <c r="AL15" s="66">
        <f>' B_Populations'!F9</f>
        <v>0</v>
      </c>
      <c r="AM15" s="66">
        <f>IF(AL15=0,0,($E$15/$AL$15)*100000)</f>
        <v>0</v>
      </c>
      <c r="AN15" s="66">
        <f>' B_Populations'!H9</f>
        <v>0</v>
      </c>
      <c r="AO15" s="66">
        <f>IF(AN15=0,0,($F$15/$AN$15)*100000)</f>
        <v>0</v>
      </c>
      <c r="AP15" s="66">
        <f>' B_Populations'!J9</f>
        <v>0</v>
      </c>
      <c r="AQ15" s="66">
        <f>IF(AP15=0,0,($G$15/$AP$15)*100000)</f>
        <v>0</v>
      </c>
      <c r="AR15" s="66">
        <f>' B_Populations'!L9</f>
        <v>0</v>
      </c>
      <c r="AS15" s="66">
        <f>IF(AR15=0,0,($H$15/$AR$15)*100000)</f>
        <v>0</v>
      </c>
      <c r="AT15" s="66">
        <f>' B_Populations'!N9</f>
        <v>0</v>
      </c>
      <c r="AU15" s="66">
        <f>IF(AT15=0,0,($I$15/$AT$15)*100000)</f>
        <v>0</v>
      </c>
      <c r="AV15" s="66">
        <f>' B_Populations'!P9</f>
        <v>0</v>
      </c>
      <c r="AW15" s="66">
        <f>IF(AV15=0,0,($J$15/$AV$15)*100000)</f>
        <v>0</v>
      </c>
      <c r="AX15" s="66">
        <f>' B_Populations'!R9</f>
        <v>0</v>
      </c>
      <c r="AY15" s="66">
        <f>IF(AX15=0,0,($K$15/$AX$15)*100000)</f>
        <v>0</v>
      </c>
      <c r="AZ15" s="66">
        <f>' B_Populations'!T9</f>
        <v>0</v>
      </c>
      <c r="BA15" s="66">
        <f>IF(AZ15=0,0,($L$15/$AZ$15)*100000)</f>
        <v>0</v>
      </c>
      <c r="BB15" s="9"/>
      <c r="BC15" s="66">
        <f>'C_Health Regions'!B5</f>
        <v>0</v>
      </c>
      <c r="BD15" s="66">
        <f>IF(BC15=0,0,($M$15/$BC$15)*100000)</f>
        <v>0</v>
      </c>
      <c r="BE15" s="66">
        <f>'C_Health Regions'!D6</f>
        <v>0</v>
      </c>
      <c r="BF15" s="66">
        <f>IF(BE15=0,0,($N$15/$BE$15)*100000)</f>
        <v>0</v>
      </c>
      <c r="BG15" s="66">
        <f>'C_Health Regions'!F5</f>
        <v>0</v>
      </c>
      <c r="BH15" s="66">
        <f>IF(BG15=0,0,($O$15/$BG$15)*100000)</f>
        <v>0</v>
      </c>
      <c r="BI15" s="66">
        <f>'C_Health Regions'!H5</f>
        <v>0</v>
      </c>
      <c r="BJ15" s="66">
        <f>IF(BI15=0,0,($P$15/$BI$15)*100000)</f>
        <v>0</v>
      </c>
      <c r="BK15" s="66">
        <f>'C_Health Regions'!J5</f>
        <v>0</v>
      </c>
      <c r="BL15" s="66">
        <f>IF(BK15=0,0,($Q$15/$BK$15)*100000)</f>
        <v>0</v>
      </c>
      <c r="BM15" s="66">
        <f>'C_Health Regions'!L5</f>
        <v>0</v>
      </c>
      <c r="BN15" s="66">
        <f>IF(BM15=0,0,($R$15/$BM$15)*100000)</f>
        <v>0</v>
      </c>
      <c r="BO15" s="66">
        <f>'C_Health Regions'!N5</f>
        <v>0</v>
      </c>
      <c r="BP15" s="66">
        <f>IF(BO15=0,0,($S$15/$BO$15)*100000)</f>
        <v>0</v>
      </c>
      <c r="BQ15" s="66">
        <f>'C_Health Regions'!P5</f>
        <v>0</v>
      </c>
      <c r="BR15" s="66">
        <f>IF(BQ15=0,0,($T$15/$BQ$15)*100000)</f>
        <v>0</v>
      </c>
      <c r="BS15" s="66">
        <f>'C_Health Regions'!R5</f>
        <v>0</v>
      </c>
      <c r="BT15" s="66">
        <f>IF(BS15=0,0,($U$15/$BS$15)*100000)</f>
        <v>0</v>
      </c>
      <c r="BU15" s="66">
        <f>'C_Health Regions'!T5</f>
        <v>0</v>
      </c>
      <c r="BV15" s="66">
        <f>IF(BU15=0,0,($V$15/$BU$15)*100000)</f>
        <v>0</v>
      </c>
      <c r="BW15" s="66">
        <f>'C_Health Regions'!V5</f>
        <v>0</v>
      </c>
      <c r="BX15" s="66">
        <f>IF(BW15=0,0,($W$15/$BW$15)*100000)</f>
        <v>0</v>
      </c>
      <c r="BY15" s="66">
        <f>'C_Health Regions'!X5</f>
        <v>0</v>
      </c>
      <c r="BZ15" s="66">
        <f>IF(BY15=0,0,($X$15/$BY$15)*100000)</f>
        <v>0</v>
      </c>
      <c r="CA15" s="66">
        <f>'C_Health Regions'!Z5</f>
        <v>0</v>
      </c>
      <c r="CB15" s="66">
        <f>IF(CA15=0,0,($Y$15/$CA$15)*100000)</f>
        <v>0</v>
      </c>
      <c r="CC15" s="66">
        <f>'C_Health Regions'!AB5</f>
        <v>0</v>
      </c>
      <c r="CD15" s="66">
        <f>IF(CC15=0,0,($Z$15/$CC$15)*100000)</f>
        <v>0</v>
      </c>
      <c r="CE15" s="66">
        <f>'C_Health Regions'!AD5</f>
        <v>0</v>
      </c>
      <c r="CF15" s="66">
        <f>IF(CE15=0,0,($AA$15/$CE$15)*100000)</f>
        <v>0</v>
      </c>
      <c r="CG15" s="66">
        <f>'C_Health Regions'!AF5</f>
        <v>0</v>
      </c>
      <c r="CH15" s="66">
        <f>IF(CG15=0,0,($AB$15/$CG$15)*100000)</f>
        <v>0</v>
      </c>
      <c r="CI15" s="66">
        <f>'C_Health Regions'!AH5</f>
        <v>0</v>
      </c>
      <c r="CJ15" s="66">
        <f>IF(CI15=0,0,($AC$15/$CI$15)*100000)</f>
        <v>0</v>
      </c>
      <c r="CK15" s="66">
        <f>'C_Health Regions'!AJ5</f>
        <v>0</v>
      </c>
      <c r="CL15" s="66">
        <f>IF(CK15=0,0,($AD$15/$CK$15)*100000)</f>
        <v>0</v>
      </c>
      <c r="CM15" s="66">
        <f>'C_Health Regions'!AL5</f>
        <v>0</v>
      </c>
      <c r="CN15" s="66">
        <f>IF(CM15=0,0,($AE$15/$CM$15)*100000)</f>
        <v>0</v>
      </c>
      <c r="CO15" s="66">
        <f>'C_Health Regions'!AN5</f>
        <v>0</v>
      </c>
      <c r="CP15" s="66">
        <f>IF(CO15=0,0,($AF$15/$CO$15)*100000)</f>
        <v>0</v>
      </c>
      <c r="CQ15" s="69"/>
      <c r="CR15" s="204"/>
      <c r="CS15" s="62"/>
      <c r="CT15" s="62"/>
      <c r="CU15" s="62"/>
      <c r="CV15" s="62"/>
      <c r="CW15" s="204"/>
      <c r="CX15" s="47"/>
      <c r="CY15" s="196">
        <f>'D_Urban-Rural'!B5</f>
        <v>0</v>
      </c>
      <c r="CZ15" s="66">
        <f>IF(CY15=0,0,($CR$15/$CY$15)*100000)</f>
        <v>0</v>
      </c>
      <c r="DA15" s="66">
        <f>'D_Urban-Rural'!C5</f>
        <v>0</v>
      </c>
      <c r="DB15" s="196">
        <f>IF(DA15=0,0,($CS$15/$DA$15)*100000)</f>
        <v>0</v>
      </c>
      <c r="DC15" s="66">
        <f>'D_Urban-Rural'!D5</f>
        <v>0</v>
      </c>
      <c r="DD15" s="196">
        <f>IF(DC15=0,0,($CT$15/$DC$15)*100000)</f>
        <v>0</v>
      </c>
      <c r="DE15" s="66">
        <f>'D_Urban-Rural'!E5</f>
        <v>0</v>
      </c>
      <c r="DF15" s="196">
        <f>IF(DE15=0,0,($CU$15/$DE$15)*100000)</f>
        <v>0</v>
      </c>
      <c r="DG15" s="66">
        <f>'D_Urban-Rural'!F5</f>
        <v>0</v>
      </c>
      <c r="DH15" s="66">
        <f>IF(DG15=0,0,($CV$15/$DG$15)*100000)</f>
        <v>0</v>
      </c>
      <c r="DI15" s="66">
        <f>'D_Urban-Rural'!G5</f>
        <v>0</v>
      </c>
      <c r="DJ15" s="196">
        <f>IF(DI15=0,0,($CW$15/$DI$15)*100000)</f>
        <v>0</v>
      </c>
    </row>
    <row r="16" spans="1:114" x14ac:dyDescent="0.25">
      <c r="B16" s="9" t="s">
        <v>205</v>
      </c>
      <c r="C16" s="51"/>
      <c r="D16" s="43"/>
      <c r="E16" s="44"/>
      <c r="F16" s="34"/>
      <c r="G16" s="34"/>
      <c r="H16" s="34"/>
      <c r="I16" s="34"/>
      <c r="J16" s="54"/>
      <c r="K16" s="54"/>
      <c r="L16" s="37"/>
      <c r="M16" s="204"/>
      <c r="N16" s="62"/>
      <c r="O16" s="62"/>
      <c r="P16" s="62"/>
      <c r="Q16" s="62"/>
      <c r="R16" s="62"/>
      <c r="S16" s="62"/>
      <c r="T16" s="62"/>
      <c r="U16" s="62"/>
      <c r="V16" s="62"/>
      <c r="W16" s="62"/>
      <c r="X16" s="62"/>
      <c r="Y16" s="62"/>
      <c r="Z16" s="65"/>
      <c r="AA16" s="63"/>
      <c r="AB16" s="63"/>
      <c r="AC16" s="63"/>
      <c r="AD16" s="63"/>
      <c r="AE16" s="63"/>
      <c r="AF16" s="63"/>
      <c r="AG16" s="47"/>
      <c r="AH16" s="66">
        <f>' B_Populations'!B9</f>
        <v>0</v>
      </c>
      <c r="AI16" s="66">
        <f>IF(AH16=0,0,($C$16/$AH$16)*100000)</f>
        <v>0</v>
      </c>
      <c r="AJ16" s="66">
        <f>' B_Populations'!D9</f>
        <v>0</v>
      </c>
      <c r="AK16" s="66">
        <f>IF(AJ16=0,0,($D$16/$AJ$16)*100000)</f>
        <v>0</v>
      </c>
      <c r="AL16" s="66">
        <f>' B_Populations'!F9</f>
        <v>0</v>
      </c>
      <c r="AM16" s="66">
        <f>IF(AL16=0,0,($E$16/$AL$16)*100000)</f>
        <v>0</v>
      </c>
      <c r="AN16" s="66">
        <f>' B_Populations'!H9</f>
        <v>0</v>
      </c>
      <c r="AO16" s="66">
        <f>IF(AN16=0,0,($F$16/$AN$16)*100000)</f>
        <v>0</v>
      </c>
      <c r="AP16" s="66">
        <f>' B_Populations'!J9</f>
        <v>0</v>
      </c>
      <c r="AQ16" s="66">
        <f>IF(AP16=0,0,($G$16/$AP$16)*100000)</f>
        <v>0</v>
      </c>
      <c r="AR16" s="66">
        <f>' B_Populations'!L9</f>
        <v>0</v>
      </c>
      <c r="AS16" s="66">
        <f>IF(AR16=0,0,($H$16/$AR$16)*100000)</f>
        <v>0</v>
      </c>
      <c r="AT16" s="66">
        <f>' B_Populations'!N9</f>
        <v>0</v>
      </c>
      <c r="AU16" s="66">
        <f>IF(AT16=0,0,($I$16/$AT$16)*100000)</f>
        <v>0</v>
      </c>
      <c r="AV16" s="66">
        <f>' B_Populations'!P9</f>
        <v>0</v>
      </c>
      <c r="AW16" s="66">
        <f>IF(AV16=0,0,($J$16/$AV$16)*100000)</f>
        <v>0</v>
      </c>
      <c r="AX16" s="66">
        <f>' B_Populations'!R9</f>
        <v>0</v>
      </c>
      <c r="AY16" s="66">
        <f>IF(AX16=0,0,($K$16/$AX$16)*100000)</f>
        <v>0</v>
      </c>
      <c r="AZ16" s="66">
        <f>' B_Populations'!T9</f>
        <v>0</v>
      </c>
      <c r="BA16" s="66">
        <f>IF(AZ16=0,0,($L$16/$AZ$16)*100000)</f>
        <v>0</v>
      </c>
      <c r="BB16" s="9"/>
      <c r="BC16" s="66">
        <f>'C_Health Regions'!B5</f>
        <v>0</v>
      </c>
      <c r="BD16" s="66">
        <f>IF(BC16=0,0,($M$16/$BC$16)*100000)</f>
        <v>0</v>
      </c>
      <c r="BE16" s="66">
        <f>'C_Health Regions'!D6</f>
        <v>0</v>
      </c>
      <c r="BF16" s="66">
        <f>IF(BE16=0,0,($N$16/$BE$16)*100000)</f>
        <v>0</v>
      </c>
      <c r="BG16" s="66">
        <f>'C_Health Regions'!F5</f>
        <v>0</v>
      </c>
      <c r="BH16" s="66">
        <f>IF(BG16=0,0,($O$16/$BG$16)*100000)</f>
        <v>0</v>
      </c>
      <c r="BI16" s="66">
        <f>'C_Health Regions'!H5</f>
        <v>0</v>
      </c>
      <c r="BJ16" s="66">
        <f>IF(BI16=0,0,($P$16/$BI$16)*100000)</f>
        <v>0</v>
      </c>
      <c r="BK16" s="66">
        <f>'C_Health Regions'!J5</f>
        <v>0</v>
      </c>
      <c r="BL16" s="66">
        <f>IF(BK16=0,0,($Q$16/$BK$16)*100000)</f>
        <v>0</v>
      </c>
      <c r="BM16" s="66">
        <f>'C_Health Regions'!L5</f>
        <v>0</v>
      </c>
      <c r="BN16" s="66">
        <f>IF(BM16=0,0,($R$16/$BM$16)*100000)</f>
        <v>0</v>
      </c>
      <c r="BO16" s="66">
        <f>'C_Health Regions'!N5</f>
        <v>0</v>
      </c>
      <c r="BP16" s="66">
        <f>IF(BO16=0,0,($S$16/$BO$16)*100000)</f>
        <v>0</v>
      </c>
      <c r="BQ16" s="66">
        <f>'C_Health Regions'!P5</f>
        <v>0</v>
      </c>
      <c r="BR16" s="66">
        <f>IF(BQ16=0,0,($T$16/$BQ$16)*100000)</f>
        <v>0</v>
      </c>
      <c r="BS16" s="66">
        <f>'C_Health Regions'!R5</f>
        <v>0</v>
      </c>
      <c r="BT16" s="66">
        <f>IF(BS16=0,0,($U$16/$BS$16)*100000)</f>
        <v>0</v>
      </c>
      <c r="BU16" s="66">
        <f>'C_Health Regions'!T5</f>
        <v>0</v>
      </c>
      <c r="BV16" s="66">
        <f>IF(BU16=0,0,($V16/$BU$16)*100000)</f>
        <v>0</v>
      </c>
      <c r="BW16" s="66">
        <f>'C_Health Regions'!V5</f>
        <v>0</v>
      </c>
      <c r="BX16" s="66">
        <f>IF(BW16=0,0,($W$16/$BW$16)*100000)</f>
        <v>0</v>
      </c>
      <c r="BY16" s="66">
        <f>'C_Health Regions'!X5</f>
        <v>0</v>
      </c>
      <c r="BZ16" s="66">
        <f>IF(BY16=0,0,($X$16/$BY$16)*100000)</f>
        <v>0</v>
      </c>
      <c r="CA16" s="66">
        <f>'C_Health Regions'!Z5</f>
        <v>0</v>
      </c>
      <c r="CB16" s="66">
        <f>IF(CA16=0,0,($Y$16/$CA$16)*100000)</f>
        <v>0</v>
      </c>
      <c r="CC16" s="66">
        <f>'C_Health Regions'!AB5</f>
        <v>0</v>
      </c>
      <c r="CD16" s="66">
        <f>IF(CC16=0,0,($Z$16/$CC$16)*100000)</f>
        <v>0</v>
      </c>
      <c r="CE16" s="66">
        <f>'C_Health Regions'!AD5</f>
        <v>0</v>
      </c>
      <c r="CF16" s="66">
        <f>IF(CE16=0,0,($AA$16/$CE$16)*100000)</f>
        <v>0</v>
      </c>
      <c r="CG16" s="66">
        <f>'C_Health Regions'!AF5</f>
        <v>0</v>
      </c>
      <c r="CH16" s="66">
        <f>IF(CG16=0,0,($AB$16/$CG$16)*100000)</f>
        <v>0</v>
      </c>
      <c r="CI16" s="66">
        <f>'C_Health Regions'!AH5</f>
        <v>0</v>
      </c>
      <c r="CJ16" s="66">
        <f>IF(CI16=0,0,($AC$16/$CI$16)*100000)</f>
        <v>0</v>
      </c>
      <c r="CK16" s="66">
        <f>'C_Health Regions'!AJ5</f>
        <v>0</v>
      </c>
      <c r="CL16" s="66">
        <f>IF(CK16=0,0,($AD$16/$CK$16)*100000)</f>
        <v>0</v>
      </c>
      <c r="CM16" s="66">
        <f>'C_Health Regions'!AL5</f>
        <v>0</v>
      </c>
      <c r="CN16" s="66">
        <f>IF(CM16=0,0,($AE$16/$CM$16)*100000)</f>
        <v>0</v>
      </c>
      <c r="CO16" s="66">
        <f>'C_Health Regions'!AN5</f>
        <v>0</v>
      </c>
      <c r="CP16" s="66">
        <f>IF(CO16=0,0,($AF$16/$CO$16)*100000)</f>
        <v>0</v>
      </c>
      <c r="CQ16" s="69"/>
      <c r="CR16" s="204"/>
      <c r="CS16" s="62"/>
      <c r="CT16" s="62"/>
      <c r="CU16" s="62"/>
      <c r="CV16" s="62"/>
      <c r="CW16" s="204"/>
      <c r="CX16" s="47"/>
      <c r="CY16" s="196">
        <f>'D_Urban-Rural'!B5</f>
        <v>0</v>
      </c>
      <c r="CZ16" s="66">
        <f>IF(CY16=0,0,($CR$16/$CY$16)*100000)</f>
        <v>0</v>
      </c>
      <c r="DA16" s="66">
        <f>'D_Urban-Rural'!C5</f>
        <v>0</v>
      </c>
      <c r="DB16" s="196">
        <f>IF(DA16=0,0,($CS$16/$DA$16)*100000)</f>
        <v>0</v>
      </c>
      <c r="DC16" s="66">
        <f>'D_Urban-Rural'!D5</f>
        <v>0</v>
      </c>
      <c r="DD16" s="196">
        <f>IF(DC16=0,0,($CT$16/$DC$16)*100000)</f>
        <v>0</v>
      </c>
      <c r="DE16" s="66">
        <f>'D_Urban-Rural'!E5</f>
        <v>0</v>
      </c>
      <c r="DF16" s="196">
        <f>IF(DE16=0,0,($CU$16/$DE$16)*100000)</f>
        <v>0</v>
      </c>
      <c r="DG16" s="66">
        <f>'D_Urban-Rural'!F5</f>
        <v>0</v>
      </c>
      <c r="DH16" s="66">
        <f>IF(DG16=0,0,($CV$16/$DG$16)*100000)</f>
        <v>0</v>
      </c>
      <c r="DI16" s="66">
        <f>'D_Urban-Rural'!G5</f>
        <v>0</v>
      </c>
      <c r="DJ16" s="196">
        <f>IF(DI16=0,0,($CW$16/$DI$16)*100000)</f>
        <v>0</v>
      </c>
    </row>
    <row r="17" spans="2:114" x14ac:dyDescent="0.25">
      <c r="B17" s="9" t="s">
        <v>138</v>
      </c>
      <c r="C17" s="51"/>
      <c r="D17" s="43"/>
      <c r="E17" s="44"/>
      <c r="F17" s="34"/>
      <c r="G17" s="34"/>
      <c r="H17" s="34"/>
      <c r="I17" s="34"/>
      <c r="J17" s="54"/>
      <c r="K17" s="54"/>
      <c r="L17" s="37"/>
      <c r="M17" s="222"/>
      <c r="N17" s="62"/>
      <c r="O17" s="62"/>
      <c r="P17" s="62"/>
      <c r="Q17" s="62"/>
      <c r="R17" s="62"/>
      <c r="S17" s="62"/>
      <c r="T17" s="62"/>
      <c r="U17" s="62"/>
      <c r="V17" s="62"/>
      <c r="W17" s="62"/>
      <c r="X17" s="62"/>
      <c r="Y17" s="62"/>
      <c r="Z17" s="65"/>
      <c r="AA17" s="63"/>
      <c r="AB17" s="63"/>
      <c r="AC17" s="63"/>
      <c r="AD17" s="63"/>
      <c r="AE17" s="63"/>
      <c r="AF17" s="63"/>
      <c r="AG17" s="47"/>
      <c r="AH17" s="66">
        <f>' B_Populations'!B9</f>
        <v>0</v>
      </c>
      <c r="AI17" s="66">
        <f>IF(AH17=0,0,($C$18/$AH$18)*100000)</f>
        <v>0</v>
      </c>
      <c r="AJ17" s="66">
        <f>' B_Populations'!D9</f>
        <v>0</v>
      </c>
      <c r="AK17" s="66">
        <f>IF(AJ17=0,0,($D$17/$AJ$17)*100000)</f>
        <v>0</v>
      </c>
      <c r="AL17" s="66">
        <f>' B_Populations'!F9</f>
        <v>0</v>
      </c>
      <c r="AM17" s="66">
        <f>IF(AL17=0,0,($E$17/$AL$17)*100000)</f>
        <v>0</v>
      </c>
      <c r="AN17" s="66">
        <f>' B_Populations'!H9</f>
        <v>0</v>
      </c>
      <c r="AO17" s="66">
        <f>IF(AN17=0,0,($F$17/$AN$17)*100000)</f>
        <v>0</v>
      </c>
      <c r="AP17" s="66">
        <f>' B_Populations'!J9</f>
        <v>0</v>
      </c>
      <c r="AQ17" s="66">
        <f>IF(AP17=0,0,($G$17/$AP$17)*100000)</f>
        <v>0</v>
      </c>
      <c r="AR17" s="66">
        <f>' B_Populations'!L9</f>
        <v>0</v>
      </c>
      <c r="AS17" s="66">
        <f>IF(AR17=0,0,($H$17/$AR$17)*100000)</f>
        <v>0</v>
      </c>
      <c r="AT17" s="66">
        <f>' B_Populations'!N9</f>
        <v>0</v>
      </c>
      <c r="AU17" s="66">
        <f>IF(AT17=0,0,($I$17/$AT$17)*100000)</f>
        <v>0</v>
      </c>
      <c r="AV17" s="66">
        <f>' B_Populations'!P9</f>
        <v>0</v>
      </c>
      <c r="AW17" s="66">
        <f>IF(AV17=0,0,($J$17/$AV$17)*100000)</f>
        <v>0</v>
      </c>
      <c r="AX17" s="66">
        <f>' B_Populations'!R9</f>
        <v>0</v>
      </c>
      <c r="AY17" s="66">
        <f>IF(AX17=0,0,($K$17/$AX$17)*100000)</f>
        <v>0</v>
      </c>
      <c r="AZ17" s="66">
        <f>' B_Populations'!T9</f>
        <v>0</v>
      </c>
      <c r="BA17" s="66">
        <f>IF(AZ17=0,0,($L$17/$AZ$17)*100000)</f>
        <v>0</v>
      </c>
      <c r="BB17" s="9"/>
      <c r="BC17" s="66">
        <f>'C_Health Regions'!B5</f>
        <v>0</v>
      </c>
      <c r="BD17" s="66">
        <f>IF(BC17=0,0,($M$17/$BC$17)*100000)</f>
        <v>0</v>
      </c>
      <c r="BE17" s="66">
        <f>'C_Health Regions'!D6</f>
        <v>0</v>
      </c>
      <c r="BF17" s="66">
        <f>IF(BE17=0,0,($N$17/$BE$17)*100000)</f>
        <v>0</v>
      </c>
      <c r="BG17" s="66">
        <f>'C_Health Regions'!F5</f>
        <v>0</v>
      </c>
      <c r="BH17" s="66">
        <f>IF(BG17=0,0,($O$17/$BG$17)*100000)</f>
        <v>0</v>
      </c>
      <c r="BI17" s="66">
        <f>'C_Health Regions'!H5</f>
        <v>0</v>
      </c>
      <c r="BJ17" s="66">
        <f>IF(BI17=0,0,($P$17/$BI$17)*100000)</f>
        <v>0</v>
      </c>
      <c r="BK17" s="66">
        <f>'C_Health Regions'!J5</f>
        <v>0</v>
      </c>
      <c r="BL17" s="66">
        <f>IF(BK17=0,0,($Q$17/$BK$17)*100000)</f>
        <v>0</v>
      </c>
      <c r="BM17" s="66">
        <f>'C_Health Regions'!L5</f>
        <v>0</v>
      </c>
      <c r="BN17" s="66">
        <f>IF(BM17=0,0,($R$17/$BM$17)*100000)</f>
        <v>0</v>
      </c>
      <c r="BO17" s="66">
        <f>'C_Health Regions'!N5</f>
        <v>0</v>
      </c>
      <c r="BP17" s="66">
        <f>IF(BO17=0,0,($S$17/$BO$17)*100000)</f>
        <v>0</v>
      </c>
      <c r="BQ17" s="66">
        <f>'C_Health Regions'!P5</f>
        <v>0</v>
      </c>
      <c r="BR17" s="66">
        <f>IF(BQ17=0,0,($T$17/$BQ$17)*100000)</f>
        <v>0</v>
      </c>
      <c r="BS17" s="66">
        <f>'C_Health Regions'!R5</f>
        <v>0</v>
      </c>
      <c r="BT17" s="66">
        <f>IF(BS17=0,0,($U$17/$BS$17)*100000)</f>
        <v>0</v>
      </c>
      <c r="BU17" s="66">
        <f>'C_Health Regions'!T5</f>
        <v>0</v>
      </c>
      <c r="BV17" s="66">
        <f>IF(BU17=0,0,($V$17/$BU$17)*100000)</f>
        <v>0</v>
      </c>
      <c r="BW17" s="66">
        <f>'C_Health Regions'!V5</f>
        <v>0</v>
      </c>
      <c r="BX17" s="66">
        <f>IF(BW17=0,0,($W$17/$BW$17)*100000)</f>
        <v>0</v>
      </c>
      <c r="BY17" s="66">
        <f>'C_Health Regions'!X5</f>
        <v>0</v>
      </c>
      <c r="BZ17" s="66">
        <f>IF(BY17=0,0,($X$17/$BY$17)*100000)</f>
        <v>0</v>
      </c>
      <c r="CA17" s="66">
        <f>'C_Health Regions'!Z5</f>
        <v>0</v>
      </c>
      <c r="CB17" s="66">
        <f>IF(CA17=0,0,($Y$17/$CA$17)*100000)</f>
        <v>0</v>
      </c>
      <c r="CC17" s="66">
        <f>'C_Health Regions'!AB5</f>
        <v>0</v>
      </c>
      <c r="CD17" s="66">
        <f>IF(CC17=0,0,($Z$17/$CC$17)*100000)</f>
        <v>0</v>
      </c>
      <c r="CE17" s="66">
        <f>'C_Health Regions'!AD5</f>
        <v>0</v>
      </c>
      <c r="CF17" s="66">
        <f>IF(CE17=0,0,($AA$17/$CE$17)*100000)</f>
        <v>0</v>
      </c>
      <c r="CG17" s="66">
        <f>'C_Health Regions'!AF5</f>
        <v>0</v>
      </c>
      <c r="CH17" s="66">
        <f>IF(CG17=0,0,($AB$17/$CG$17)*100000)</f>
        <v>0</v>
      </c>
      <c r="CI17" s="66">
        <f>'C_Health Regions'!AH5</f>
        <v>0</v>
      </c>
      <c r="CJ17" s="66">
        <f>IF(CI17=0,0,($AC$17/$CI$17)*100000)</f>
        <v>0</v>
      </c>
      <c r="CK17" s="66">
        <f>'C_Health Regions'!AJ5</f>
        <v>0</v>
      </c>
      <c r="CL17" s="66">
        <f>IF(CK17=0,0,($AD$17/$CK$17)*100000)</f>
        <v>0</v>
      </c>
      <c r="CM17" s="66">
        <f>'C_Health Regions'!AL5</f>
        <v>0</v>
      </c>
      <c r="CN17" s="66">
        <f>IF(CM17=0,0,($AE$17/$CM$17)*100000)</f>
        <v>0</v>
      </c>
      <c r="CO17" s="66">
        <f>'C_Health Regions'!AN5</f>
        <v>0</v>
      </c>
      <c r="CP17" s="66">
        <f>IF(CO17=0,0,($AF$17/$CO$17)*100000)</f>
        <v>0</v>
      </c>
      <c r="CQ17" s="69"/>
      <c r="CR17" s="222"/>
      <c r="CS17" s="62"/>
      <c r="CT17" s="62"/>
      <c r="CU17" s="62"/>
      <c r="CV17" s="62"/>
      <c r="CW17" s="204"/>
      <c r="CX17" s="47"/>
      <c r="CY17" s="196">
        <f>'D_Urban-Rural'!B5</f>
        <v>0</v>
      </c>
      <c r="CZ17" s="66">
        <f>IF(CY17=0,0,($CR$17/$CY$17)*100000)</f>
        <v>0</v>
      </c>
      <c r="DA17" s="66">
        <f>'D_Urban-Rural'!C5</f>
        <v>0</v>
      </c>
      <c r="DB17" s="196">
        <f>IF(DA17=0,0,($CS$17/$DA$17)*100000)</f>
        <v>0</v>
      </c>
      <c r="DC17" s="66">
        <f>'D_Urban-Rural'!D5</f>
        <v>0</v>
      </c>
      <c r="DD17" s="196">
        <f>IF(DC17=0,0,($CT$17/$DC$17)*100000)</f>
        <v>0</v>
      </c>
      <c r="DE17" s="66">
        <f>'D_Urban-Rural'!E5</f>
        <v>0</v>
      </c>
      <c r="DF17" s="196">
        <f>IF(DE17=0,0,($CU$17/$DE$17)*100000)</f>
        <v>0</v>
      </c>
      <c r="DG17" s="66">
        <f>'D_Urban-Rural'!F5</f>
        <v>0</v>
      </c>
      <c r="DH17" s="66">
        <f>IF(DG17=0,0,($CV$17/$DG$17)*100000)</f>
        <v>0</v>
      </c>
      <c r="DI17" s="66">
        <f>'D_Urban-Rural'!G5</f>
        <v>0</v>
      </c>
      <c r="DJ17" s="196">
        <f>IF(DI17=0,0,($CW$17/$DI$17)*100000)</f>
        <v>0</v>
      </c>
    </row>
    <row r="18" spans="2:114" x14ac:dyDescent="0.25">
      <c r="B18" s="25" t="s">
        <v>111</v>
      </c>
      <c r="C18" s="139">
        <f t="shared" ref="C18:AF18" si="4">SUM(C13:C17)</f>
        <v>0</v>
      </c>
      <c r="D18" s="139">
        <f t="shared" si="4"/>
        <v>0</v>
      </c>
      <c r="E18" s="139">
        <f t="shared" si="4"/>
        <v>0</v>
      </c>
      <c r="F18" s="139">
        <f t="shared" si="4"/>
        <v>0</v>
      </c>
      <c r="G18" s="139">
        <f t="shared" si="4"/>
        <v>0</v>
      </c>
      <c r="H18" s="139">
        <f t="shared" si="4"/>
        <v>0</v>
      </c>
      <c r="I18" s="139">
        <f t="shared" si="4"/>
        <v>0</v>
      </c>
      <c r="J18" s="139">
        <f t="shared" si="4"/>
        <v>0</v>
      </c>
      <c r="K18" s="139">
        <f t="shared" si="4"/>
        <v>0</v>
      </c>
      <c r="L18" s="139">
        <f t="shared" si="4"/>
        <v>0</v>
      </c>
      <c r="M18" s="223">
        <f t="shared" si="4"/>
        <v>0</v>
      </c>
      <c r="N18" s="72">
        <f t="shared" si="4"/>
        <v>0</v>
      </c>
      <c r="O18" s="72">
        <f t="shared" si="4"/>
        <v>0</v>
      </c>
      <c r="P18" s="72">
        <f t="shared" si="4"/>
        <v>0</v>
      </c>
      <c r="Q18" s="72">
        <f t="shared" si="4"/>
        <v>0</v>
      </c>
      <c r="R18" s="72">
        <f t="shared" si="4"/>
        <v>0</v>
      </c>
      <c r="S18" s="72">
        <f t="shared" si="4"/>
        <v>0</v>
      </c>
      <c r="T18" s="72">
        <f t="shared" si="4"/>
        <v>0</v>
      </c>
      <c r="U18" s="72">
        <f t="shared" si="4"/>
        <v>0</v>
      </c>
      <c r="V18" s="72">
        <f t="shared" si="4"/>
        <v>0</v>
      </c>
      <c r="W18" s="72">
        <f t="shared" si="4"/>
        <v>0</v>
      </c>
      <c r="X18" s="72">
        <f t="shared" si="4"/>
        <v>0</v>
      </c>
      <c r="Y18" s="72">
        <f t="shared" si="4"/>
        <v>0</v>
      </c>
      <c r="Z18" s="72">
        <f t="shared" si="4"/>
        <v>0</v>
      </c>
      <c r="AA18" s="71">
        <f t="shared" si="4"/>
        <v>0</v>
      </c>
      <c r="AB18" s="71">
        <f t="shared" si="4"/>
        <v>0</v>
      </c>
      <c r="AC18" s="71">
        <f t="shared" si="4"/>
        <v>0</v>
      </c>
      <c r="AD18" s="71">
        <f t="shared" si="4"/>
        <v>0</v>
      </c>
      <c r="AE18" s="71">
        <f t="shared" si="4"/>
        <v>0</v>
      </c>
      <c r="AF18" s="71">
        <f t="shared" si="4"/>
        <v>0</v>
      </c>
      <c r="AG18" s="45"/>
      <c r="AH18" s="76">
        <f t="shared" ref="AH18:BA18" si="5">SUM(AH13:AH17)</f>
        <v>0</v>
      </c>
      <c r="AI18" s="66">
        <f>IF(AH18=0,0,($C$17/$AH$17)*100000)</f>
        <v>0</v>
      </c>
      <c r="AJ18" s="76">
        <f t="shared" si="5"/>
        <v>0</v>
      </c>
      <c r="AK18" s="66">
        <f>IF(AJ18=0,0,($D$18/$AJ$18)*100000)</f>
        <v>0</v>
      </c>
      <c r="AL18" s="76">
        <f t="shared" si="5"/>
        <v>0</v>
      </c>
      <c r="AM18" s="66">
        <f>IF(AL18=0,0,($E$18/$AL$18)*100000)</f>
        <v>0</v>
      </c>
      <c r="AN18" s="76">
        <f t="shared" si="5"/>
        <v>0</v>
      </c>
      <c r="AO18" s="66">
        <f>IF(AN18=0,0,($F$18/$AN$18)*100000)</f>
        <v>0</v>
      </c>
      <c r="AP18" s="76">
        <f t="shared" si="5"/>
        <v>0</v>
      </c>
      <c r="AQ18" s="66">
        <f>IF(AP18=0,0,($G$18/$AP$18)*100000)</f>
        <v>0</v>
      </c>
      <c r="AR18" s="76">
        <f t="shared" si="5"/>
        <v>0</v>
      </c>
      <c r="AS18" s="66">
        <f>IF(AR18=0,0,($H$18/$AR$18)*100000)</f>
        <v>0</v>
      </c>
      <c r="AT18" s="76">
        <f t="shared" si="5"/>
        <v>0</v>
      </c>
      <c r="AU18" s="66">
        <f>IF(AT18=0,0,($I$18/$AT$18)*100000)</f>
        <v>0</v>
      </c>
      <c r="AV18" s="76">
        <f t="shared" si="5"/>
        <v>0</v>
      </c>
      <c r="AW18" s="66">
        <f>IF(AV18=0,0,($J$18/$AV$18)*100000)</f>
        <v>0</v>
      </c>
      <c r="AX18" s="76">
        <f t="shared" si="5"/>
        <v>0</v>
      </c>
      <c r="AY18" s="66">
        <f>IF(AX18=0,0,($K$18/$AX$18)*100000)</f>
        <v>0</v>
      </c>
      <c r="AZ18" s="76">
        <f t="shared" si="5"/>
        <v>0</v>
      </c>
      <c r="BA18" s="66">
        <f>IF(AZ18=0,0,($L$18/$AZ$18)*100000)</f>
        <v>0</v>
      </c>
      <c r="BB18" s="78"/>
      <c r="BC18" s="77">
        <f t="shared" ref="BC18:CD18" si="6">SUM(BC13:BC17)</f>
        <v>0</v>
      </c>
      <c r="BD18" s="66">
        <f>IF(BC18=0,0,($M$18/$BC$18)*100000)</f>
        <v>0</v>
      </c>
      <c r="BE18" s="77">
        <f t="shared" si="6"/>
        <v>0</v>
      </c>
      <c r="BF18" s="66">
        <f>IF(BE18=0,0,($N$18/$BE$18)*100000)</f>
        <v>0</v>
      </c>
      <c r="BG18" s="77">
        <f t="shared" si="6"/>
        <v>0</v>
      </c>
      <c r="BH18" s="66">
        <f>IF(BG18=0,0,($O$18/$BG$18)*100000)</f>
        <v>0</v>
      </c>
      <c r="BI18" s="77">
        <f t="shared" si="6"/>
        <v>0</v>
      </c>
      <c r="BJ18" s="66">
        <f>IF(BI18=0,0,($P$18/$BI$18)*100000)</f>
        <v>0</v>
      </c>
      <c r="BK18" s="77">
        <f t="shared" si="6"/>
        <v>0</v>
      </c>
      <c r="BL18" s="66">
        <f>IF(BK18=0,0,($Q$18/$BK$18)*100000)</f>
        <v>0</v>
      </c>
      <c r="BM18" s="77">
        <f t="shared" si="6"/>
        <v>0</v>
      </c>
      <c r="BN18" s="66">
        <f>IF(BM18=0,0,($R$18/$BM$18)*100000)</f>
        <v>0</v>
      </c>
      <c r="BO18" s="77">
        <f t="shared" si="6"/>
        <v>0</v>
      </c>
      <c r="BP18" s="66">
        <f>IF(BO18=0,0,($S$18/$BO$18)*100000)</f>
        <v>0</v>
      </c>
      <c r="BQ18" s="77">
        <f t="shared" si="6"/>
        <v>0</v>
      </c>
      <c r="BR18" s="66">
        <f>IF(BQ18=0,0,($T$18/$BQ$18)*100000)</f>
        <v>0</v>
      </c>
      <c r="BS18" s="77">
        <f t="shared" si="6"/>
        <v>0</v>
      </c>
      <c r="BT18" s="66">
        <f>IF(BS18=0,0,($U$18/$BS$18)*100000)</f>
        <v>0</v>
      </c>
      <c r="BU18" s="77">
        <f t="shared" si="6"/>
        <v>0</v>
      </c>
      <c r="BV18" s="66">
        <f>IF(BU18=0,0,($V$18/$BU$18)*100000)</f>
        <v>0</v>
      </c>
      <c r="BW18" s="77">
        <f t="shared" si="6"/>
        <v>0</v>
      </c>
      <c r="BX18" s="66">
        <f>IF(BW18=0,0,($W$18/$BW$18)*100000)</f>
        <v>0</v>
      </c>
      <c r="BY18" s="77">
        <f t="shared" si="6"/>
        <v>0</v>
      </c>
      <c r="BZ18" s="66">
        <f>IF(BY18=0,0,($X$18/$BY$18)*100000)</f>
        <v>0</v>
      </c>
      <c r="CA18" s="77">
        <f t="shared" si="6"/>
        <v>0</v>
      </c>
      <c r="CB18" s="66">
        <f>IF(CA18=0,0,($Y$18/$CA$18)*100000)</f>
        <v>0</v>
      </c>
      <c r="CC18" s="77">
        <f t="shared" si="6"/>
        <v>0</v>
      </c>
      <c r="CD18" s="66">
        <f>IF(CC18=0,0,($Z$18/$CC$18)*100000)</f>
        <v>0</v>
      </c>
      <c r="CE18" s="66">
        <f>'C_Health Regions'!AD27</f>
        <v>0</v>
      </c>
      <c r="CF18" s="66">
        <f>IF(CE18=0,0,($AA$18/$CE$18)*100000)</f>
        <v>0</v>
      </c>
      <c r="CG18" s="66">
        <f>'C_Health Regions'!AF27</f>
        <v>0</v>
      </c>
      <c r="CH18" s="66">
        <f>IF(CG18=0,0,($AB$18/$CG$18)*100000)</f>
        <v>0</v>
      </c>
      <c r="CI18" s="66">
        <f>'C_Health Regions'!AH27</f>
        <v>0</v>
      </c>
      <c r="CJ18" s="66">
        <f>IF(CI18=0,0,($AC$18/$CI$18)*100000)</f>
        <v>0</v>
      </c>
      <c r="CK18" s="66">
        <f>'C_Health Regions'!AJ76</f>
        <v>0</v>
      </c>
      <c r="CL18" s="66">
        <f>IF(CK18=0,0,($AD$18/$CK$18)*100000)</f>
        <v>0</v>
      </c>
      <c r="CM18" s="66">
        <f>'C_Health Regions'!AL76</f>
        <v>0</v>
      </c>
      <c r="CN18" s="66">
        <f>IF(CM18=0,0,($AE$18/$CM$18)*100000)</f>
        <v>0</v>
      </c>
      <c r="CO18" s="66">
        <f>'C_Health Regions'!AN27</f>
        <v>0</v>
      </c>
      <c r="CP18" s="66">
        <f>IF(CO18=0,0,($AF$18/$CO$18)*100000)</f>
        <v>0</v>
      </c>
      <c r="CQ18" s="69"/>
      <c r="CR18" s="225">
        <f t="shared" ref="CR18:CW18" si="7">SUM(CR13:CR17)</f>
        <v>0</v>
      </c>
      <c r="CS18" s="72">
        <f t="shared" si="7"/>
        <v>0</v>
      </c>
      <c r="CT18" s="72">
        <f t="shared" si="7"/>
        <v>0</v>
      </c>
      <c r="CU18" s="72">
        <f t="shared" si="7"/>
        <v>0</v>
      </c>
      <c r="CV18" s="72">
        <f t="shared" si="7"/>
        <v>0</v>
      </c>
      <c r="CW18" s="72">
        <f t="shared" si="7"/>
        <v>0</v>
      </c>
      <c r="CX18" s="203"/>
      <c r="CY18" s="196">
        <f>'D_Urban-Rural'!B5</f>
        <v>0</v>
      </c>
      <c r="CZ18" s="66">
        <f>IF(CY18=0,0,($CR$18/$CY$18)*100000)</f>
        <v>0</v>
      </c>
      <c r="DA18" s="77">
        <f>'D_Urban-Rural'!C10</f>
        <v>0</v>
      </c>
      <c r="DB18" s="196">
        <f>IF(DA18=0,0,($CS$18/$DA$18)*100000)</f>
        <v>0</v>
      </c>
      <c r="DC18" s="77">
        <f>'D_Urban-Rural'!D10</f>
        <v>0</v>
      </c>
      <c r="DD18" s="196">
        <f>IF(DC18=0,0,($CT$18/$DC$18)*100000)</f>
        <v>0</v>
      </c>
      <c r="DE18" s="77">
        <f>'D_Urban-Rural'!E10</f>
        <v>0</v>
      </c>
      <c r="DF18" s="196">
        <f>IF(DE18=0,0,($CU$18/$DE$18)*100000)</f>
        <v>0</v>
      </c>
      <c r="DG18" s="77">
        <f>'D_Urban-Rural'!F10</f>
        <v>0</v>
      </c>
      <c r="DH18" s="66">
        <f>IF(DG18=0,0,($CV$18/$DG$18)*100000)</f>
        <v>0</v>
      </c>
      <c r="DI18" s="77">
        <f>'D_Urban-Rural'!G10</f>
        <v>0</v>
      </c>
      <c r="DJ18" s="196">
        <f>IF(DI18=0,0,($CW$18/$DI$18)*100000)</f>
        <v>0</v>
      </c>
    </row>
    <row r="20" spans="2:114" x14ac:dyDescent="0.25">
      <c r="B20" s="26"/>
      <c r="C20" s="26"/>
      <c r="D20" s="27" t="s">
        <v>101</v>
      </c>
      <c r="E20" s="27"/>
      <c r="F20" s="28" t="s">
        <v>102</v>
      </c>
      <c r="G20" s="29"/>
      <c r="H20" s="29"/>
      <c r="I20" s="29"/>
      <c r="J20" s="29"/>
      <c r="K20" s="29"/>
      <c r="L20" s="29"/>
      <c r="M20" s="57" t="s">
        <v>103</v>
      </c>
      <c r="N20" s="58"/>
      <c r="O20" s="58"/>
      <c r="P20" s="58"/>
      <c r="Q20" s="58"/>
      <c r="R20" s="58"/>
      <c r="S20" s="58"/>
      <c r="T20" s="58"/>
      <c r="U20" s="58"/>
      <c r="V20" s="58"/>
      <c r="W20" s="58"/>
      <c r="X20" s="58"/>
      <c r="Y20" s="58"/>
      <c r="Z20" s="58"/>
      <c r="AA20" s="58"/>
      <c r="AB20" s="58"/>
      <c r="AC20" s="58"/>
      <c r="AD20" s="58"/>
      <c r="AE20" s="58"/>
      <c r="AF20" s="58"/>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57" t="s">
        <v>226</v>
      </c>
      <c r="CS20" s="58"/>
      <c r="CT20" s="58"/>
      <c r="CU20" s="58"/>
      <c r="CV20" s="58"/>
      <c r="CW20" s="58"/>
      <c r="CX20" s="45"/>
      <c r="CY20" s="45"/>
      <c r="CZ20" s="45"/>
      <c r="DA20" s="45"/>
      <c r="DB20" s="45"/>
      <c r="DC20" s="45"/>
      <c r="DD20" s="45"/>
      <c r="DE20" s="45"/>
      <c r="DF20" s="45"/>
      <c r="DG20" s="45"/>
      <c r="DH20" s="45"/>
      <c r="DI20" s="45"/>
      <c r="DJ20" s="45"/>
    </row>
    <row r="21" spans="2:114" ht="39" x14ac:dyDescent="0.3">
      <c r="B21" s="16" t="s">
        <v>135</v>
      </c>
      <c r="C21" s="16" t="s">
        <v>115</v>
      </c>
      <c r="D21" s="40" t="s">
        <v>116</v>
      </c>
      <c r="E21" s="40" t="s">
        <v>117</v>
      </c>
      <c r="F21" s="31" t="str">
        <f>' B_Populations'!$H$8</f>
        <v>White-Not Hispanic</v>
      </c>
      <c r="G21" s="31" t="str">
        <f>' B_Populations'!$J$8</f>
        <v>Hispanic</v>
      </c>
      <c r="H21" s="31" t="str">
        <f>' B_Populations'!$L$8</f>
        <v>Black-Not Hispanic</v>
      </c>
      <c r="I21" s="31" t="str">
        <f>' B_Populations'!$N$8</f>
        <v>Asian</v>
      </c>
      <c r="J21" s="31" t="str">
        <f>' B_Populations'!$P$8</f>
        <v>American Indian/Alaska Native</v>
      </c>
      <c r="K21" s="31" t="str">
        <f>' B_Populations'!$R$8</f>
        <v>Other</v>
      </c>
      <c r="L21" s="31" t="str">
        <f>' B_Populations'!$T$8</f>
        <v>Other</v>
      </c>
      <c r="M21" s="59" t="str">
        <f>'C_Health Regions'!$B$4</f>
        <v>Region 1</v>
      </c>
      <c r="N21" s="59" t="str">
        <f>'C_Health Regions'!$D$4</f>
        <v>Region 2</v>
      </c>
      <c r="O21" s="59" t="str">
        <f>'C_Health Regions'!$F$4</f>
        <v>Region 3</v>
      </c>
      <c r="P21" s="59" t="str">
        <f>'C_Health Regions'!$H$4</f>
        <v>Region 4</v>
      </c>
      <c r="Q21" s="59" t="str">
        <f>'C_Health Regions'!$J$4</f>
        <v>Region 5</v>
      </c>
      <c r="R21" s="59" t="str">
        <f>'C_Health Regions'!$L$4</f>
        <v>Region 6</v>
      </c>
      <c r="S21" s="59" t="str">
        <f>'C_Health Regions'!$N$4</f>
        <v>Region 7</v>
      </c>
      <c r="T21" s="59" t="str">
        <f>'C_Health Regions'!$P$4</f>
        <v>Region 8</v>
      </c>
      <c r="U21" s="59" t="str">
        <f>'C_Health Regions'!$R$4</f>
        <v>Region 9</v>
      </c>
      <c r="V21" s="59" t="str">
        <f>'C_Health Regions'!$T$4</f>
        <v>Region 10</v>
      </c>
      <c r="W21" s="59" t="str">
        <f>'C_Health Regions'!$V$4</f>
        <v>Region 11</v>
      </c>
      <c r="X21" s="59" t="str">
        <f>'C_Health Regions'!$X$4</f>
        <v>Region 12</v>
      </c>
      <c r="Y21" s="59" t="str">
        <f>'C_Health Regions'!$Z$4</f>
        <v>Region 13</v>
      </c>
      <c r="Z21" s="59" t="str">
        <f>'C_Health Regions'!$AB$4</f>
        <v>Region 14</v>
      </c>
      <c r="AA21" s="59" t="str">
        <f>'C_Health Regions'!$AD$4</f>
        <v>Region 15</v>
      </c>
      <c r="AB21" s="59" t="str">
        <f>'C_Health Regions'!$AF$4</f>
        <v>Region 16</v>
      </c>
      <c r="AC21" s="59" t="str">
        <f>'C_Health Regions'!$AH$4</f>
        <v>Region 17</v>
      </c>
      <c r="AD21" s="59" t="str">
        <f>'C_Health Regions'!$AJ$4</f>
        <v>Region 18</v>
      </c>
      <c r="AE21" s="59" t="str">
        <f>'C_Health Regions'!$AL$4</f>
        <v>Region 19</v>
      </c>
      <c r="AF21" s="59" t="str">
        <f>'C_Health Regions'!$AN$4</f>
        <v>Region 20</v>
      </c>
      <c r="AG21" s="46"/>
      <c r="AH21" s="49" t="s">
        <v>107</v>
      </c>
      <c r="AI21" s="49" t="s">
        <v>108</v>
      </c>
      <c r="AJ21" s="49" t="s">
        <v>109</v>
      </c>
      <c r="AK21" s="49" t="s">
        <v>108</v>
      </c>
      <c r="AL21" s="49" t="s">
        <v>110</v>
      </c>
      <c r="AM21" s="49" t="s">
        <v>108</v>
      </c>
      <c r="AN21" s="49" t="str">
        <f>' B_Populations'!$H$8</f>
        <v>White-Not Hispanic</v>
      </c>
      <c r="AO21" s="49" t="s">
        <v>108</v>
      </c>
      <c r="AP21" s="49" t="str">
        <f>' B_Populations'!$J$8</f>
        <v>Hispanic</v>
      </c>
      <c r="AQ21" s="49" t="s">
        <v>108</v>
      </c>
      <c r="AR21" s="49" t="str">
        <f>' B_Populations'!$L$8</f>
        <v>Black-Not Hispanic</v>
      </c>
      <c r="AS21" s="49" t="s">
        <v>108</v>
      </c>
      <c r="AT21" s="49" t="str">
        <f>' B_Populations'!$N$8</f>
        <v>Asian</v>
      </c>
      <c r="AU21" s="49" t="s">
        <v>108</v>
      </c>
      <c r="AV21" s="49" t="str">
        <f>' B_Populations'!$P$8</f>
        <v>American Indian/Alaska Native</v>
      </c>
      <c r="AW21" s="49" t="s">
        <v>108</v>
      </c>
      <c r="AX21" s="49" t="str">
        <f>' B_Populations'!$R$8</f>
        <v>Other</v>
      </c>
      <c r="AY21" s="49" t="s">
        <v>108</v>
      </c>
      <c r="AZ21" s="49" t="str">
        <f>' B_Populations'!$T$8</f>
        <v>Other</v>
      </c>
      <c r="BA21" s="49" t="s">
        <v>108</v>
      </c>
      <c r="BB21" s="68"/>
      <c r="BC21" s="49" t="str">
        <f>'C_Health Regions'!$B$4</f>
        <v>Region 1</v>
      </c>
      <c r="BD21" s="49" t="s">
        <v>108</v>
      </c>
      <c r="BE21" s="49" t="str">
        <f>'C_Health Regions'!$D$4</f>
        <v>Region 2</v>
      </c>
      <c r="BF21" s="49" t="s">
        <v>108</v>
      </c>
      <c r="BG21" s="49" t="str">
        <f>'C_Health Regions'!$F$4</f>
        <v>Region 3</v>
      </c>
      <c r="BH21" s="49" t="s">
        <v>108</v>
      </c>
      <c r="BI21" s="49" t="str">
        <f>'C_Health Regions'!$H$4</f>
        <v>Region 4</v>
      </c>
      <c r="BJ21" s="49" t="s">
        <v>108</v>
      </c>
      <c r="BK21" s="49" t="str">
        <f>'C_Health Regions'!$J$4</f>
        <v>Region 5</v>
      </c>
      <c r="BL21" s="49" t="s">
        <v>108</v>
      </c>
      <c r="BM21" s="49" t="str">
        <f>'C_Health Regions'!$L$4</f>
        <v>Region 6</v>
      </c>
      <c r="BN21" s="49" t="s">
        <v>108</v>
      </c>
      <c r="BO21" s="49" t="str">
        <f>'C_Health Regions'!$N$4</f>
        <v>Region 7</v>
      </c>
      <c r="BP21" s="49" t="s">
        <v>108</v>
      </c>
      <c r="BQ21" s="49" t="str">
        <f>'C_Health Regions'!$P$4</f>
        <v>Region 8</v>
      </c>
      <c r="BR21" s="49" t="s">
        <v>108</v>
      </c>
      <c r="BS21" s="49" t="str">
        <f>'C_Health Regions'!$R$4</f>
        <v>Region 9</v>
      </c>
      <c r="BT21" s="49" t="s">
        <v>108</v>
      </c>
      <c r="BU21" s="49" t="str">
        <f>'C_Health Regions'!$T$4</f>
        <v>Region 10</v>
      </c>
      <c r="BV21" s="49" t="s">
        <v>108</v>
      </c>
      <c r="BW21" s="49" t="str">
        <f>'C_Health Regions'!$V$4</f>
        <v>Region 11</v>
      </c>
      <c r="BX21" s="49" t="s">
        <v>108</v>
      </c>
      <c r="BY21" s="49" t="str">
        <f>'C_Health Regions'!$X$4</f>
        <v>Region 12</v>
      </c>
      <c r="BZ21" s="49" t="s">
        <v>108</v>
      </c>
      <c r="CA21" s="49" t="str">
        <f>'C_Health Regions'!$Z$4</f>
        <v>Region 13</v>
      </c>
      <c r="CB21" s="49" t="s">
        <v>108</v>
      </c>
      <c r="CC21" s="49" t="str">
        <f>'C_Health Regions'!$AB$4</f>
        <v>Region 14</v>
      </c>
      <c r="CD21" s="49" t="s">
        <v>108</v>
      </c>
      <c r="CE21" s="49" t="str">
        <f>'C_Health Regions'!$AD$4</f>
        <v>Region 15</v>
      </c>
      <c r="CF21" s="49" t="s">
        <v>108</v>
      </c>
      <c r="CG21" s="49" t="str">
        <f>'C_Health Regions'!$AF$4</f>
        <v>Region 16</v>
      </c>
      <c r="CH21" s="49" t="s">
        <v>108</v>
      </c>
      <c r="CI21" s="49" t="str">
        <f>'C_Health Regions'!$AH$4</f>
        <v>Region 17</v>
      </c>
      <c r="CJ21" s="49" t="s">
        <v>108</v>
      </c>
      <c r="CK21" s="49" t="str">
        <f>'C_Health Regions'!$AJ$4</f>
        <v>Region 18</v>
      </c>
      <c r="CL21" s="49" t="s">
        <v>108</v>
      </c>
      <c r="CM21" s="49" t="str">
        <f>'C_Health Regions'!$AL$4</f>
        <v>Region 19</v>
      </c>
      <c r="CN21" s="49" t="s">
        <v>108</v>
      </c>
      <c r="CO21" s="49" t="str">
        <f>'C_Health Regions'!$AN$4</f>
        <v>Region 20</v>
      </c>
      <c r="CP21" s="49" t="s">
        <v>108</v>
      </c>
      <c r="CQ21" s="68"/>
      <c r="CR21" s="224" t="s">
        <v>219</v>
      </c>
      <c r="CS21" s="195" t="s">
        <v>220</v>
      </c>
      <c r="CT21" s="195" t="s">
        <v>221</v>
      </c>
      <c r="CU21" s="195" t="s">
        <v>222</v>
      </c>
      <c r="CV21" s="195" t="s">
        <v>223</v>
      </c>
      <c r="CW21" s="195" t="s">
        <v>224</v>
      </c>
      <c r="CX21" s="46"/>
      <c r="CY21" s="197" t="s">
        <v>219</v>
      </c>
      <c r="CZ21" s="198" t="s">
        <v>108</v>
      </c>
      <c r="DA21" s="197" t="s">
        <v>220</v>
      </c>
      <c r="DB21" s="198" t="s">
        <v>108</v>
      </c>
      <c r="DC21" s="197" t="s">
        <v>221</v>
      </c>
      <c r="DD21" s="198" t="s">
        <v>108</v>
      </c>
      <c r="DE21" s="197" t="s">
        <v>222</v>
      </c>
      <c r="DF21" s="198" t="s">
        <v>108</v>
      </c>
      <c r="DG21" s="197" t="s">
        <v>223</v>
      </c>
      <c r="DH21" s="198" t="s">
        <v>108</v>
      </c>
      <c r="DI21" s="199" t="s">
        <v>224</v>
      </c>
      <c r="DJ21" s="198" t="s">
        <v>108</v>
      </c>
    </row>
    <row r="22" spans="2:114" x14ac:dyDescent="0.25">
      <c r="B22" s="160" t="s">
        <v>137</v>
      </c>
      <c r="C22" s="50"/>
      <c r="D22" s="41"/>
      <c r="E22" s="42"/>
      <c r="F22" s="32"/>
      <c r="G22" s="32"/>
      <c r="H22" s="32"/>
      <c r="I22" s="32"/>
      <c r="J22" s="53"/>
      <c r="K22" s="53"/>
      <c r="L22" s="38"/>
      <c r="M22" s="221"/>
      <c r="N22" s="60"/>
      <c r="O22" s="60"/>
      <c r="P22" s="60"/>
      <c r="Q22" s="60"/>
      <c r="R22" s="60"/>
      <c r="S22" s="60"/>
      <c r="T22" s="60"/>
      <c r="U22" s="60"/>
      <c r="V22" s="60"/>
      <c r="W22" s="60"/>
      <c r="X22" s="60"/>
      <c r="Y22" s="60"/>
      <c r="Z22" s="64"/>
      <c r="AA22" s="61"/>
      <c r="AB22" s="61"/>
      <c r="AC22" s="61"/>
      <c r="AD22" s="61"/>
      <c r="AE22" s="61"/>
      <c r="AF22" s="61"/>
      <c r="AG22" s="47"/>
      <c r="AH22" s="66">
        <f>' B_Populations'!B9</f>
        <v>0</v>
      </c>
      <c r="AI22" s="66">
        <f>IF(AH22=0,0,($C$22/$AH$22)*100000)</f>
        <v>0</v>
      </c>
      <c r="AJ22" s="66">
        <f>' B_Populations'!D9</f>
        <v>0</v>
      </c>
      <c r="AK22" s="66">
        <f>IF(AJ22=0,0,($D$22/$AJ$22)*100000)</f>
        <v>0</v>
      </c>
      <c r="AL22" s="66">
        <f>' B_Populations'!F9</f>
        <v>0</v>
      </c>
      <c r="AM22" s="66">
        <f>IF(AL22=0,0,($E$22/$AL$22)*100000)</f>
        <v>0</v>
      </c>
      <c r="AN22" s="66">
        <f>' B_Populations'!H9</f>
        <v>0</v>
      </c>
      <c r="AO22" s="66">
        <f>IF(AN22=0,0,($F$22/$AN$22)*100000)</f>
        <v>0</v>
      </c>
      <c r="AP22" s="66">
        <f>' B_Populations'!J9</f>
        <v>0</v>
      </c>
      <c r="AQ22" s="66">
        <f>IF(AP22=0,0,($G$22/$AP$22)*100000)</f>
        <v>0</v>
      </c>
      <c r="AR22" s="66">
        <f>' B_Populations'!L9</f>
        <v>0</v>
      </c>
      <c r="AS22" s="66">
        <f>IF(AR22=0,0,($H$22/$AR$22)*100000)</f>
        <v>0</v>
      </c>
      <c r="AT22" s="66">
        <f>' B_Populations'!N9</f>
        <v>0</v>
      </c>
      <c r="AU22" s="66">
        <f>IF(AT22=0,0,($I$22/$AT$22)*100000)</f>
        <v>0</v>
      </c>
      <c r="AV22" s="66">
        <f>' B_Populations'!P9</f>
        <v>0</v>
      </c>
      <c r="AW22" s="66">
        <f>IF(AV22=0,0,($J$22/$AV$22)*100000)</f>
        <v>0</v>
      </c>
      <c r="AX22" s="66">
        <f>' B_Populations'!R9</f>
        <v>0</v>
      </c>
      <c r="AY22" s="66">
        <f>IF(AX22=0,0,($K$22/$AX$22)*100000)</f>
        <v>0</v>
      </c>
      <c r="AZ22" s="66">
        <f>' B_Populations'!T9</f>
        <v>0</v>
      </c>
      <c r="BA22" s="66">
        <f>IF(AZ22=0,0,($L$22/$AZ$22)*100000)</f>
        <v>0</v>
      </c>
      <c r="BB22" s="9"/>
      <c r="BC22" s="66">
        <f>'C_Health Regions'!B5</f>
        <v>0</v>
      </c>
      <c r="BD22" s="66">
        <f>IF(BC22=0,0,($M$22/$BC$22)*100000)</f>
        <v>0</v>
      </c>
      <c r="BE22" s="66">
        <f>'C_Health Regions'!D6</f>
        <v>0</v>
      </c>
      <c r="BF22" s="66">
        <f>IF(BE22=0,0,($N$22/$BE$22)*100000)</f>
        <v>0</v>
      </c>
      <c r="BG22" s="66">
        <f>'C_Health Regions'!F5</f>
        <v>0</v>
      </c>
      <c r="BH22" s="66">
        <f>IF(BG22=0,0,($N$22/$BG$22)*100000)</f>
        <v>0</v>
      </c>
      <c r="BI22" s="66">
        <f>'C_Health Regions'!H5</f>
        <v>0</v>
      </c>
      <c r="BJ22" s="66">
        <f>IF(BI22=0,0,($N$22/$BI$22)*100000)</f>
        <v>0</v>
      </c>
      <c r="BK22" s="66">
        <f>'C_Health Regions'!J5</f>
        <v>0</v>
      </c>
      <c r="BL22" s="66">
        <f>IF(BK22=0,0,($N$22/$BK$22)*100000)</f>
        <v>0</v>
      </c>
      <c r="BM22" s="66">
        <f>'C_Health Regions'!L5</f>
        <v>0</v>
      </c>
      <c r="BN22" s="66">
        <f>IF(BM22=0,0,($N$22/$BM$22)*100000)</f>
        <v>0</v>
      </c>
      <c r="BO22" s="66">
        <f>'C_Health Regions'!N5</f>
        <v>0</v>
      </c>
      <c r="BP22" s="66">
        <f>IF(BO22=0,0,($N$22/$BO$22)*100000)</f>
        <v>0</v>
      </c>
      <c r="BQ22" s="66">
        <f>'C_Health Regions'!P5</f>
        <v>0</v>
      </c>
      <c r="BR22" s="66">
        <f>IF(BQ22=0,0,($N$22/$BQ$22)*100000)</f>
        <v>0</v>
      </c>
      <c r="BS22" s="66">
        <f>'C_Health Regions'!R5</f>
        <v>0</v>
      </c>
      <c r="BT22" s="66">
        <f>IF(BS22=0,0,($N$22/$BS$22)*100000)</f>
        <v>0</v>
      </c>
      <c r="BU22" s="66">
        <f>'C_Health Regions'!T5</f>
        <v>0</v>
      </c>
      <c r="BV22" s="66">
        <f>IF(BU22=0,0,($N$22/$BU$22)*100000)</f>
        <v>0</v>
      </c>
      <c r="BW22" s="66">
        <f>'C_Health Regions'!V5</f>
        <v>0</v>
      </c>
      <c r="BX22" s="66">
        <f>IF(BW22=0,0,($N$22/$BW$22)*100000)</f>
        <v>0</v>
      </c>
      <c r="BY22" s="66">
        <f>'C_Health Regions'!X5</f>
        <v>0</v>
      </c>
      <c r="BZ22" s="66">
        <f>IF(BY22=0,0,($N$22/$BY$22)*100000)</f>
        <v>0</v>
      </c>
      <c r="CA22" s="66">
        <f>'C_Health Regions'!Z5</f>
        <v>0</v>
      </c>
      <c r="CB22" s="66">
        <f>IF(CA22=0,0,($N$22/$CA$22)*100000)</f>
        <v>0</v>
      </c>
      <c r="CC22" s="66">
        <f>'C_Health Regions'!AB5</f>
        <v>0</v>
      </c>
      <c r="CD22" s="66">
        <f>IF(CC22=0,0,($N$22/$CC$22)*100000)</f>
        <v>0</v>
      </c>
      <c r="CE22" s="66">
        <f>'C_Health Regions'!AD5</f>
        <v>0</v>
      </c>
      <c r="CF22" s="66">
        <f>IF(CE22=0,0,($AA$2/$CE$22)*100000)</f>
        <v>0</v>
      </c>
      <c r="CG22" s="66">
        <f>'C_Health Regions'!AF5</f>
        <v>0</v>
      </c>
      <c r="CH22" s="66">
        <f>IF(CG22=0,0,($AB$22/$CG$22)*100000)</f>
        <v>0</v>
      </c>
      <c r="CI22" s="66">
        <f>'C_Health Regions'!AH5</f>
        <v>0</v>
      </c>
      <c r="CJ22" s="66">
        <f>IF(CI22=0,0,($AC$22/$CI$22)*100000)</f>
        <v>0</v>
      </c>
      <c r="CK22" s="66">
        <f>'C_Health Regions'!AJ5</f>
        <v>0</v>
      </c>
      <c r="CL22" s="66">
        <f>IF(CK22=0,0,($AD$22/$CK$22)*100000)</f>
        <v>0</v>
      </c>
      <c r="CM22" s="66">
        <f>'C_Health Regions'!AL5</f>
        <v>0</v>
      </c>
      <c r="CN22" s="66">
        <f>IF(CM22=0,0,($AE$22/$CM$22)*100000)</f>
        <v>0</v>
      </c>
      <c r="CO22" s="66">
        <f>'C_Health Regions'!AN5</f>
        <v>0</v>
      </c>
      <c r="CP22" s="66">
        <f>IF(CO22=0,0,($AF$22/$CO$22)*100000)</f>
        <v>0</v>
      </c>
      <c r="CQ22" s="69"/>
      <c r="CR22" s="221"/>
      <c r="CS22" s="60"/>
      <c r="CT22" s="60"/>
      <c r="CU22" s="60"/>
      <c r="CV22" s="60"/>
      <c r="CW22" s="204"/>
      <c r="CX22" s="47"/>
      <c r="CY22" s="196">
        <f>'D_Urban-Rural'!B5</f>
        <v>0</v>
      </c>
      <c r="CZ22" s="66">
        <f>IF(CY22=0,0,($CR$22/$CY$22)*100000)</f>
        <v>0</v>
      </c>
      <c r="DA22" s="66">
        <f>'D_Urban-Rural'!C5</f>
        <v>0</v>
      </c>
      <c r="DB22" s="196">
        <f>IF(DA22=0,0,($CS$22/$DA$22)*100000)</f>
        <v>0</v>
      </c>
      <c r="DC22" s="66">
        <f>'D_Urban-Rural'!D5</f>
        <v>0</v>
      </c>
      <c r="DD22" s="196">
        <f>IF(DC22=0,0,($CT$22/$DC$22)*100000)</f>
        <v>0</v>
      </c>
      <c r="DE22" s="66">
        <f>'D_Urban-Rural'!E5</f>
        <v>0</v>
      </c>
      <c r="DF22" s="196">
        <f>IF(DE22=0,0,($CU$22/$DE$22)*100000)</f>
        <v>0</v>
      </c>
      <c r="DG22" s="66">
        <f>'D_Urban-Rural'!F5</f>
        <v>0</v>
      </c>
      <c r="DH22" s="66">
        <f>IF(DG22=0,0,($CV$22/$DG$22)*100000)</f>
        <v>0</v>
      </c>
      <c r="DI22" s="66">
        <f>'D_Urban-Rural'!G5</f>
        <v>0</v>
      </c>
      <c r="DJ22" s="196">
        <f>IF(DI22=0,0,($CW$22/$DI$22)*100000)</f>
        <v>0</v>
      </c>
    </row>
    <row r="23" spans="2:114" x14ac:dyDescent="0.25">
      <c r="B23" s="160" t="s">
        <v>204</v>
      </c>
      <c r="C23" s="51"/>
      <c r="D23" s="43"/>
      <c r="E23" s="44"/>
      <c r="F23" s="34"/>
      <c r="G23" s="34"/>
      <c r="H23" s="34"/>
      <c r="I23" s="34"/>
      <c r="J23" s="54"/>
      <c r="K23" s="54"/>
      <c r="L23" s="39"/>
      <c r="M23" s="204"/>
      <c r="N23" s="62"/>
      <c r="O23" s="62"/>
      <c r="P23" s="62"/>
      <c r="Q23" s="62"/>
      <c r="R23" s="62"/>
      <c r="S23" s="62"/>
      <c r="T23" s="62"/>
      <c r="U23" s="62"/>
      <c r="V23" s="62"/>
      <c r="W23" s="62"/>
      <c r="X23" s="62"/>
      <c r="Y23" s="62"/>
      <c r="Z23" s="65"/>
      <c r="AA23" s="63"/>
      <c r="AB23" s="63"/>
      <c r="AC23" s="63"/>
      <c r="AD23" s="63"/>
      <c r="AE23" s="63"/>
      <c r="AF23" s="63"/>
      <c r="AG23" s="47"/>
      <c r="AH23" s="66">
        <f>' B_Populations'!B9</f>
        <v>0</v>
      </c>
      <c r="AI23" s="66">
        <f>IF(AH23=0,0,($C$23/$AH$23)*100000)</f>
        <v>0</v>
      </c>
      <c r="AJ23" s="66">
        <f>' B_Populations'!D9</f>
        <v>0</v>
      </c>
      <c r="AK23" s="66">
        <f>IF(AJ23=0,0,($D$23/$AJ$23)*100000)</f>
        <v>0</v>
      </c>
      <c r="AL23" s="66">
        <f>' B_Populations'!F9</f>
        <v>0</v>
      </c>
      <c r="AM23" s="66">
        <f>IF(AL23=0,0,($E$23/$AL$23)*100000)</f>
        <v>0</v>
      </c>
      <c r="AN23" s="66">
        <f>' B_Populations'!H9</f>
        <v>0</v>
      </c>
      <c r="AO23" s="66">
        <f>IF(AN23=0,0,($F$23/$AN$23)*100000)</f>
        <v>0</v>
      </c>
      <c r="AP23" s="66">
        <f>' B_Populations'!J9</f>
        <v>0</v>
      </c>
      <c r="AQ23" s="66">
        <f>IF(AP23=0,0,($G$23/$AP$23)*100000)</f>
        <v>0</v>
      </c>
      <c r="AR23" s="66">
        <f>' B_Populations'!L9</f>
        <v>0</v>
      </c>
      <c r="AS23" s="66">
        <f>IF(AR23=0,0,($H$23/$AR$23)*100000)</f>
        <v>0</v>
      </c>
      <c r="AT23" s="66">
        <f>' B_Populations'!N9</f>
        <v>0</v>
      </c>
      <c r="AU23" s="66">
        <f>IF(AT23=0,0,($I$23/$AT$23)*100000)</f>
        <v>0</v>
      </c>
      <c r="AV23" s="66">
        <f>' B_Populations'!P9</f>
        <v>0</v>
      </c>
      <c r="AW23" s="66">
        <f>IF(AV23=0,0,($J$23/$AV$23)*100000)</f>
        <v>0</v>
      </c>
      <c r="AX23" s="66">
        <f>' B_Populations'!R9</f>
        <v>0</v>
      </c>
      <c r="AY23" s="66">
        <f>IF(AX23=0,0,($K$23/$AX$23)*100000)</f>
        <v>0</v>
      </c>
      <c r="AZ23" s="66">
        <f>' B_Populations'!T9</f>
        <v>0</v>
      </c>
      <c r="BA23" s="66">
        <f>IF(AZ23=0,0,($L$23/$AZ$23)*100000)</f>
        <v>0</v>
      </c>
      <c r="BB23" s="160"/>
      <c r="BC23" s="66">
        <f>'C_Health Regions'!B5</f>
        <v>0</v>
      </c>
      <c r="BD23" s="66">
        <f>IF(BC23=0,0,($M$23/$BC$23)*100000)</f>
        <v>0</v>
      </c>
      <c r="BE23" s="66">
        <f>'C_Health Regions'!D6</f>
        <v>0</v>
      </c>
      <c r="BF23" s="66">
        <f>IF(BE23=0,0,($N$23/$BE$23)*100000)</f>
        <v>0</v>
      </c>
      <c r="BG23" s="66">
        <f>'C_Health Regions'!F5</f>
        <v>0</v>
      </c>
      <c r="BH23" s="66">
        <f>IF(BG23=0,0,($N$23/$BG$23)*100000)</f>
        <v>0</v>
      </c>
      <c r="BI23" s="66">
        <f>'C_Health Regions'!H5</f>
        <v>0</v>
      </c>
      <c r="BJ23" s="66">
        <f>IF(BI23=0,0,($N$23/$BI$23)*100000)</f>
        <v>0</v>
      </c>
      <c r="BK23" s="66">
        <f>'C_Health Regions'!J5</f>
        <v>0</v>
      </c>
      <c r="BL23" s="66">
        <f>IF(BK23=0,0,($N$23/$BK$23)*100000)</f>
        <v>0</v>
      </c>
      <c r="BM23" s="66">
        <f>'C_Health Regions'!L5</f>
        <v>0</v>
      </c>
      <c r="BN23" s="66">
        <f>IF(BM23=0,0,($N$23/$BM$23)*100000)</f>
        <v>0</v>
      </c>
      <c r="BO23" s="66">
        <f>'C_Health Regions'!N5</f>
        <v>0</v>
      </c>
      <c r="BP23" s="66">
        <f>IF(BO23=0,0,($N$23/$BO$23)*100000)</f>
        <v>0</v>
      </c>
      <c r="BQ23" s="66">
        <f>'C_Health Regions'!P5</f>
        <v>0</v>
      </c>
      <c r="BR23" s="66">
        <f>IF(BQ23=0,0,($N$23/$BQ$23)*100000)</f>
        <v>0</v>
      </c>
      <c r="BS23" s="66">
        <f>'C_Health Regions'!R5</f>
        <v>0</v>
      </c>
      <c r="BT23" s="66">
        <f>IF(BS23=0,0,($N$23/$BS$23)*100000)</f>
        <v>0</v>
      </c>
      <c r="BU23" s="66">
        <f>'C_Health Regions'!T5</f>
        <v>0</v>
      </c>
      <c r="BV23" s="66">
        <f>IF(BU23=0,0,($N$23/$BU$23)*100000)</f>
        <v>0</v>
      </c>
      <c r="BW23" s="66">
        <f>'C_Health Regions'!V5</f>
        <v>0</v>
      </c>
      <c r="BX23" s="66">
        <f>IF(BW23=0,0,($N$23/$BW$23)*100000)</f>
        <v>0</v>
      </c>
      <c r="BY23" s="66">
        <f>'C_Health Regions'!X5</f>
        <v>0</v>
      </c>
      <c r="BZ23" s="66">
        <f>IF(BY23=0,0,($N$23/$BY$23)*100000)</f>
        <v>0</v>
      </c>
      <c r="CA23" s="66">
        <f>'C_Health Regions'!Z5</f>
        <v>0</v>
      </c>
      <c r="CB23" s="66">
        <f>IF(CA23=0,0,($N$23/$CA$23)*100000)</f>
        <v>0</v>
      </c>
      <c r="CC23" s="66">
        <f>'C_Health Regions'!AB5</f>
        <v>0</v>
      </c>
      <c r="CD23" s="66">
        <f>IF(CC23=0,0,($N$23/$CC$23)*100000)</f>
        <v>0</v>
      </c>
      <c r="CE23" s="66">
        <f>'C_Health Regions'!AD5</f>
        <v>0</v>
      </c>
      <c r="CF23" s="66">
        <f>IF(CE23=0,0,($AA$23/$CE$23)*100000)</f>
        <v>0</v>
      </c>
      <c r="CG23" s="66">
        <f>'C_Health Regions'!AF5</f>
        <v>0</v>
      </c>
      <c r="CH23" s="66">
        <f>IF(CG23=0,0,($AB$23/$CG$23)*100000)</f>
        <v>0</v>
      </c>
      <c r="CI23" s="66">
        <f>'C_Health Regions'!AH5</f>
        <v>0</v>
      </c>
      <c r="CJ23" s="66">
        <f>IF(CI23=0,0,($AC$23/$CI$23)*100000)</f>
        <v>0</v>
      </c>
      <c r="CK23" s="66">
        <f>'C_Health Regions'!AJ5</f>
        <v>0</v>
      </c>
      <c r="CL23" s="66">
        <f>IF(CK23=0,0,($AD$23/$CK$23)*100000)</f>
        <v>0</v>
      </c>
      <c r="CM23" s="66">
        <f>'C_Health Regions'!AL5</f>
        <v>0</v>
      </c>
      <c r="CN23" s="66">
        <f>IF(CM23=0,0,($AE$23/$CM$23)*100000)</f>
        <v>0</v>
      </c>
      <c r="CO23" s="66">
        <f>'C_Health Regions'!AN5</f>
        <v>0</v>
      </c>
      <c r="CP23" s="66">
        <f>IF(CO23=0,0,($AF$23/$CO$23)*100000)</f>
        <v>0</v>
      </c>
      <c r="CQ23" s="69"/>
      <c r="CR23" s="204"/>
      <c r="CS23" s="62"/>
      <c r="CT23" s="62"/>
      <c r="CU23" s="62"/>
      <c r="CV23" s="62"/>
      <c r="CW23" s="204"/>
      <c r="CX23" s="47"/>
      <c r="CY23" s="196">
        <f>'D_Urban-Rural'!B5</f>
        <v>0</v>
      </c>
      <c r="CZ23" s="66">
        <f>IF(CY23=0,0,($CR$23/$CY$23)*100000)</f>
        <v>0</v>
      </c>
      <c r="DA23" s="66">
        <f>'D_Urban-Rural'!C5</f>
        <v>0</v>
      </c>
      <c r="DB23" s="196">
        <f>IF(DA23=0,0,($CS$23/$DA$23)*100000)</f>
        <v>0</v>
      </c>
      <c r="DC23" s="66">
        <f>'D_Urban-Rural'!D5</f>
        <v>0</v>
      </c>
      <c r="DD23" s="196">
        <f>IF(DC23=0,0,($CT$23/$DC$23)*100000)</f>
        <v>0</v>
      </c>
      <c r="DE23" s="66">
        <f>'D_Urban-Rural'!E5</f>
        <v>0</v>
      </c>
      <c r="DF23" s="196">
        <f>IF(DE23=0,0,($CU$23/$DE$23)*100000)</f>
        <v>0</v>
      </c>
      <c r="DG23" s="66">
        <f>'D_Urban-Rural'!F5</f>
        <v>0</v>
      </c>
      <c r="DH23" s="66">
        <f>IF(DG23=0,0,($CV$23/$DG$23)*100000)</f>
        <v>0</v>
      </c>
      <c r="DI23" s="66">
        <f>'D_Urban-Rural'!G5</f>
        <v>0</v>
      </c>
      <c r="DJ23" s="196">
        <f>IF(DI23=0,0,($CW$22/$DI$22)*100000)</f>
        <v>0</v>
      </c>
    </row>
    <row r="24" spans="2:114" x14ac:dyDescent="0.25">
      <c r="B24" s="9" t="s">
        <v>231</v>
      </c>
      <c r="C24" s="51"/>
      <c r="D24" s="43"/>
      <c r="E24" s="44"/>
      <c r="F24" s="34"/>
      <c r="G24" s="34"/>
      <c r="H24" s="34"/>
      <c r="I24" s="34"/>
      <c r="J24" s="54"/>
      <c r="K24" s="54"/>
      <c r="L24" s="39"/>
      <c r="M24" s="204"/>
      <c r="N24" s="62"/>
      <c r="O24" s="62"/>
      <c r="P24" s="62"/>
      <c r="Q24" s="62"/>
      <c r="R24" s="62"/>
      <c r="S24" s="62"/>
      <c r="T24" s="62"/>
      <c r="U24" s="62"/>
      <c r="V24" s="62"/>
      <c r="W24" s="62"/>
      <c r="X24" s="62"/>
      <c r="Y24" s="62"/>
      <c r="Z24" s="65"/>
      <c r="AA24" s="63"/>
      <c r="AB24" s="63"/>
      <c r="AC24" s="63"/>
      <c r="AD24" s="63"/>
      <c r="AE24" s="63"/>
      <c r="AF24" s="63"/>
      <c r="AG24" s="47"/>
      <c r="AH24" s="66">
        <f>' B_Populations'!B9</f>
        <v>0</v>
      </c>
      <c r="AI24" s="66">
        <f>IF(AH24=0,0,($C$24/$AH$24)*100000)</f>
        <v>0</v>
      </c>
      <c r="AJ24" s="66">
        <f>' B_Populations'!D9</f>
        <v>0</v>
      </c>
      <c r="AK24" s="66">
        <f>IF(AJ24=0,0,($D$24/$AJ$24)*100000)</f>
        <v>0</v>
      </c>
      <c r="AL24" s="66">
        <f>' B_Populations'!F9</f>
        <v>0</v>
      </c>
      <c r="AM24" s="66">
        <f>IF(AL24=0,0,($E$24/$AL$24)*100000)</f>
        <v>0</v>
      </c>
      <c r="AN24" s="66">
        <f>' B_Populations'!H9</f>
        <v>0</v>
      </c>
      <c r="AO24" s="66">
        <f>IF(AN24=0,0,($F$24/$AN$24)*100000)</f>
        <v>0</v>
      </c>
      <c r="AP24" s="66">
        <f>' B_Populations'!J9</f>
        <v>0</v>
      </c>
      <c r="AQ24" s="66">
        <f>IF(AP24=0,0,($G$24/$AP$24)*100000)</f>
        <v>0</v>
      </c>
      <c r="AR24" s="66">
        <f>' B_Populations'!L9</f>
        <v>0</v>
      </c>
      <c r="AS24" s="66">
        <f>IF(AR24=0,0,($H$24/$AR$24)*100000)</f>
        <v>0</v>
      </c>
      <c r="AT24" s="66">
        <f>' B_Populations'!N9</f>
        <v>0</v>
      </c>
      <c r="AU24" s="66">
        <f>IF(AT24=0,0,($I$24/$AT$24)*100000)</f>
        <v>0</v>
      </c>
      <c r="AV24" s="66">
        <f>' B_Populations'!P9</f>
        <v>0</v>
      </c>
      <c r="AW24" s="66">
        <f>IF(AV24=0,0,($J$24/$AV$24)*100000)</f>
        <v>0</v>
      </c>
      <c r="AX24" s="66">
        <f>' B_Populations'!R9</f>
        <v>0</v>
      </c>
      <c r="AY24" s="66">
        <f>IF(AX24=0,0,($K$24/$AX$24)*100000)</f>
        <v>0</v>
      </c>
      <c r="AZ24" s="66">
        <f>' B_Populations'!T9</f>
        <v>0</v>
      </c>
      <c r="BA24" s="66">
        <f>IF(AZ24=0,0,($L$24/$AZ$24)*100000)</f>
        <v>0</v>
      </c>
      <c r="BB24" s="9"/>
      <c r="BC24" s="66">
        <f>'C_Health Regions'!B5</f>
        <v>0</v>
      </c>
      <c r="BD24" s="66">
        <f>IF(BC24=0,0,($M$24/$BC$24)*100000)</f>
        <v>0</v>
      </c>
      <c r="BE24" s="66">
        <f>'C_Health Regions'!D6</f>
        <v>0</v>
      </c>
      <c r="BF24" s="66">
        <f>IF(BE24=0,0,($N$24/$BE$24)*100000)</f>
        <v>0</v>
      </c>
      <c r="BG24" s="66">
        <f>'C_Health Regions'!F5</f>
        <v>0</v>
      </c>
      <c r="BH24" s="66">
        <f>IF(BG24=0,0,($N$24/$BG$24)*100000)</f>
        <v>0</v>
      </c>
      <c r="BI24" s="66">
        <f>'C_Health Regions'!H5</f>
        <v>0</v>
      </c>
      <c r="BJ24" s="66">
        <f>IF(BI24=0,0,($N$24/$BI$24)*100000)</f>
        <v>0</v>
      </c>
      <c r="BK24" s="66">
        <f>'C_Health Regions'!J5</f>
        <v>0</v>
      </c>
      <c r="BL24" s="66">
        <f>IF(BK24=0,0,($N$24/$BK$24)*100000)</f>
        <v>0</v>
      </c>
      <c r="BM24" s="66">
        <f>'C_Health Regions'!L5</f>
        <v>0</v>
      </c>
      <c r="BN24" s="66">
        <f>IF(BM24=0,0,($N$24/$BM$24)*100000)</f>
        <v>0</v>
      </c>
      <c r="BO24" s="66">
        <f>'C_Health Regions'!N5</f>
        <v>0</v>
      </c>
      <c r="BP24" s="66">
        <f>IF(BO24=0,0,($N$24/$BO$24)*100000)</f>
        <v>0</v>
      </c>
      <c r="BQ24" s="66">
        <f>'C_Health Regions'!P5</f>
        <v>0</v>
      </c>
      <c r="BR24" s="66">
        <f>IF(BQ24=0,0,($N$24/$BQ$24)*100000)</f>
        <v>0</v>
      </c>
      <c r="BS24" s="66">
        <f>'C_Health Regions'!R5</f>
        <v>0</v>
      </c>
      <c r="BT24" s="66">
        <f>IF(BS24=0,0,($N$24/$BS$24)*100000)</f>
        <v>0</v>
      </c>
      <c r="BU24" s="66">
        <f>'C_Health Regions'!T5</f>
        <v>0</v>
      </c>
      <c r="BV24" s="66">
        <f>IF(BU24=0,0,($N$24/$BU$24)*100000)</f>
        <v>0</v>
      </c>
      <c r="BW24" s="66">
        <f>'C_Health Regions'!V5</f>
        <v>0</v>
      </c>
      <c r="BX24" s="66">
        <f>IF(BW24=0,0,($N$24/$BW$24)*100000)</f>
        <v>0</v>
      </c>
      <c r="BY24" s="66">
        <f>'C_Health Regions'!X5</f>
        <v>0</v>
      </c>
      <c r="BZ24" s="66">
        <f>IF(BY24=0,0,($N$24/$BY$24)*100000)</f>
        <v>0</v>
      </c>
      <c r="CA24" s="66">
        <f>'C_Health Regions'!Z5</f>
        <v>0</v>
      </c>
      <c r="CB24" s="66">
        <f>IF(CA24=0,0,($N$24/$CA$24)*100000)</f>
        <v>0</v>
      </c>
      <c r="CC24" s="66">
        <f>'C_Health Regions'!AB5</f>
        <v>0</v>
      </c>
      <c r="CD24" s="66">
        <f>IF(CC24=0,0,($N$24/$CC$24)*100000)</f>
        <v>0</v>
      </c>
      <c r="CE24" s="66">
        <f>'C_Health Regions'!AD5</f>
        <v>0</v>
      </c>
      <c r="CF24" s="66">
        <f>IF(CE24=0,0,($AA$24/$CE$24)*100000)</f>
        <v>0</v>
      </c>
      <c r="CG24" s="66">
        <f>'C_Health Regions'!AF5</f>
        <v>0</v>
      </c>
      <c r="CH24" s="66">
        <f>IF(CG24=0,0,($AB$24/$CG$24)*100000)</f>
        <v>0</v>
      </c>
      <c r="CI24" s="66">
        <f>'C_Health Regions'!AH5</f>
        <v>0</v>
      </c>
      <c r="CJ24" s="66">
        <f>IF(CI24=0,0,($AC$24/$CI$24)*100000)</f>
        <v>0</v>
      </c>
      <c r="CK24" s="66">
        <f>'C_Health Regions'!AJ5</f>
        <v>0</v>
      </c>
      <c r="CL24" s="66">
        <f>IF(CK24=0,0,($AD$24/$CK$24)*100000)</f>
        <v>0</v>
      </c>
      <c r="CM24" s="66">
        <f>'C_Health Regions'!AL5</f>
        <v>0</v>
      </c>
      <c r="CN24" s="66">
        <f>IF(CM24=0,0,($AE$24/$CM$24)*100000)</f>
        <v>0</v>
      </c>
      <c r="CO24" s="66">
        <f>'C_Health Regions'!AN5</f>
        <v>0</v>
      </c>
      <c r="CP24" s="66">
        <f>IF(CO24=0,0,($AF$24/$CO$24)*100000)</f>
        <v>0</v>
      </c>
      <c r="CQ24" s="69"/>
      <c r="CR24" s="204"/>
      <c r="CS24" s="62"/>
      <c r="CT24" s="62"/>
      <c r="CU24" s="62"/>
      <c r="CV24" s="62"/>
      <c r="CW24" s="204"/>
      <c r="CX24" s="47"/>
      <c r="CY24" s="196">
        <f>'D_Urban-Rural'!B5</f>
        <v>0</v>
      </c>
      <c r="CZ24" s="66">
        <f>IF(CY24=0,0,($CR$24/$CY$24)*100000)</f>
        <v>0</v>
      </c>
      <c r="DA24" s="66">
        <f>'D_Urban-Rural'!C5</f>
        <v>0</v>
      </c>
      <c r="DB24" s="196">
        <f>IF(DA24=0,0,($CS$24/$DA$24)*100000)</f>
        <v>0</v>
      </c>
      <c r="DC24" s="66">
        <f>'D_Urban-Rural'!D5</f>
        <v>0</v>
      </c>
      <c r="DD24" s="196">
        <f>IF(DC24=0,0,($CT$24/$DC$24)*100000)</f>
        <v>0</v>
      </c>
      <c r="DE24" s="66">
        <f>'D_Urban-Rural'!E5</f>
        <v>0</v>
      </c>
      <c r="DF24" s="196">
        <f>IF(DE24=0,0,($CU$24/$DE$24)*100000)</f>
        <v>0</v>
      </c>
      <c r="DG24" s="66">
        <f>'D_Urban-Rural'!F5</f>
        <v>0</v>
      </c>
      <c r="DH24" s="66">
        <f>IF(DG24=0,0,($CV$24/$DG$24)*100000)</f>
        <v>0</v>
      </c>
      <c r="DI24" s="66">
        <f>'D_Urban-Rural'!G5</f>
        <v>0</v>
      </c>
      <c r="DJ24" s="196">
        <f>IF(DI24=0,0,($CW$24/$DI$24)*100000)</f>
        <v>0</v>
      </c>
    </row>
    <row r="25" spans="2:114" x14ac:dyDescent="0.25">
      <c r="B25" s="9" t="s">
        <v>205</v>
      </c>
      <c r="C25" s="51"/>
      <c r="D25" s="43"/>
      <c r="E25" s="44"/>
      <c r="F25" s="34"/>
      <c r="G25" s="34"/>
      <c r="H25" s="34"/>
      <c r="I25" s="34"/>
      <c r="J25" s="54"/>
      <c r="K25" s="54"/>
      <c r="L25" s="39"/>
      <c r="M25" s="204"/>
      <c r="N25" s="62"/>
      <c r="O25" s="62"/>
      <c r="P25" s="62"/>
      <c r="Q25" s="62"/>
      <c r="R25" s="62"/>
      <c r="S25" s="62"/>
      <c r="T25" s="62"/>
      <c r="U25" s="62"/>
      <c r="V25" s="62"/>
      <c r="W25" s="62"/>
      <c r="X25" s="62"/>
      <c r="Y25" s="62"/>
      <c r="Z25" s="65"/>
      <c r="AA25" s="63"/>
      <c r="AB25" s="63"/>
      <c r="AC25" s="63"/>
      <c r="AD25" s="63"/>
      <c r="AE25" s="63"/>
      <c r="AF25" s="63"/>
      <c r="AG25" s="47"/>
      <c r="AH25" s="66">
        <f>' B_Populations'!B9</f>
        <v>0</v>
      </c>
      <c r="AI25" s="66">
        <f>IF(AH25=0,0,($C$25/$AH$25)*100000)</f>
        <v>0</v>
      </c>
      <c r="AJ25" s="66">
        <f>' B_Populations'!D9</f>
        <v>0</v>
      </c>
      <c r="AK25" s="66">
        <f>IF(AJ25=0,0,($D$25/$AJ$25)*100000)</f>
        <v>0</v>
      </c>
      <c r="AL25" s="66">
        <f>' B_Populations'!F9</f>
        <v>0</v>
      </c>
      <c r="AM25" s="66">
        <f>IF(AL25=0,0,($E$25/$AL$25)*100000)</f>
        <v>0</v>
      </c>
      <c r="AN25" s="66">
        <f>' B_Populations'!H9</f>
        <v>0</v>
      </c>
      <c r="AO25" s="66">
        <f>IF(AN25=0,0,($F$25/$AN$25)*100000)</f>
        <v>0</v>
      </c>
      <c r="AP25" s="66">
        <f>' B_Populations'!J9</f>
        <v>0</v>
      </c>
      <c r="AQ25" s="66">
        <f>IF(AP25=0,0,($G$25/$AP$25)*100000)</f>
        <v>0</v>
      </c>
      <c r="AR25" s="66">
        <f>' B_Populations'!L9</f>
        <v>0</v>
      </c>
      <c r="AS25" s="66">
        <f>IF(AR25=0,0,($H$25/$AR$25)*100000)</f>
        <v>0</v>
      </c>
      <c r="AT25" s="66">
        <f>' B_Populations'!N9</f>
        <v>0</v>
      </c>
      <c r="AU25" s="66">
        <f>IF(AT25=0,0,($I$25/$AT$25)*100000)</f>
        <v>0</v>
      </c>
      <c r="AV25" s="66">
        <f>' B_Populations'!P9</f>
        <v>0</v>
      </c>
      <c r="AW25" s="66">
        <f>IF(AV25=0,0,($J$25/$AV$25)*100000)</f>
        <v>0</v>
      </c>
      <c r="AX25" s="66">
        <f>' B_Populations'!R9</f>
        <v>0</v>
      </c>
      <c r="AY25" s="66">
        <f>IF(AX25=0,0,($K$25/$AX$25)*100000)</f>
        <v>0</v>
      </c>
      <c r="AZ25" s="66">
        <f>' B_Populations'!T9</f>
        <v>0</v>
      </c>
      <c r="BA25" s="66">
        <f>IF(AZ25=0,0,($L$25/$AZ$25)*100000)</f>
        <v>0</v>
      </c>
      <c r="BB25" s="9"/>
      <c r="BC25" s="66">
        <f>'C_Health Regions'!B5</f>
        <v>0</v>
      </c>
      <c r="BD25" s="66">
        <f>IF(BC25=0,0,($M$25/$BC$25)*100000)</f>
        <v>0</v>
      </c>
      <c r="BE25" s="66">
        <f>'C_Health Regions'!D6</f>
        <v>0</v>
      </c>
      <c r="BF25" s="66">
        <f>IF(BE25=0,0,($N$25/$BE$25)*100000)</f>
        <v>0</v>
      </c>
      <c r="BG25" s="66">
        <f>'C_Health Regions'!F5</f>
        <v>0</v>
      </c>
      <c r="BH25" s="66">
        <f>IF(BG25=0,0,($N$25/$BG$25)*100000)</f>
        <v>0</v>
      </c>
      <c r="BI25" s="66">
        <f>'C_Health Regions'!H5</f>
        <v>0</v>
      </c>
      <c r="BJ25" s="66">
        <f>IF(BI25=0,0,($N$25/$BI$25)*100000)</f>
        <v>0</v>
      </c>
      <c r="BK25" s="66">
        <f>'C_Health Regions'!J5</f>
        <v>0</v>
      </c>
      <c r="BL25" s="66">
        <f>IF(BK25=0,0,($N$25/$BK$25)*100000)</f>
        <v>0</v>
      </c>
      <c r="BM25" s="66">
        <f>'C_Health Regions'!L5</f>
        <v>0</v>
      </c>
      <c r="BN25" s="66">
        <f>IF(BM25=0,0,($N$25/$BM$25)*100000)</f>
        <v>0</v>
      </c>
      <c r="BO25" s="66">
        <f>'C_Health Regions'!N5</f>
        <v>0</v>
      </c>
      <c r="BP25" s="66">
        <f>IF(BO25=0,0,($N$25/$BO$25)*100000)</f>
        <v>0</v>
      </c>
      <c r="BQ25" s="66">
        <f>'C_Health Regions'!P5</f>
        <v>0</v>
      </c>
      <c r="BR25" s="66">
        <f>IF(BQ25=0,0,($N$25/$BQ$25)*100000)</f>
        <v>0</v>
      </c>
      <c r="BS25" s="66">
        <f>'C_Health Regions'!R5</f>
        <v>0</v>
      </c>
      <c r="BT25" s="66">
        <f>IF(BS25=0,0,($N$25/$BS$25)*100000)</f>
        <v>0</v>
      </c>
      <c r="BU25" s="66">
        <f>'C_Health Regions'!T5</f>
        <v>0</v>
      </c>
      <c r="BV25" s="66">
        <f>IF(BU25=0,0,($N$25/$BU$25)*100000)</f>
        <v>0</v>
      </c>
      <c r="BW25" s="66">
        <f>'C_Health Regions'!V5</f>
        <v>0</v>
      </c>
      <c r="BX25" s="66">
        <f>IF(BW25=0,0,($N$25/$BW$25)*100000)</f>
        <v>0</v>
      </c>
      <c r="BY25" s="66">
        <f>'C_Health Regions'!X5</f>
        <v>0</v>
      </c>
      <c r="BZ25" s="66">
        <f>IF(BY25=0,0,($N$25/$BY$25)*100000)</f>
        <v>0</v>
      </c>
      <c r="CA25" s="66">
        <f>'C_Health Regions'!Z5</f>
        <v>0</v>
      </c>
      <c r="CB25" s="66">
        <f>IF(CA25=0,0,($N$25/$CA$25)*100000)</f>
        <v>0</v>
      </c>
      <c r="CC25" s="66">
        <f>'C_Health Regions'!AB5</f>
        <v>0</v>
      </c>
      <c r="CD25" s="66">
        <f>IF(CC25=0,0,($N$25/$CC$25)*100000)</f>
        <v>0</v>
      </c>
      <c r="CE25" s="66">
        <f>'C_Health Regions'!AD5</f>
        <v>0</v>
      </c>
      <c r="CF25" s="66">
        <f>IF(CE25=0,0,($AA$25/$CE$25)*100000)</f>
        <v>0</v>
      </c>
      <c r="CG25" s="66">
        <f>'C_Health Regions'!AF5</f>
        <v>0</v>
      </c>
      <c r="CH25" s="66">
        <f>IF(CG25=0,0,($AB$25/$CG$25)*100000)</f>
        <v>0</v>
      </c>
      <c r="CI25" s="66">
        <f>'C_Health Regions'!AH5</f>
        <v>0</v>
      </c>
      <c r="CJ25" s="66">
        <f>IF(CI25=0,0,($AC$25/$CI$25)*100000)</f>
        <v>0</v>
      </c>
      <c r="CK25" s="66">
        <f>'C_Health Regions'!AJ5</f>
        <v>0</v>
      </c>
      <c r="CL25" s="66">
        <f>IF(CK25=0,0,($AD$25/$CK$25)*100000)</f>
        <v>0</v>
      </c>
      <c r="CM25" s="66">
        <f>'C_Health Regions'!AL5</f>
        <v>0</v>
      </c>
      <c r="CN25" s="66">
        <f>IF(CM25=0,0,($AE$25/$CM$25)*100000)</f>
        <v>0</v>
      </c>
      <c r="CO25" s="66">
        <f>'C_Health Regions'!AN5</f>
        <v>0</v>
      </c>
      <c r="CP25" s="66">
        <f>IF(CO25=0,0,($AF$25/$CO$25)*100000)</f>
        <v>0</v>
      </c>
      <c r="CQ25" s="69"/>
      <c r="CR25" s="204"/>
      <c r="CS25" s="62"/>
      <c r="CT25" s="62"/>
      <c r="CU25" s="62"/>
      <c r="CV25" s="62"/>
      <c r="CW25" s="204"/>
      <c r="CX25" s="47"/>
      <c r="CY25" s="196">
        <f>'D_Urban-Rural'!B5</f>
        <v>0</v>
      </c>
      <c r="CZ25" s="66">
        <f>IF(CY25=0,0,($CR$25/$CY$25)*100000)</f>
        <v>0</v>
      </c>
      <c r="DA25" s="66">
        <f>'D_Urban-Rural'!C5</f>
        <v>0</v>
      </c>
      <c r="DB25" s="196">
        <f>IF(DA25=0,0,($CS$25/$DA$25)*100000)</f>
        <v>0</v>
      </c>
      <c r="DC25" s="66">
        <f>'D_Urban-Rural'!D5</f>
        <v>0</v>
      </c>
      <c r="DD25" s="196">
        <f>IF(DC25=0,0,($CT$25/$DC$25)*100000)</f>
        <v>0</v>
      </c>
      <c r="DE25" s="66">
        <f>'D_Urban-Rural'!E5</f>
        <v>0</v>
      </c>
      <c r="DF25" s="196">
        <f>IF(DE25=0,0,($CU$25/$DE$25)*100000)</f>
        <v>0</v>
      </c>
      <c r="DG25" s="66">
        <f>'D_Urban-Rural'!F5</f>
        <v>0</v>
      </c>
      <c r="DH25" s="66">
        <f>IF(DG25=0,0,($CV$25/$DG$25)*100000)</f>
        <v>0</v>
      </c>
      <c r="DI25" s="66">
        <f>'D_Urban-Rural'!G5</f>
        <v>0</v>
      </c>
      <c r="DJ25" s="196">
        <f>IF(DI25=0,0,($CW$25/$DI$25)*100000)</f>
        <v>0</v>
      </c>
    </row>
    <row r="26" spans="2:114" x14ac:dyDescent="0.25">
      <c r="B26" s="9" t="s">
        <v>138</v>
      </c>
      <c r="C26" s="51"/>
      <c r="D26" s="43"/>
      <c r="E26" s="44"/>
      <c r="F26" s="34"/>
      <c r="G26" s="34"/>
      <c r="H26" s="34"/>
      <c r="I26" s="34"/>
      <c r="J26" s="54"/>
      <c r="K26" s="54"/>
      <c r="L26" s="39"/>
      <c r="M26" s="222"/>
      <c r="N26" s="62"/>
      <c r="O26" s="62"/>
      <c r="P26" s="62"/>
      <c r="Q26" s="62"/>
      <c r="R26" s="62"/>
      <c r="S26" s="62"/>
      <c r="T26" s="62"/>
      <c r="U26" s="62"/>
      <c r="V26" s="62"/>
      <c r="W26" s="62"/>
      <c r="X26" s="62"/>
      <c r="Y26" s="62"/>
      <c r="Z26" s="65"/>
      <c r="AA26" s="63"/>
      <c r="AB26" s="63"/>
      <c r="AC26" s="63"/>
      <c r="AD26" s="63"/>
      <c r="AE26" s="63"/>
      <c r="AF26" s="63"/>
      <c r="AG26" s="47"/>
      <c r="AH26" s="66">
        <f>' B_Populations'!B9</f>
        <v>0</v>
      </c>
      <c r="AI26" s="66">
        <f>IF(AH26=0,0,($C$27/$AH$27)*100000)</f>
        <v>0</v>
      </c>
      <c r="AJ26" s="66">
        <f>' B_Populations'!D9</f>
        <v>0</v>
      </c>
      <c r="AK26" s="66">
        <f>IF(AJ26=0,0,($D$26/$AJ$26)*100000)</f>
        <v>0</v>
      </c>
      <c r="AL26" s="66">
        <f>' B_Populations'!F9</f>
        <v>0</v>
      </c>
      <c r="AM26" s="66">
        <f>IF(AL26=0,0,($E$26/$AL$26)*100000)</f>
        <v>0</v>
      </c>
      <c r="AN26" s="66">
        <f>' B_Populations'!H9</f>
        <v>0</v>
      </c>
      <c r="AO26" s="66">
        <f>IF(AN26=0,0,($F$26/$AN$26)*100000)</f>
        <v>0</v>
      </c>
      <c r="AP26" s="66">
        <f>' B_Populations'!J9</f>
        <v>0</v>
      </c>
      <c r="AQ26" s="66">
        <f>IF(AP26=0,0,($G$26/$AP$26)*100000)</f>
        <v>0</v>
      </c>
      <c r="AR26" s="66">
        <f>' B_Populations'!L9</f>
        <v>0</v>
      </c>
      <c r="AS26" s="66">
        <f>IF(AR26=0,0,($H$26/$AR$26)*100000)</f>
        <v>0</v>
      </c>
      <c r="AT26" s="66">
        <f>' B_Populations'!N9</f>
        <v>0</v>
      </c>
      <c r="AU26" s="66">
        <f>IF(AT26=0,0,($I$26/$AT$26)*100000)</f>
        <v>0</v>
      </c>
      <c r="AV26" s="66">
        <f>' B_Populations'!P9</f>
        <v>0</v>
      </c>
      <c r="AW26" s="66">
        <f>IF(AV26=0,0,($J$26/$AV$26)*100000)</f>
        <v>0</v>
      </c>
      <c r="AX26" s="66">
        <f>' B_Populations'!R9</f>
        <v>0</v>
      </c>
      <c r="AY26" s="66">
        <f>IF(AX26=0,0,($K$26/$AX$26)*100000)</f>
        <v>0</v>
      </c>
      <c r="AZ26" s="66">
        <f>' B_Populations'!T9</f>
        <v>0</v>
      </c>
      <c r="BA26" s="66">
        <f>IF(AZ26=0,0,($L$26/$AZ$26)*100000)</f>
        <v>0</v>
      </c>
      <c r="BB26" s="9"/>
      <c r="BC26" s="66">
        <f>'C_Health Regions'!B5</f>
        <v>0</v>
      </c>
      <c r="BD26" s="66">
        <f>IF(BC26=0,0,($M$26/$BC$26)*100000)</f>
        <v>0</v>
      </c>
      <c r="BE26" s="66">
        <f>'C_Health Regions'!D6</f>
        <v>0</v>
      </c>
      <c r="BF26" s="66">
        <f>IF(BE26=0,0,($N$26/$BE$26)*100000)</f>
        <v>0</v>
      </c>
      <c r="BG26" s="66">
        <f>'C_Health Regions'!F5</f>
        <v>0</v>
      </c>
      <c r="BH26" s="66">
        <f>IF(BG26=0,0,($N$26/$BG$26)*100000)</f>
        <v>0</v>
      </c>
      <c r="BI26" s="66">
        <f>'C_Health Regions'!H5</f>
        <v>0</v>
      </c>
      <c r="BJ26" s="66">
        <f>IF(BI26=0,0,($N$26/$BI$26)*100000)</f>
        <v>0</v>
      </c>
      <c r="BK26" s="66">
        <f>'C_Health Regions'!J5</f>
        <v>0</v>
      </c>
      <c r="BL26" s="66">
        <f>IF(BK26=0,0,($N$26/$BK$26)*100000)</f>
        <v>0</v>
      </c>
      <c r="BM26" s="66">
        <f>'C_Health Regions'!L5</f>
        <v>0</v>
      </c>
      <c r="BN26" s="66">
        <f>IF(BM26=0,0,($N$26/$BM$26)*100000)</f>
        <v>0</v>
      </c>
      <c r="BO26" s="66">
        <f>'C_Health Regions'!N5</f>
        <v>0</v>
      </c>
      <c r="BP26" s="66">
        <f>IF(BO26=0,0,($N$26/$BO$26)*100000)</f>
        <v>0</v>
      </c>
      <c r="BQ26" s="66">
        <f>'C_Health Regions'!P5</f>
        <v>0</v>
      </c>
      <c r="BR26" s="66">
        <f>IF(BQ26=0,0,($N$26/$BQ$26)*100000)</f>
        <v>0</v>
      </c>
      <c r="BS26" s="66">
        <f>'C_Health Regions'!R5</f>
        <v>0</v>
      </c>
      <c r="BT26" s="66">
        <f>IF(BS26=0,0,($N$26/$BS$26)*100000)</f>
        <v>0</v>
      </c>
      <c r="BU26" s="66">
        <f>'C_Health Regions'!T5</f>
        <v>0</v>
      </c>
      <c r="BV26" s="66">
        <f>IF(BU26=0,0,($N$26/$BU$26)*100000)</f>
        <v>0</v>
      </c>
      <c r="BW26" s="66">
        <f>'C_Health Regions'!V5</f>
        <v>0</v>
      </c>
      <c r="BX26" s="66">
        <f>IF(BW26=0,0,($N$26/$BW$26)*100000)</f>
        <v>0</v>
      </c>
      <c r="BY26" s="66">
        <f>'C_Health Regions'!X5</f>
        <v>0</v>
      </c>
      <c r="BZ26" s="66">
        <f>IF(BY26=0,0,($N$26/$BY$26)*100000)</f>
        <v>0</v>
      </c>
      <c r="CA26" s="66">
        <f>'C_Health Regions'!Z5</f>
        <v>0</v>
      </c>
      <c r="CB26" s="66">
        <f>IF(CA26=0,0,($N$26/$CA$26)*100000)</f>
        <v>0</v>
      </c>
      <c r="CC26" s="66">
        <f>'C_Health Regions'!AB5</f>
        <v>0</v>
      </c>
      <c r="CD26" s="66">
        <f>IF(CC26=0,0,($N$26/$CC$26)*100000)</f>
        <v>0</v>
      </c>
      <c r="CE26" s="66">
        <f>'C_Health Regions'!AD5</f>
        <v>0</v>
      </c>
      <c r="CF26" s="66">
        <f>IF(CE26=0,0,($AA$26/$CE$26)*100000)</f>
        <v>0</v>
      </c>
      <c r="CG26" s="66">
        <f>'C_Health Regions'!AF5</f>
        <v>0</v>
      </c>
      <c r="CH26" s="66">
        <f>IF(CG26=0,0,($AB$26/$CG$26)*100000)</f>
        <v>0</v>
      </c>
      <c r="CI26" s="66">
        <f>'C_Health Regions'!AH5</f>
        <v>0</v>
      </c>
      <c r="CJ26" s="66">
        <f>IF(CI26=0,0,($AC$26/$CI$26)*100000)</f>
        <v>0</v>
      </c>
      <c r="CK26" s="66">
        <f>'C_Health Regions'!AJ5</f>
        <v>0</v>
      </c>
      <c r="CL26" s="66">
        <f>IF(CK26=0,0,($AD$26/$CK$26)*100000)</f>
        <v>0</v>
      </c>
      <c r="CM26" s="66">
        <f>'C_Health Regions'!AL5</f>
        <v>0</v>
      </c>
      <c r="CN26" s="66">
        <f>IF(CM26=0,0,($AE$26/$CM$26)*100000)</f>
        <v>0</v>
      </c>
      <c r="CO26" s="66">
        <f>'C_Health Regions'!AN5</f>
        <v>0</v>
      </c>
      <c r="CP26" s="66">
        <f>IF(CO26=0,0,($AF$26/$CO$26)*100000)</f>
        <v>0</v>
      </c>
      <c r="CQ26" s="69"/>
      <c r="CR26" s="222"/>
      <c r="CS26" s="62"/>
      <c r="CT26" s="62"/>
      <c r="CU26" s="62"/>
      <c r="CV26" s="62"/>
      <c r="CW26" s="204"/>
      <c r="CX26" s="47"/>
      <c r="CY26" s="196">
        <f>'D_Urban-Rural'!B5</f>
        <v>0</v>
      </c>
      <c r="CZ26" s="66">
        <f>IF(CY26=0,0,($CR$26/$CY$26)*100000)</f>
        <v>0</v>
      </c>
      <c r="DA26" s="66">
        <f>'D_Urban-Rural'!C5</f>
        <v>0</v>
      </c>
      <c r="DB26" s="196">
        <f>IF(DA26=0,0,($CS$26/$DA$26)*100000)</f>
        <v>0</v>
      </c>
      <c r="DC26" s="66">
        <f>'D_Urban-Rural'!D5</f>
        <v>0</v>
      </c>
      <c r="DD26" s="196">
        <f>IF(DC26=0,0,($CT$26/$DC$26)*100000)</f>
        <v>0</v>
      </c>
      <c r="DE26" s="66">
        <f>'D_Urban-Rural'!E5</f>
        <v>0</v>
      </c>
      <c r="DF26" s="196">
        <f>IF(DE26=0,0,($CU$26/$DE$26)*100000)</f>
        <v>0</v>
      </c>
      <c r="DG26" s="66">
        <f>'D_Urban-Rural'!F5</f>
        <v>0</v>
      </c>
      <c r="DH26" s="66">
        <f>IF(DG26=0,0,($CV$26/$DG$26)*100000)</f>
        <v>0</v>
      </c>
      <c r="DI26" s="66">
        <f>'D_Urban-Rural'!G5</f>
        <v>0</v>
      </c>
      <c r="DJ26" s="196">
        <f>IF(DI26=0,0,($CW$26/$DI$26)*100000)</f>
        <v>0</v>
      </c>
    </row>
    <row r="27" spans="2:114" x14ac:dyDescent="0.25">
      <c r="B27" s="30" t="s">
        <v>111</v>
      </c>
      <c r="C27" s="140">
        <f t="shared" ref="C27:AF27" si="8">SUM(C22:C26)</f>
        <v>0</v>
      </c>
      <c r="D27" s="140">
        <f t="shared" si="8"/>
        <v>0</v>
      </c>
      <c r="E27" s="140">
        <f t="shared" si="8"/>
        <v>0</v>
      </c>
      <c r="F27" s="140">
        <f t="shared" si="8"/>
        <v>0</v>
      </c>
      <c r="G27" s="140">
        <f t="shared" si="8"/>
        <v>0</v>
      </c>
      <c r="H27" s="140">
        <f t="shared" si="8"/>
        <v>0</v>
      </c>
      <c r="I27" s="140">
        <f t="shared" si="8"/>
        <v>0</v>
      </c>
      <c r="J27" s="140">
        <f t="shared" si="8"/>
        <v>0</v>
      </c>
      <c r="K27" s="140">
        <f t="shared" si="8"/>
        <v>0</v>
      </c>
      <c r="L27" s="140">
        <f t="shared" si="8"/>
        <v>0</v>
      </c>
      <c r="M27" s="223">
        <f t="shared" si="8"/>
        <v>0</v>
      </c>
      <c r="N27" s="72">
        <f t="shared" si="8"/>
        <v>0</v>
      </c>
      <c r="O27" s="72">
        <f t="shared" si="8"/>
        <v>0</v>
      </c>
      <c r="P27" s="72">
        <f t="shared" si="8"/>
        <v>0</v>
      </c>
      <c r="Q27" s="72">
        <f t="shared" si="8"/>
        <v>0</v>
      </c>
      <c r="R27" s="72">
        <f t="shared" si="8"/>
        <v>0</v>
      </c>
      <c r="S27" s="72">
        <f t="shared" si="8"/>
        <v>0</v>
      </c>
      <c r="T27" s="72">
        <f t="shared" si="8"/>
        <v>0</v>
      </c>
      <c r="U27" s="72">
        <f t="shared" si="8"/>
        <v>0</v>
      </c>
      <c r="V27" s="72">
        <f t="shared" si="8"/>
        <v>0</v>
      </c>
      <c r="W27" s="72">
        <f t="shared" si="8"/>
        <v>0</v>
      </c>
      <c r="X27" s="72">
        <f t="shared" si="8"/>
        <v>0</v>
      </c>
      <c r="Y27" s="72">
        <f t="shared" si="8"/>
        <v>0</v>
      </c>
      <c r="Z27" s="72">
        <f t="shared" si="8"/>
        <v>0</v>
      </c>
      <c r="AA27" s="71">
        <f t="shared" si="8"/>
        <v>0</v>
      </c>
      <c r="AB27" s="71">
        <f t="shared" si="8"/>
        <v>0</v>
      </c>
      <c r="AC27" s="71">
        <f t="shared" si="8"/>
        <v>0</v>
      </c>
      <c r="AD27" s="71">
        <f t="shared" si="8"/>
        <v>0</v>
      </c>
      <c r="AE27" s="71">
        <f t="shared" si="8"/>
        <v>0</v>
      </c>
      <c r="AF27" s="71">
        <f t="shared" si="8"/>
        <v>0</v>
      </c>
      <c r="AG27" s="45"/>
      <c r="AH27" s="76">
        <f t="shared" ref="AH27:BA27" si="9">SUM(AH22:AH26)</f>
        <v>0</v>
      </c>
      <c r="AI27" s="66">
        <f>IF(AH27=0,0,($C$26/$AH$26)*100000)</f>
        <v>0</v>
      </c>
      <c r="AJ27" s="76">
        <f t="shared" si="9"/>
        <v>0</v>
      </c>
      <c r="AK27" s="66">
        <f>IF(AJ27=0,0,($D$27/$AJ$27)*100000)</f>
        <v>0</v>
      </c>
      <c r="AL27" s="76">
        <f t="shared" si="9"/>
        <v>0</v>
      </c>
      <c r="AM27" s="66">
        <f>IF(AL27=0,0,($E$27/$AL$27)*100000)</f>
        <v>0</v>
      </c>
      <c r="AN27" s="76">
        <f t="shared" si="9"/>
        <v>0</v>
      </c>
      <c r="AO27" s="66">
        <f>IF(AN27=0,0,($F$27/$AN$27)*100000)</f>
        <v>0</v>
      </c>
      <c r="AP27" s="76">
        <f t="shared" si="9"/>
        <v>0</v>
      </c>
      <c r="AQ27" s="66">
        <f>IF(AP27=0,0,($G$27/$AP$27)*100000)</f>
        <v>0</v>
      </c>
      <c r="AR27" s="76">
        <f t="shared" si="9"/>
        <v>0</v>
      </c>
      <c r="AS27" s="66">
        <f>IF(AR27=0,0,($H$27/$AR$27)*100000)</f>
        <v>0</v>
      </c>
      <c r="AT27" s="76">
        <f t="shared" si="9"/>
        <v>0</v>
      </c>
      <c r="AU27" s="66">
        <f>IF(AT27=0,0,($I$27/$AT$27)*100000)</f>
        <v>0</v>
      </c>
      <c r="AV27" s="76">
        <f t="shared" si="9"/>
        <v>0</v>
      </c>
      <c r="AW27" s="66">
        <f>IF(AV27=0,0,($J$27/$AV$27)*100000)</f>
        <v>0</v>
      </c>
      <c r="AX27" s="76">
        <f t="shared" si="9"/>
        <v>0</v>
      </c>
      <c r="AY27" s="66">
        <f>IF(AX27=0,0,($K$27/$AX$27)*100000)</f>
        <v>0</v>
      </c>
      <c r="AZ27" s="76">
        <f t="shared" si="9"/>
        <v>0</v>
      </c>
      <c r="BA27" s="66">
        <f>IF(AZ27=0,0,($L$27/$AZ$27)*100000)</f>
        <v>0</v>
      </c>
      <c r="BB27" s="78"/>
      <c r="BC27" s="77">
        <f t="shared" ref="BC27:CD27" si="10">SUM(BC22:BC26)</f>
        <v>0</v>
      </c>
      <c r="BD27" s="66">
        <f>IF(BC27=0,0,($M$27/$BC$27)*100000)</f>
        <v>0</v>
      </c>
      <c r="BE27" s="77">
        <f t="shared" si="10"/>
        <v>0</v>
      </c>
      <c r="BF27" s="66">
        <f>IF(BE27=0,0,($N$27/$BE$27)*100000)</f>
        <v>0</v>
      </c>
      <c r="BG27" s="77">
        <f t="shared" si="10"/>
        <v>0</v>
      </c>
      <c r="BH27" s="66">
        <f>IF(BG27=0,0,($N$27/$BG$27)*100000)</f>
        <v>0</v>
      </c>
      <c r="BI27" s="77">
        <f t="shared" si="10"/>
        <v>0</v>
      </c>
      <c r="BJ27" s="66">
        <f>IF(BI27=0,0,($N$27/$BI$27)*100000)</f>
        <v>0</v>
      </c>
      <c r="BK27" s="77">
        <f t="shared" si="10"/>
        <v>0</v>
      </c>
      <c r="BL27" s="66">
        <f>IF(BK27=0,0,($N$27/$BK$27)*100000)</f>
        <v>0</v>
      </c>
      <c r="BM27" s="77">
        <f t="shared" si="10"/>
        <v>0</v>
      </c>
      <c r="BN27" s="66">
        <f>IF(BM27=0,0,($N$27/$BM$27)*100000)</f>
        <v>0</v>
      </c>
      <c r="BO27" s="77">
        <f t="shared" si="10"/>
        <v>0</v>
      </c>
      <c r="BP27" s="66">
        <f>IF(BO27=0,0,($N$27/$BO$27)*100000)</f>
        <v>0</v>
      </c>
      <c r="BQ27" s="77">
        <f t="shared" si="10"/>
        <v>0</v>
      </c>
      <c r="BR27" s="66">
        <f>IF(BQ27=0,0,($N$27/$BQ$27)*100000)</f>
        <v>0</v>
      </c>
      <c r="BS27" s="77">
        <f t="shared" si="10"/>
        <v>0</v>
      </c>
      <c r="BT27" s="66">
        <f>IF(BS27=0,0,($N$27/$BS$27)*100000)</f>
        <v>0</v>
      </c>
      <c r="BU27" s="77">
        <f t="shared" si="10"/>
        <v>0</v>
      </c>
      <c r="BV27" s="66">
        <f>IF(BU27=0,0,($N$27/$BU$27)*100000)</f>
        <v>0</v>
      </c>
      <c r="BW27" s="77">
        <f t="shared" si="10"/>
        <v>0</v>
      </c>
      <c r="BX27" s="66">
        <f>IF(BW27=0,0,($N$27/$BW$27)*100000)</f>
        <v>0</v>
      </c>
      <c r="BY27" s="77">
        <f t="shared" si="10"/>
        <v>0</v>
      </c>
      <c r="BZ27" s="66">
        <f>IF(BY27=0,0,($N$27/$BY$27)*100000)</f>
        <v>0</v>
      </c>
      <c r="CA27" s="77">
        <f t="shared" si="10"/>
        <v>0</v>
      </c>
      <c r="CB27" s="66">
        <f>IF(CA27=0,0,($N$27/$CA$27)*100000)</f>
        <v>0</v>
      </c>
      <c r="CC27" s="77">
        <f t="shared" si="10"/>
        <v>0</v>
      </c>
      <c r="CD27" s="66">
        <f>IF(CC27=0,0,($N$27/$CC$27)*100000)</f>
        <v>0</v>
      </c>
      <c r="CE27" s="66">
        <f>'C_Health Regions'!AD44</f>
        <v>0</v>
      </c>
      <c r="CF27" s="66">
        <f>IF(CE27=0,0,($AA$27/$CE$27)*100000)</f>
        <v>0</v>
      </c>
      <c r="CG27" s="66">
        <f>'C_Health Regions'!AF44</f>
        <v>0</v>
      </c>
      <c r="CH27" s="66">
        <f>IF(CG27=0,0,($AB$27/$CG$27)*100000)</f>
        <v>0</v>
      </c>
      <c r="CI27" s="66">
        <f>'C_Health Regions'!AH44</f>
        <v>0</v>
      </c>
      <c r="CJ27" s="66">
        <f>IF(CI27=0,0,($AC$27/$CI$27)*100000)</f>
        <v>0</v>
      </c>
      <c r="CK27" s="66">
        <f>'C_Health Regions'!AJ93</f>
        <v>0</v>
      </c>
      <c r="CL27" s="66">
        <f>IF(CK27=0,0,($AD$27/$CK$27)*100000)</f>
        <v>0</v>
      </c>
      <c r="CM27" s="66">
        <f>'C_Health Regions'!AL93</f>
        <v>0</v>
      </c>
      <c r="CN27" s="66">
        <f>IF(CM27=0,0,($AE$27/$CM$27)*100000)</f>
        <v>0</v>
      </c>
      <c r="CO27" s="66">
        <f>'C_Health Regions'!AN44</f>
        <v>0</v>
      </c>
      <c r="CP27" s="66">
        <f>IF(CO27=0,0,($AF$27/$CO$27)*100000)</f>
        <v>0</v>
      </c>
      <c r="CQ27" s="69"/>
      <c r="CR27" s="225">
        <f t="shared" ref="CR27:CW27" si="11">SUM(CR22:CR26)</f>
        <v>0</v>
      </c>
      <c r="CS27" s="72">
        <f t="shared" si="11"/>
        <v>0</v>
      </c>
      <c r="CT27" s="72">
        <f t="shared" si="11"/>
        <v>0</v>
      </c>
      <c r="CU27" s="72">
        <f t="shared" si="11"/>
        <v>0</v>
      </c>
      <c r="CV27" s="72">
        <f t="shared" si="11"/>
        <v>0</v>
      </c>
      <c r="CW27" s="72">
        <f t="shared" si="11"/>
        <v>0</v>
      </c>
      <c r="CX27" s="203"/>
      <c r="CY27" s="196">
        <f>'D_Urban-Rural'!B5</f>
        <v>0</v>
      </c>
      <c r="CZ27" s="66">
        <f>IF(CY27=0,0,($CR$27/$CY$27)*100000)</f>
        <v>0</v>
      </c>
      <c r="DA27" s="77">
        <f>'D_Urban-Rural'!C10</f>
        <v>0</v>
      </c>
      <c r="DB27" s="196">
        <f>IF(DA27=0,0,($CS$27/$DA$27)*100000)</f>
        <v>0</v>
      </c>
      <c r="DC27" s="77">
        <f>'D_Urban-Rural'!D10</f>
        <v>0</v>
      </c>
      <c r="DD27" s="196">
        <f>IF(DC27=0,0,($CT$27/$DC$27)*100000)</f>
        <v>0</v>
      </c>
      <c r="DE27" s="77">
        <f>'D_Urban-Rural'!E10</f>
        <v>0</v>
      </c>
      <c r="DF27" s="196">
        <f>IF(DE27=0,0,($CU$27/$DE$27)*100000)</f>
        <v>0</v>
      </c>
      <c r="DG27" s="77">
        <f>'D_Urban-Rural'!F10</f>
        <v>0</v>
      </c>
      <c r="DH27" s="66">
        <f>IF(DG27=0,0,($CV$27/$DG$27)*100000)</f>
        <v>0</v>
      </c>
      <c r="DI27" s="77">
        <f>'D_Urban-Rural'!G10</f>
        <v>0</v>
      </c>
      <c r="DJ27" s="196">
        <f>IF(DI27=0,0,($CW$27/$DI$27)*100000)</f>
        <v>0</v>
      </c>
    </row>
  </sheetData>
  <mergeCells count="1">
    <mergeCell ref="B1:E1"/>
  </mergeCells>
  <phoneticPr fontId="0" type="noConversion"/>
  <pageMargins left="1" right="1" top="1" bottom="1" header="0.5" footer="0.5"/>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imaryAuthor xmlns="2F268C32-F5A8-4CF2-8D20-4ED9A23D9D6A">
      <UserInfo>
        <DisplayName/>
        <AccountId xsi:nil="true"/>
        <AccountType/>
      </UserInfo>
    </PrimaryAuthor>
    <Topic2 xmlns="2F268C32-F5A8-4CF2-8D20-4ED9A23D9D6A" xsi:nil="true"/>
    <DocumentStatus xmlns="9e60e796-0612-4d21-b42b-f8375543952f" xsi:nil="true"/>
    <TaxCatchAll xmlns="a369dffc-b10b-4e7f-9605-9472120fff0b"/>
    <Topic10 xmlns="2F268C32-F5A8-4CF2-8D20-4ED9A23D9D6A" xsi:nil="true"/>
    <Notes0 xmlns="2F268C32-F5A8-4CF2-8D20-4ED9A23D9D6A" xsi:nil="true"/>
    <Item_x0020_Type xmlns="2F268C32-F5A8-4CF2-8D20-4ED9A23D9D6A" xsi:nil="true"/>
    <Call_x002f_Meeting_x0020_Date xmlns="2F268C32-F5A8-4CF2-8D20-4ED9A23D9D6A" xsi:nil="true"/>
    <SiteTopic1 xmlns="e56a9a4a-99a3-4708-b025-cc895b1fb658" xsi:nil="true"/>
    <Topic1 xmlns="2F268C32-F5A8-4CF2-8D20-4ED9A23D9D6A" xsi:nil="true"/>
    <TaxKeywordTaxHTField xmlns="a369dffc-b10b-4e7f-9605-9472120fff0b">
      <Terms xmlns="http://schemas.microsoft.com/office/infopath/2007/PartnerControls"/>
    </TaxKeywordTaxHTField>
    <Set_x0020_Project_x0020_Number xmlns="2F268C32-F5A8-4CF2-8D20-4ED9A23D9D6A">
      <Url xsi:nil="true"/>
      <Description xsi:nil="true"/>
    </Set_x0020_Project_x0020_Number>
    <o56bc1fe91ba4eae8cad7b32a03e9569 xmlns="a369dffc-b10b-4e7f-9605-9472120fff0b">
      <Terms xmlns="http://schemas.microsoft.com/office/infopath/2007/PartnerControls"/>
    </o56bc1fe91ba4eae8cad7b32a03e9569>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4F7FE177427DF41B711E9BA331FDFA2" ma:contentTypeVersion="6" ma:contentTypeDescription="Create a new document." ma:contentTypeScope="" ma:versionID="b658ca535c1e5ce991110a9e16a0bb6e">
  <xsd:schema xmlns:xsd="http://www.w3.org/2001/XMLSchema" xmlns:xs="http://www.w3.org/2001/XMLSchema" xmlns:p="http://schemas.microsoft.com/office/2006/metadata/properties" xmlns:ns2="2F268C32-F5A8-4CF2-8D20-4ED9A23D9D6A" xmlns:ns3="9e60e796-0612-4d21-b42b-f8375543952f" xmlns:ns4="a369dffc-b10b-4e7f-9605-9472120fff0b" xmlns:ns5="e56a9a4a-99a3-4708-b025-cc895b1fb658" xmlns:ns6="9d35be4f-046c-49d8-91e8-e6c6f0e5b7cb" xmlns:ns7="d2b2d159-3ad8-40dc-8c1e-969183b28281" targetNamespace="http://schemas.microsoft.com/office/2006/metadata/properties" ma:root="true" ma:fieldsID="e2cdcfa48e8b2df708d7266328155dcf" ns2:_="" ns3:_="" ns4:_="" ns5:_="" ns6:_="" ns7:_="">
    <xsd:import namespace="2F268C32-F5A8-4CF2-8D20-4ED9A23D9D6A"/>
    <xsd:import namespace="9e60e796-0612-4d21-b42b-f8375543952f"/>
    <xsd:import namespace="a369dffc-b10b-4e7f-9605-9472120fff0b"/>
    <xsd:import namespace="e56a9a4a-99a3-4708-b025-cc895b1fb658"/>
    <xsd:import namespace="9d35be4f-046c-49d8-91e8-e6c6f0e5b7cb"/>
    <xsd:import namespace="d2b2d159-3ad8-40dc-8c1e-969183b28281"/>
    <xsd:element name="properties">
      <xsd:complexType>
        <xsd:sequence>
          <xsd:element name="documentManagement">
            <xsd:complexType>
              <xsd:all>
                <xsd:element ref="ns2:Topic10" minOccurs="0"/>
                <xsd:element ref="ns2:Topic1" minOccurs="0"/>
                <xsd:element ref="ns2:Topic2" minOccurs="0"/>
                <xsd:element ref="ns2:Call_x002f_Meeting_x0020_Date" minOccurs="0"/>
                <xsd:element ref="ns2:Item_x0020_Type" minOccurs="0"/>
                <xsd:element ref="ns3:DocumentStatus" minOccurs="0"/>
                <xsd:element ref="ns2:Notes0" minOccurs="0"/>
                <xsd:element ref="ns2:PrimaryAuthor" minOccurs="0"/>
                <xsd:element ref="ns2:Set_x0020_Project_x0020_Number" minOccurs="0"/>
                <xsd:element ref="ns4:TaxCatchAll" minOccurs="0"/>
                <xsd:element ref="ns2:MediaServiceMetadata" minOccurs="0"/>
                <xsd:element ref="ns4:o56bc1fe91ba4eae8cad7b32a03e9569" minOccurs="0"/>
                <xsd:element ref="ns2:MediaServiceFastMetadata" minOccurs="0"/>
                <xsd:element ref="ns2:MediaServiceAutoTags" minOccurs="0"/>
                <xsd:element ref="ns4:TaxKeywordTaxHTField" minOccurs="0"/>
                <xsd:element ref="ns5:SiteTopic1" minOccurs="0"/>
                <xsd:element ref="ns6:MediaServiceAutoKeyPoints" minOccurs="0"/>
                <xsd:element ref="ns6:MediaServiceKeyPoints" minOccurs="0"/>
                <xsd:element ref="ns7:SharedWithUsers" minOccurs="0"/>
                <xsd:element ref="ns7:SharedWithDetails" minOccurs="0"/>
                <xsd:element ref="ns6:MediaServiceDateTake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268C32-F5A8-4CF2-8D20-4ED9A23D9D6A" elementFormDefault="qualified">
    <xsd:import namespace="http://schemas.microsoft.com/office/2006/documentManagement/types"/>
    <xsd:import namespace="http://schemas.microsoft.com/office/infopath/2007/PartnerControls"/>
    <xsd:element name="Topic10" ma:index="1" nillable="true" ma:displayName="Topic1" ma:description="Use this column to define your top-level organizational structure (e.g., WORKGROUP1:Outreach:Pesticides)" ma:format="Dropdown" ma:indexed="true" ma:internalName="Topic10">
      <xsd:simpleType>
        <xsd:restriction base="dms:Choice">
          <xsd:enumeration value="Enter Choice #1"/>
          <xsd:enumeration value="Enter Choice #2"/>
          <xsd:enumeration value="Enter Choice #3"/>
        </xsd:restriction>
      </xsd:simpleType>
    </xsd:element>
    <xsd:element name="Topic1" ma:index="2" nillable="true" ma:displayName="Topic2" ma:description="Use this column to define your second-level organizational structure (e.g., Workgroup1:OUTREACH:Pesticides)" ma:format="Dropdown" ma:indexed="true" ma:internalName="Topic1">
      <xsd:simpleType>
        <xsd:restriction base="dms:Choice">
          <xsd:enumeration value="Enter Choice #1"/>
          <xsd:enumeration value="Enter Choice #2"/>
          <xsd:enumeration value="Enter Choice #3"/>
        </xsd:restriction>
      </xsd:simpleType>
    </xsd:element>
    <xsd:element name="Topic2" ma:index="3" nillable="true" ma:displayName="Topic3" ma:description="Use this field for your third-level organization (e.g., Workgroup1:Outreach:PESTICIDES).  You can keep adding additional columns if needed" ma:format="Dropdown" ma:internalName="Topic2">
      <xsd:simpleType>
        <xsd:restriction base="dms:Choice">
          <xsd:enumeration value="Enter Choice #1"/>
          <xsd:enumeration value="Enter Choice #2"/>
          <xsd:enumeration value="Enter Choice #3"/>
        </xsd:restriction>
      </xsd:simpleType>
    </xsd:element>
    <xsd:element name="Call_x002f_Meeting_x0020_Date" ma:index="4" nillable="true" ma:displayName="Item Date" ma:description="Use this to flag the date of a call, meeting, webinar, document, etc." ma:format="DateOnly" ma:indexed="true" ma:internalName="Call_x002f_Meeting_x0020_Date">
      <xsd:simpleType>
        <xsd:restriction base="dms:DateTime"/>
      </xsd:simpleType>
    </xsd:element>
    <xsd:element name="Item_x0020_Type" ma:index="5" nillable="true" ma:displayName="Item Type" ma:description="This is a list of common content types.  You can use it to flag individual documents or as on of your major organizational elements.  (You can also enter items from this list into your &quot;topicX&quot; column if that works better for your project" ma:format="Dropdown" ma:internalName="Item_x0020_Type">
      <xsd:simpleType>
        <xsd:restriction base="dms:Choice">
          <xsd:enumeration value="Agenda"/>
          <xsd:enumeration value="Attendee list"/>
          <xsd:enumeration value="Background"/>
          <xsd:enumeration value="Call notes"/>
          <xsd:enumeration value="Fact sheet"/>
          <xsd:enumeration value="Final document"/>
          <xsd:enumeration value="Planning document"/>
          <xsd:enumeration value="Presentation"/>
          <xsd:enumeration value="Primer"/>
          <xsd:enumeration value="Project management"/>
          <xsd:enumeration value="Report"/>
          <xsd:enumeration value="Slides"/>
          <xsd:enumeration value="Template"/>
          <xsd:enumeration value="Webinar recording"/>
          <xsd:enumeration value="Working document"/>
        </xsd:restriction>
      </xsd:simpleType>
    </xsd:element>
    <xsd:element name="Notes0" ma:index="9" nillable="true" ma:displayName="Notes" ma:internalName="Notes0">
      <xsd:simpleType>
        <xsd:restriction base="dms:Note">
          <xsd:maxLength value="255"/>
        </xsd:restriction>
      </xsd:simpleType>
    </xsd:element>
    <xsd:element name="PrimaryAuthor" ma:index="11" nillable="true" ma:displayName="PrimaryAuthor" ma:list="UserInfo" ma:SearchPeopleOnly="false" ma:SharePointGroup="0" ma:internalName="PrimaryAuth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t_x0020_Project_x0020_Number" ma:index="12" nillable="true" ma:displayName="Set Project Number" ma:internalName="Set_x0020_Project_x0020_Number">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7" nillable="true" ma:displayName="MediaServiceFastMetadata" ma:description="" ma:hidden="true" ma:internalName="MediaServiceFastMetadata" ma:readOnly="true">
      <xsd:simpleType>
        <xsd:restriction base="dms:Note"/>
      </xsd:simpleType>
    </xsd:element>
    <xsd:element name="MediaServiceAutoTags" ma:index="21" nillable="true" ma:displayName="MediaServiceAutoTags" ma:description=""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60e796-0612-4d21-b42b-f8375543952f" elementFormDefault="qualified">
    <xsd:import namespace="http://schemas.microsoft.com/office/2006/documentManagement/types"/>
    <xsd:import namespace="http://schemas.microsoft.com/office/infopath/2007/PartnerControls"/>
    <xsd:element name="DocumentStatus" ma:index="6" nillable="true" ma:displayName="DocumentStatus" ma:description="This is an example of a choice field.  The contents can be edited, and/or you can have a variety of columns to track different data" ma:format="Dropdown" ma:internalName="DocumentStatus">
      <xsd:simpleType>
        <xsd:restriction base="dms:Choice">
          <xsd:enumeration value="working file"/>
          <xsd:enumeration value="final document"/>
          <xsd:enumeration value="comments"/>
          <xsd:enumeration value="old version"/>
          <xsd:enumeration value="current version"/>
          <xsd:enumeration value="background"/>
        </xsd:restriction>
      </xsd:simpleType>
    </xsd:element>
  </xsd:schema>
  <xsd:schema xmlns:xsd="http://www.w3.org/2001/XMLSchema" xmlns:xs="http://www.w3.org/2001/XMLSchema" xmlns:dms="http://schemas.microsoft.com/office/2006/documentManagement/types" xmlns:pc="http://schemas.microsoft.com/office/infopath/2007/PartnerControls" targetNamespace="a369dffc-b10b-4e7f-9605-9472120fff0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33fd2c9-9a0c-4796-bad0-38b4a589c3a4}" ma:internalName="TaxCatchAll" ma:showField="CatchAllData" ma:web="a369dffc-b10b-4e7f-9605-9472120fff0b">
      <xsd:complexType>
        <xsd:complexContent>
          <xsd:extension base="dms:MultiChoiceLookup">
            <xsd:sequence>
              <xsd:element name="Value" type="dms:Lookup" maxOccurs="unbounded" minOccurs="0" nillable="true"/>
            </xsd:sequence>
          </xsd:extension>
        </xsd:complexContent>
      </xsd:complexType>
    </xsd:element>
    <xsd:element name="o56bc1fe91ba4eae8cad7b32a03e9569" ma:index="16" nillable="true" ma:taxonomy="true" ma:internalName="o56bc1fe91ba4eae8cad7b32a03e9569" ma:taxonomyFieldName="Project_x0020_Number" ma:displayName="Project Number" ma:default="" ma:fieldId="{856bc1fe-91ba-4eae-8cad-7b32a03e9569}" ma:sspId="51ec7f0f-d45d-4bc7-a5ce-c293a6b4e0ea" ma:termSetId="884b6708-97cc-4006-b0ca-4d114677a91c" ma:anchorId="00000000-0000-0000-0000-000000000000" ma:open="false" ma:isKeyword="false">
      <xsd:complexType>
        <xsd:sequence>
          <xsd:element ref="pc:Terms" minOccurs="0" maxOccurs="1"/>
        </xsd:sequence>
      </xsd:complexType>
    </xsd:element>
    <xsd:element name="TaxKeywordTaxHTField" ma:index="24"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56a9a4a-99a3-4708-b025-cc895b1fb658" elementFormDefault="qualified">
    <xsd:import namespace="http://schemas.microsoft.com/office/2006/documentManagement/types"/>
    <xsd:import namespace="http://schemas.microsoft.com/office/infopath/2007/PartnerControls"/>
    <xsd:element name="SiteTopic1" ma:index="25" nillable="true" ma:displayName="SiteTopic1" ma:format="Dropdown" ma:internalName="SiteTopic1">
      <xsd:simpleType>
        <xsd:restriction base="dms:Choice">
          <xsd:enumeration value="Enter Choice #1"/>
          <xsd:enumeration value="Enter Choice #2"/>
          <xsd:enumeration value="Enter Choice #3"/>
          <xsd:enumeration value="other"/>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9d35be4f-046c-49d8-91e8-e6c6f0e5b7cb" elementFormDefault="qualified">
    <xsd:import namespace="http://schemas.microsoft.com/office/2006/documentManagement/types"/>
    <xsd:import namespace="http://schemas.microsoft.com/office/infopath/2007/PartnerControls"/>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internalName="MediaServiceKeyPoints"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LengthInSeconds" ma:index="3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b2d159-3ad8-40dc-8c1e-969183b28281"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270DAC-6694-4ECF-9B64-6B7550778CCC}">
  <ds:schemaRefs>
    <ds:schemaRef ds:uri="http://schemas.microsoft.com/sharepoint/v3/contenttype/forms"/>
  </ds:schemaRefs>
</ds:datastoreItem>
</file>

<file path=customXml/itemProps2.xml><?xml version="1.0" encoding="utf-8"?>
<ds:datastoreItem xmlns:ds="http://schemas.openxmlformats.org/officeDocument/2006/customXml" ds:itemID="{D3A0B132-C85C-431A-B9F4-E50BDC8889ED}">
  <ds:schemaRefs>
    <ds:schemaRef ds:uri="e56a9a4a-99a3-4708-b025-cc895b1fb658"/>
    <ds:schemaRef ds:uri="2F268C32-F5A8-4CF2-8D20-4ED9A23D9D6A"/>
    <ds:schemaRef ds:uri="http://schemas.microsoft.com/office/2006/documentManagement/types"/>
    <ds:schemaRef ds:uri="http://schemas.microsoft.com/office/infopath/2007/PartnerControls"/>
    <ds:schemaRef ds:uri="http://purl.org/dc/elements/1.1/"/>
    <ds:schemaRef ds:uri="d2b2d159-3ad8-40dc-8c1e-969183b28281"/>
    <ds:schemaRef ds:uri="http://schemas.openxmlformats.org/package/2006/metadata/core-properties"/>
    <ds:schemaRef ds:uri="http://purl.org/dc/dcmitype/"/>
    <ds:schemaRef ds:uri="9e60e796-0612-4d21-b42b-f8375543952f"/>
    <ds:schemaRef ds:uri="http://www.w3.org/XML/1998/namespace"/>
    <ds:schemaRef ds:uri="a369dffc-b10b-4e7f-9605-9472120fff0b"/>
    <ds:schemaRef ds:uri="9d35be4f-046c-49d8-91e8-e6c6f0e5b7cb"/>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78A0C794-19DC-4F0F-A4EE-224D958D29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268C32-F5A8-4CF2-8D20-4ED9A23D9D6A"/>
    <ds:schemaRef ds:uri="9e60e796-0612-4d21-b42b-f8375543952f"/>
    <ds:schemaRef ds:uri="a369dffc-b10b-4e7f-9605-9472120fff0b"/>
    <ds:schemaRef ds:uri="e56a9a4a-99a3-4708-b025-cc895b1fb658"/>
    <ds:schemaRef ds:uri="9d35be4f-046c-49d8-91e8-e6c6f0e5b7cb"/>
    <ds:schemaRef ds:uri="d2b2d159-3ad8-40dc-8c1e-969183b282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A_Instructions</vt:lpstr>
      <vt:lpstr> B_Populations</vt:lpstr>
      <vt:lpstr>C_Health Regions</vt:lpstr>
      <vt:lpstr>D_Urban-Rural</vt:lpstr>
      <vt:lpstr>1_Year 1</vt:lpstr>
      <vt:lpstr>2_Year 2</vt:lpstr>
      <vt:lpstr>3_Year 3</vt:lpstr>
      <vt:lpstr>4_Year 4</vt:lpstr>
      <vt:lpstr>5_Year 5</vt:lpstr>
      <vt:lpstr>6_Firearms Deaths by Type</vt:lpstr>
      <vt:lpstr>Optional - Totals</vt:lpstr>
      <vt:lpstr>Report</vt:lpstr>
      <vt:lpstr>Calculations</vt:lpstr>
    </vt:vector>
  </TitlesOfParts>
  <Manager/>
  <Company>CDC - NCIPC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N. Thomas</dc:creator>
  <cp:keywords/>
  <dc:description/>
  <cp:lastModifiedBy>Lyle Chrzaszcz</cp:lastModifiedBy>
  <cp:revision/>
  <dcterms:created xsi:type="dcterms:W3CDTF">2002-05-13T15:46:14Z</dcterms:created>
  <dcterms:modified xsi:type="dcterms:W3CDTF">2022-09-30T21:27:14Z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0x01010094F7FE177427DF41B711E9BA331FDFA2</vt:lpwstr>
  </property>
  <property fmtid="{D5CDD505-2E9C-101B-9397-08002B2CF9AE}" pid="3" name="TaxKeyword">
    <vt:lpwstr/>
  </property>
  <property fmtid="{D5CDD505-2E9C-101B-9397-08002B2CF9AE}" pid="4" name="Project Number">
    <vt:lpwstr/>
  </property>
</Properties>
</file>